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65176" windowWidth="17115" windowHeight="12495" activeTab="0"/>
  </bookViews>
  <sheets>
    <sheet name="助成額算定シート" sheetId="1" r:id="rId1"/>
    <sheet name="①平成21年３月の基本報酬算定シート" sheetId="2" r:id="rId2"/>
    <sheet name="②平成21年４月以降各月の基本報酬等単位数算定シート" sheetId="3" r:id="rId3"/>
    <sheet name="③各月の実利用延べ日数算定シート" sheetId="4" r:id="rId4"/>
  </sheets>
  <definedNames>
    <definedName name="_xlnm.Print_Area" localSheetId="1">'①平成21年３月の基本報酬算定シート'!$A$1:$F$59</definedName>
    <definedName name="_xlnm.Print_Area" localSheetId="2">'②平成21年４月以降各月の基本報酬等単位数算定シート'!$A$1:$G$59</definedName>
    <definedName name="_xlnm.Print_Area" localSheetId="0">'助成額算定シート'!$A$1:$M$26</definedName>
  </definedNames>
  <calcPr fullCalcOnLoad="1"/>
</workbook>
</file>

<file path=xl/sharedStrings.xml><?xml version="1.0" encoding="utf-8"?>
<sst xmlns="http://schemas.openxmlformats.org/spreadsheetml/2006/main" count="949" uniqueCount="100">
  <si>
    <t>受給者番号</t>
  </si>
  <si>
    <t>合計額</t>
  </si>
  <si>
    <t>合計</t>
  </si>
  <si>
    <t>利用日数</t>
  </si>
  <si>
    <t>助成算定基準単位数</t>
  </si>
  <si>
    <t>利用者１人/１日</t>
  </si>
  <si>
    <t>１事業所/１月当たり</t>
  </si>
  <si>
    <t>－</t>
  </si>
  <si>
    <t>＝</t>
  </si>
  <si>
    <t>Ａ</t>
  </si>
  <si>
    <t>○</t>
  </si>
  <si>
    <t>Ｂ</t>
  </si>
  <si>
    <t>Ｃ</t>
  </si>
  <si>
    <t>Ｄ</t>
  </si>
  <si>
    <t>Ｅ</t>
  </si>
  <si>
    <t>Ｆ</t>
  </si>
  <si>
    <t>Ｇ</t>
  </si>
  <si>
    <t>Ｈ</t>
  </si>
  <si>
    <t>Ｉ</t>
  </si>
  <si>
    <t>Ｊ</t>
  </si>
  <si>
    <t>Ｋ</t>
  </si>
  <si>
    <t>Ｌ</t>
  </si>
  <si>
    <t>Ｍ</t>
  </si>
  <si>
    <t>Ｎ</t>
  </si>
  <si>
    <t>Ｏ</t>
  </si>
  <si>
    <t>Ｐ</t>
  </si>
  <si>
    <t>Ｑ</t>
  </si>
  <si>
    <t>Ｒ</t>
  </si>
  <si>
    <t>Ｓ</t>
  </si>
  <si>
    <t>Ｔ</t>
  </si>
  <si>
    <t>÷　新体系移行後における実利用延べ日数</t>
  </si>
  <si>
    <t>施設種別</t>
  </si>
  <si>
    <t>（注）障害者支援施設の場合にあっては、施設入所支援に係る利用日数を記載すること。</t>
  </si>
  <si>
    <t>※黄色く塗りつぶされているセルには入力しないこと。</t>
  </si>
  <si>
    <t>実利用延べ日数</t>
  </si>
  <si>
    <t>⑦　助成額算定シート（生活介護・施設入所支援における、平成21年４月以降の基本報酬の激変緩和措置）</t>
  </si>
  <si>
    <t>生活介護のみ</t>
  </si>
  <si>
    <t>施設入所支援のみ</t>
  </si>
  <si>
    <t>生活介護及び施設入所支援</t>
  </si>
  <si>
    <t>平成21年３月の基本報酬単位数</t>
  </si>
  <si>
    <t>(注１)平成21年３月における基本報酬単位数については、「介護給付費・訓練等給付費明細書」における給付
　　　費明細欄中の基本報酬（各種加算を除いた数）を記載すること。</t>
  </si>
  <si>
    <t>(注２)介護給付費又は訓練等給付費における「激変緩和加算」及び「事業運営円滑化事業」に係る単位数を除いて
　　　入力することとする。</t>
  </si>
  <si>
    <t>○　平成21年３月における基本報酬単位数算定シート</t>
  </si>
  <si>
    <t>○　平成21年４月以降各月の基本報酬等単位数算定シート</t>
  </si>
  <si>
    <t>各月の基本報酬等単位数</t>
  </si>
  <si>
    <t>U</t>
  </si>
  <si>
    <t>V</t>
  </si>
  <si>
    <t>W</t>
  </si>
  <si>
    <t>X</t>
  </si>
  <si>
    <t>Y</t>
  </si>
  <si>
    <t>Z</t>
  </si>
  <si>
    <t>AA</t>
  </si>
  <si>
    <t>AB</t>
  </si>
  <si>
    <t>AC</t>
  </si>
  <si>
    <t>AD</t>
  </si>
  <si>
    <t>U</t>
  </si>
  <si>
    <t>V</t>
  </si>
  <si>
    <t>W</t>
  </si>
  <si>
    <t>X</t>
  </si>
  <si>
    <t>Y</t>
  </si>
  <si>
    <t>Z</t>
  </si>
  <si>
    <t>AA</t>
  </si>
  <si>
    <t>AB</t>
  </si>
  <si>
    <t>AC</t>
  </si>
  <si>
    <t>AD</t>
  </si>
  <si>
    <t>Ａ</t>
  </si>
  <si>
    <t>Ｂ</t>
  </si>
  <si>
    <t>Ｃ</t>
  </si>
  <si>
    <t>Ｄ</t>
  </si>
  <si>
    <t>Ｅ</t>
  </si>
  <si>
    <t>Ｆ</t>
  </si>
  <si>
    <t>Ｇ</t>
  </si>
  <si>
    <t>Ｈ</t>
  </si>
  <si>
    <t>Ｉ</t>
  </si>
  <si>
    <t>Ｊ</t>
  </si>
  <si>
    <t>Ｋ</t>
  </si>
  <si>
    <t>Ｌ</t>
  </si>
  <si>
    <t>Ｍ</t>
  </si>
  <si>
    <t>Ｎ</t>
  </si>
  <si>
    <t>Ｏ</t>
  </si>
  <si>
    <t>Ｐ</t>
  </si>
  <si>
    <t>Ｑ</t>
  </si>
  <si>
    <t>Ｒ</t>
  </si>
  <si>
    <t>Ｓ</t>
  </si>
  <si>
    <t>Ｔ</t>
  </si>
  <si>
    <t>(注１)「人員配置体制加算」及び「夜勤職員配置体制加算」欄については、「介護給付費・訓練等給付費明細書」における
　　　給付費明細欄中の当該加算単位数を入力すること（算定していなければ「0」となる）。</t>
  </si>
  <si>
    <t>基本報酬単位数
（生活介護）</t>
  </si>
  <si>
    <t>基本報酬単位数
（施設入所支援）</t>
  </si>
  <si>
    <t>夜勤職員
配置体制加算</t>
  </si>
  <si>
    <t>人員配置
体制加算</t>
  </si>
  <si>
    <t>(注２)「基本報酬単位数」欄については、介護給付費又は訓練等給付費における各種加算等に係る単位数を除いて
　　　入力することとする。</t>
  </si>
  <si>
    <t>各月の実利用延べ日数</t>
  </si>
  <si>
    <t>○　各月の実利用延べ日数算定シート</t>
  </si>
  <si>
    <t>●生活介護・施設入所支援における基本報酬の激変緩和措置</t>
  </si>
  <si>
    <t>(注３)各種減算を受けている事業所等については、「基本報酬単位数」欄には、当該減算を行う前の単位数を記入すること。</t>
  </si>
  <si>
    <t>○</t>
  </si>
  <si>
    <t>※１　助成算定基準単位数＝「平成21年３月における基本報酬単位数×90％</t>
  </si>
  <si>
    <t>※２　各月の基本報酬等単位数＝平成21年４月以降の各月の、「当該事業所等の基本報酬単位数 ＋ 人員配置体制加算単位数 ＋ 夜勤職員配置体制加算単位数」</t>
  </si>
  <si>
    <t>※他の事業運営安定化事業による助成を受けている場合については</t>
  </si>
  <si>
    <t>　 当該シート⑦の助成を受けることはできない。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</si>
</sst>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quot;&quot;位&quot;"/>
    <numFmt numFmtId="177" formatCode="###,###,###&quot;人&quot;&quot;日&quot;"/>
    <numFmt numFmtId="178" formatCode="###,###,###&quot;人&quot;"/>
    <numFmt numFmtId="179" formatCode="###,###,##0&quot;単&quot;&quot;位&quot;"/>
    <numFmt numFmtId="180" formatCode="###,###,###.0&quot;人&quot;&quot;日&quot;"/>
    <numFmt numFmtId="181" formatCode="###,###,###.00&quot;人&quot;&quot;日&quot;"/>
    <numFmt numFmtId="182" formatCode="###,###,###.0&quot;単&quot;&quot;位&quot;"/>
    <numFmt numFmtId="183" formatCode="###,###,###.00&quot;単&quot;&quot;位&quot;"/>
  </numFmts>
  <fonts count="10">
    <font>
      <sz val="11"/>
      <name val="ＭＳ Ｐゴシック"/>
      <family val="3"/>
    </font>
    <font>
      <sz val="6"/>
      <name val="ＭＳ Ｐゴシック"/>
      <family val="3"/>
    </font>
    <font>
      <sz val="11"/>
      <color indexed="10"/>
      <name val="ＭＳ Ｐゴシック"/>
      <family val="3"/>
    </font>
    <font>
      <sz val="18"/>
      <name val="ＭＳ Ｐゴシック"/>
      <family val="3"/>
    </font>
    <font>
      <sz val="16"/>
      <name val="ＭＳ Ｐゴシック"/>
      <family val="3"/>
    </font>
    <font>
      <sz val="12"/>
      <name val="ＭＳ Ｐゴシック"/>
      <family val="3"/>
    </font>
    <font>
      <sz val="10"/>
      <name val="ＭＳ Ｐゴシック"/>
      <family val="3"/>
    </font>
    <font>
      <sz val="11"/>
      <name val="HGｺﾞｼｯｸM"/>
      <family val="3"/>
    </font>
    <font>
      <sz val="14"/>
      <name val="ＭＳ Ｐゴシック"/>
      <family val="3"/>
    </font>
    <font>
      <b/>
      <sz val="14"/>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0">
    <border>
      <left/>
      <right/>
      <top/>
      <bottom/>
      <diagonal/>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medium"/>
      <right style="thin"/>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style="thin"/>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medium"/>
      <bottom style="double"/>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thin"/>
    </border>
    <border>
      <left>
        <color indexed="63"/>
      </left>
      <right>
        <color indexed="63"/>
      </right>
      <top>
        <color indexed="63"/>
      </top>
      <bottom style="thin"/>
    </border>
    <border>
      <left style="medium"/>
      <right style="medium"/>
      <top style="medium"/>
      <bottom style="medium"/>
    </border>
    <border>
      <left style="medium"/>
      <right style="medium"/>
      <top style="medium"/>
      <bottom style="double"/>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medium"/>
      <bottom style="medium"/>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medium"/>
      <top style="thin"/>
      <bottom>
        <color indexed="63"/>
      </bottom>
    </border>
    <border>
      <left style="thin"/>
      <right style="medium"/>
      <top style="double"/>
      <bottom style="medium"/>
    </border>
    <border>
      <left>
        <color indexed="63"/>
      </left>
      <right style="medium"/>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2">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7" xfId="0"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3" fillId="0" borderId="0" xfId="0" applyFont="1" applyAlignment="1">
      <alignment horizontal="left" vertical="center"/>
    </xf>
    <xf numFmtId="179" fontId="0" fillId="0" borderId="0" xfId="0" applyNumberFormat="1" applyAlignment="1">
      <alignment horizontal="center" vertical="center"/>
    </xf>
    <xf numFmtId="179" fontId="0" fillId="3" borderId="11" xfId="0" applyNumberForma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9"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2" fillId="0" borderId="18" xfId="0" applyFont="1" applyBorder="1" applyAlignment="1" applyProtection="1">
      <alignment horizontal="center" vertical="center"/>
      <protection locked="0"/>
    </xf>
    <xf numFmtId="179" fontId="2" fillId="0" borderId="19"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179" fontId="2" fillId="0" borderId="21" xfId="0" applyNumberFormat="1"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horizontal="left" vertical="center"/>
    </xf>
    <xf numFmtId="0" fontId="0" fillId="2" borderId="23" xfId="0" applyFill="1" applyBorder="1" applyAlignment="1">
      <alignment horizontal="center" vertical="center"/>
    </xf>
    <xf numFmtId="177" fontId="2" fillId="0" borderId="24" xfId="0" applyNumberFormat="1" applyFont="1" applyBorder="1" applyAlignment="1" applyProtection="1">
      <alignment horizontal="center" vertical="center"/>
      <protection locked="0"/>
    </xf>
    <xf numFmtId="177" fontId="2" fillId="0" borderId="25" xfId="0" applyNumberFormat="1" applyFont="1" applyBorder="1" applyAlignment="1" applyProtection="1">
      <alignment horizontal="center" vertical="center"/>
      <protection locked="0"/>
    </xf>
    <xf numFmtId="177" fontId="0" fillId="3" borderId="26" xfId="0" applyNumberFormat="1" applyFill="1" applyBorder="1" applyAlignment="1">
      <alignment horizontal="center" vertical="center"/>
    </xf>
    <xf numFmtId="0" fontId="0" fillId="0" borderId="0" xfId="0" applyFont="1" applyAlignment="1">
      <alignment horizontal="left" vertical="center" wrapText="1"/>
    </xf>
    <xf numFmtId="0" fontId="5" fillId="0" borderId="27" xfId="0" applyFont="1" applyBorder="1" applyAlignment="1">
      <alignment horizontal="center" vertical="center" shrinkToFit="1"/>
    </xf>
    <xf numFmtId="179" fontId="5" fillId="3" borderId="28" xfId="0" applyNumberFormat="1" applyFont="1" applyFill="1" applyBorder="1" applyAlignment="1">
      <alignment horizontal="center" vertical="center" shrinkToFit="1"/>
    </xf>
    <xf numFmtId="179" fontId="5" fillId="3" borderId="29" xfId="0" applyNumberFormat="1" applyFont="1" applyFill="1" applyBorder="1" applyAlignment="1">
      <alignment horizontal="center" vertical="center" shrinkToFit="1"/>
    </xf>
    <xf numFmtId="179" fontId="5" fillId="3" borderId="28" xfId="16" applyNumberFormat="1" applyFont="1" applyFill="1" applyBorder="1" applyAlignment="1">
      <alignment horizontal="center" vertical="center" shrinkToFit="1"/>
    </xf>
    <xf numFmtId="179" fontId="5" fillId="3" borderId="29" xfId="16" applyNumberFormat="1" applyFont="1" applyFill="1" applyBorder="1" applyAlignment="1">
      <alignment horizontal="center" vertical="center" shrinkToFit="1"/>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4" borderId="36" xfId="0" applyFont="1" applyFill="1" applyBorder="1" applyAlignment="1" applyProtection="1">
      <alignment horizontal="center" vertical="center"/>
      <protection locked="0"/>
    </xf>
    <xf numFmtId="0" fontId="0" fillId="4" borderId="31"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5" fillId="0" borderId="0" xfId="0" applyFont="1" applyBorder="1" applyAlignment="1">
      <alignment horizontal="center" vertical="center" shrinkToFit="1"/>
    </xf>
    <xf numFmtId="0" fontId="5" fillId="0" borderId="38" xfId="0" applyFont="1" applyBorder="1" applyAlignment="1">
      <alignment horizontal="center" vertical="center" shrinkToFit="1"/>
    </xf>
    <xf numFmtId="0" fontId="7" fillId="0" borderId="0" xfId="0" applyFont="1" applyAlignment="1">
      <alignment vertical="center" wrapText="1" shrinkToFit="1"/>
    </xf>
    <xf numFmtId="0" fontId="7" fillId="0" borderId="0" xfId="0" applyFont="1" applyAlignment="1">
      <alignment vertical="center" shrinkToFit="1"/>
    </xf>
    <xf numFmtId="0" fontId="6" fillId="0" borderId="0" xfId="0" applyFont="1" applyAlignment="1">
      <alignment horizontal="left" vertical="center" wrapText="1"/>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179" fontId="2" fillId="0" borderId="24" xfId="0" applyNumberFormat="1" applyFont="1" applyBorder="1" applyAlignment="1" applyProtection="1">
      <alignment horizontal="center" vertical="center"/>
      <protection locked="0"/>
    </xf>
    <xf numFmtId="179" fontId="2" fillId="0" borderId="25" xfId="0" applyNumberFormat="1" applyFont="1" applyBorder="1" applyAlignment="1" applyProtection="1">
      <alignment horizontal="center" vertical="center"/>
      <protection locked="0"/>
    </xf>
    <xf numFmtId="179" fontId="2" fillId="0" borderId="42" xfId="0" applyNumberFormat="1" applyFont="1" applyBorder="1" applyAlignment="1" applyProtection="1">
      <alignment horizontal="center" vertical="center"/>
      <protection locked="0"/>
    </xf>
    <xf numFmtId="179" fontId="2" fillId="0" borderId="20" xfId="0" applyNumberFormat="1" applyFont="1" applyBorder="1" applyAlignment="1" applyProtection="1">
      <alignment horizontal="center" vertical="center"/>
      <protection locked="0"/>
    </xf>
    <xf numFmtId="179" fontId="2" fillId="0" borderId="43" xfId="0" applyNumberFormat="1" applyFont="1" applyBorder="1" applyAlignment="1" applyProtection="1">
      <alignment horizontal="center" vertical="center"/>
      <protection locked="0"/>
    </xf>
    <xf numFmtId="179" fontId="2" fillId="0" borderId="34" xfId="0" applyNumberFormat="1" applyFont="1" applyBorder="1" applyAlignment="1" applyProtection="1">
      <alignment horizontal="center" vertical="center"/>
      <protection locked="0"/>
    </xf>
    <xf numFmtId="179" fontId="0" fillId="3" borderId="44" xfId="0" applyNumberFormat="1" applyFill="1" applyBorder="1" applyAlignment="1">
      <alignment horizontal="center" vertical="center"/>
    </xf>
    <xf numFmtId="0" fontId="0" fillId="3" borderId="45" xfId="0" applyFill="1" applyBorder="1" applyAlignment="1">
      <alignment horizontal="center" vertical="center"/>
    </xf>
    <xf numFmtId="0" fontId="2" fillId="0" borderId="46" xfId="0" applyFont="1" applyBorder="1" applyAlignment="1" applyProtection="1">
      <alignment horizontal="center" vertical="center"/>
      <protection locked="0"/>
    </xf>
    <xf numFmtId="179" fontId="2" fillId="0" borderId="47" xfId="0" applyNumberFormat="1" applyFont="1" applyBorder="1" applyAlignment="1" applyProtection="1">
      <alignment horizontal="center" vertical="center"/>
      <protection locked="0"/>
    </xf>
    <xf numFmtId="179" fontId="2" fillId="0" borderId="46" xfId="0" applyNumberFormat="1" applyFont="1" applyBorder="1" applyAlignment="1" applyProtection="1">
      <alignment horizontal="center" vertical="center"/>
      <protection locked="0"/>
    </xf>
    <xf numFmtId="179" fontId="2" fillId="0" borderId="48" xfId="0" applyNumberFormat="1" applyFont="1" applyBorder="1" applyAlignment="1" applyProtection="1">
      <alignment horizontal="center" vertical="center"/>
      <protection locked="0"/>
    </xf>
    <xf numFmtId="179" fontId="0" fillId="2" borderId="26" xfId="0" applyNumberFormat="1" applyFill="1" applyBorder="1" applyAlignment="1">
      <alignment horizontal="center" vertical="center"/>
    </xf>
    <xf numFmtId="179" fontId="0" fillId="2" borderId="49" xfId="0" applyNumberFormat="1" applyFill="1" applyBorder="1" applyAlignment="1">
      <alignment horizontal="center" vertical="center"/>
    </xf>
    <xf numFmtId="0" fontId="6" fillId="2" borderId="5"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6" xfId="0" applyFont="1" applyFill="1" applyBorder="1" applyAlignment="1">
      <alignment horizontal="center" vertical="center" wrapText="1"/>
    </xf>
    <xf numFmtId="179" fontId="2" fillId="0" borderId="50" xfId="0" applyNumberFormat="1" applyFont="1" applyBorder="1" applyAlignment="1" applyProtection="1">
      <alignment horizontal="center" vertical="center"/>
      <protection locked="0"/>
    </xf>
    <xf numFmtId="179" fontId="0" fillId="2" borderId="11" xfId="0" applyNumberFormat="1" applyFill="1" applyBorder="1" applyAlignment="1">
      <alignment horizontal="center" vertical="center"/>
    </xf>
    <xf numFmtId="179" fontId="2" fillId="3" borderId="51" xfId="0" applyNumberFormat="1" applyFont="1" applyFill="1" applyBorder="1" applyAlignment="1" applyProtection="1">
      <alignment horizontal="center" vertical="center"/>
      <protection/>
    </xf>
    <xf numFmtId="179" fontId="2" fillId="3" borderId="52" xfId="0" applyNumberFormat="1" applyFont="1" applyFill="1" applyBorder="1" applyAlignment="1" applyProtection="1">
      <alignment horizontal="center" vertical="center"/>
      <protection/>
    </xf>
    <xf numFmtId="179" fontId="2" fillId="3" borderId="53" xfId="0" applyNumberFormat="1" applyFont="1" applyFill="1" applyBorder="1" applyAlignment="1" applyProtection="1">
      <alignment horizontal="center" vertical="center"/>
      <protection/>
    </xf>
    <xf numFmtId="177" fontId="2" fillId="0" borderId="47" xfId="0" applyNumberFormat="1" applyFont="1" applyBorder="1" applyAlignment="1" applyProtection="1">
      <alignment horizontal="center" vertical="center"/>
      <protection locked="0"/>
    </xf>
    <xf numFmtId="0" fontId="0" fillId="2" borderId="5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5" xfId="0" applyFont="1" applyFill="1" applyBorder="1" applyAlignment="1">
      <alignment horizontal="center" vertical="center"/>
    </xf>
    <xf numFmtId="177" fontId="0" fillId="3" borderId="47" xfId="16" applyNumberFormat="1" applyFont="1" applyFill="1" applyBorder="1" applyAlignment="1">
      <alignment horizontal="center" vertical="center"/>
    </xf>
    <xf numFmtId="177" fontId="0" fillId="3" borderId="48" xfId="16" applyNumberFormat="1" applyFont="1" applyFill="1" applyBorder="1" applyAlignment="1">
      <alignment horizontal="center" vertical="center"/>
    </xf>
    <xf numFmtId="177" fontId="0" fillId="3" borderId="56" xfId="16" applyNumberFormat="1"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9" fillId="0" borderId="0" xfId="0" applyFont="1" applyBorder="1" applyAlignment="1">
      <alignment vertical="center"/>
    </xf>
    <xf numFmtId="176" fontId="0" fillId="3" borderId="25" xfId="0" applyNumberFormat="1" applyFont="1" applyFill="1" applyBorder="1" applyAlignment="1" applyProtection="1">
      <alignment horizontal="center" vertical="center"/>
      <protection/>
    </xf>
    <xf numFmtId="176" fontId="0" fillId="3" borderId="34" xfId="0" applyNumberFormat="1" applyFont="1" applyFill="1" applyBorder="1" applyAlignment="1" applyProtection="1">
      <alignment horizontal="center" vertical="center"/>
      <protection/>
    </xf>
    <xf numFmtId="176" fontId="0" fillId="3" borderId="59" xfId="0" applyNumberFormat="1" applyFont="1" applyFill="1" applyBorder="1" applyAlignment="1" applyProtection="1">
      <alignment horizontal="center" vertical="center"/>
      <protection/>
    </xf>
    <xf numFmtId="0" fontId="0" fillId="0" borderId="0" xfId="0" applyFont="1" applyAlignment="1">
      <alignment vertical="center" wrapText="1"/>
    </xf>
    <xf numFmtId="0" fontId="0"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P26"/>
  <sheetViews>
    <sheetView tabSelected="1" view="pageBreakPreview" zoomScaleSheetLayoutView="100" workbookViewId="0" topLeftCell="A1">
      <selection activeCell="E8" sqref="E8"/>
    </sheetView>
  </sheetViews>
  <sheetFormatPr defaultColWidth="9.00390625" defaultRowHeight="13.5"/>
  <cols>
    <col min="1" max="1" width="7.00390625" style="27" customWidth="1"/>
    <col min="2" max="2" width="6.625" style="27" customWidth="1"/>
    <col min="3" max="3" width="11.625" style="27" customWidth="1"/>
    <col min="4" max="4" width="12.625" style="27" customWidth="1"/>
    <col min="5" max="5" width="11.375" style="27" customWidth="1"/>
    <col min="6" max="6" width="11.625" style="27" customWidth="1"/>
    <col min="7" max="7" width="14.625" style="27" customWidth="1"/>
    <col min="8" max="8" width="13.125" style="27" customWidth="1"/>
    <col min="9" max="9" width="9.875" style="27" customWidth="1"/>
    <col min="10" max="10" width="9.25390625" style="27" customWidth="1"/>
    <col min="11" max="11" width="13.375" style="27" customWidth="1"/>
    <col min="12" max="12" width="11.625" style="27" customWidth="1"/>
    <col min="13" max="13" width="12.25390625" style="27" customWidth="1"/>
    <col min="14" max="14" width="6.625" style="0" customWidth="1"/>
    <col min="15" max="15" width="6.625" style="0" hidden="1" customWidth="1"/>
    <col min="16" max="17" width="6.625" style="0" customWidth="1"/>
  </cols>
  <sheetData>
    <row r="1" spans="1:2" ht="27.75" customHeight="1">
      <c r="A1" s="13" t="s">
        <v>35</v>
      </c>
      <c r="B1" s="12"/>
    </row>
    <row r="2" spans="1:2" ht="18" customHeight="1">
      <c r="A2" s="12"/>
      <c r="B2" s="46"/>
    </row>
    <row r="3" spans="2:15" ht="18" customHeight="1">
      <c r="B3" s="26" t="s">
        <v>33</v>
      </c>
      <c r="O3" s="26"/>
    </row>
    <row r="4" spans="2:15" ht="18" customHeight="1" thickBot="1">
      <c r="B4" s="26"/>
      <c r="O4" s="26"/>
    </row>
    <row r="5" spans="2:15" ht="18" customHeight="1">
      <c r="B5" s="27" t="s">
        <v>98</v>
      </c>
      <c r="C5" s="28"/>
      <c r="D5" s="28"/>
      <c r="E5" s="28"/>
      <c r="F5" s="28"/>
      <c r="G5" s="28"/>
      <c r="H5" s="58" t="s">
        <v>31</v>
      </c>
      <c r="I5" s="59"/>
      <c r="J5" s="60"/>
      <c r="K5" s="64" t="s">
        <v>38</v>
      </c>
      <c r="L5" s="65"/>
      <c r="M5" s="66"/>
      <c r="O5" s="2" t="s">
        <v>36</v>
      </c>
    </row>
    <row r="6" spans="2:15" ht="18" customHeight="1">
      <c r="B6" s="111" t="s">
        <v>99</v>
      </c>
      <c r="C6" s="110"/>
      <c r="D6" s="110"/>
      <c r="E6" s="110"/>
      <c r="F6" s="110"/>
      <c r="G6" s="28"/>
      <c r="H6" s="61" t="s">
        <v>4</v>
      </c>
      <c r="I6" s="62"/>
      <c r="J6" s="63"/>
      <c r="K6" s="107">
        <f>'①平成21年３月の基本報酬算定シート'!D56*0.9</f>
        <v>980100</v>
      </c>
      <c r="L6" s="108"/>
      <c r="M6" s="109"/>
      <c r="O6" s="2" t="s">
        <v>37</v>
      </c>
    </row>
    <row r="7" spans="2:15" ht="18" customHeight="1">
      <c r="B7" s="110"/>
      <c r="C7" s="110"/>
      <c r="D7" s="110"/>
      <c r="E7" s="110"/>
      <c r="F7" s="110"/>
      <c r="G7" s="28"/>
      <c r="H7" s="61" t="s">
        <v>44</v>
      </c>
      <c r="I7" s="62"/>
      <c r="J7" s="63"/>
      <c r="K7" s="107">
        <f>'②平成21年４月以降各月の基本報酬等単位数算定シート'!G55</f>
        <v>922703</v>
      </c>
      <c r="L7" s="108"/>
      <c r="M7" s="109"/>
      <c r="O7" s="2" t="s">
        <v>38</v>
      </c>
    </row>
    <row r="8" spans="2:13" ht="18" customHeight="1" thickBot="1">
      <c r="B8" s="110"/>
      <c r="C8" s="110"/>
      <c r="D8" s="110"/>
      <c r="E8" s="110"/>
      <c r="F8" s="110"/>
      <c r="G8" s="28"/>
      <c r="H8" s="98" t="s">
        <v>91</v>
      </c>
      <c r="I8" s="99"/>
      <c r="J8" s="100"/>
      <c r="K8" s="101">
        <f>'③各月の実利用延べ日数算定シート'!AH55</f>
        <v>814</v>
      </c>
      <c r="L8" s="102"/>
      <c r="M8" s="103"/>
    </row>
    <row r="9" spans="2:15" ht="18" customHeight="1">
      <c r="B9" s="110"/>
      <c r="C9" s="110"/>
      <c r="D9" s="110"/>
      <c r="E9" s="110"/>
      <c r="F9" s="110"/>
      <c r="O9" s="1"/>
    </row>
    <row r="10" spans="2:15" ht="18" customHeight="1">
      <c r="B10" s="52"/>
      <c r="C10" s="52"/>
      <c r="D10" s="52"/>
      <c r="E10" s="52"/>
      <c r="F10" s="52"/>
      <c r="O10" s="1"/>
    </row>
    <row r="11" ht="18" customHeight="1" thickBot="1">
      <c r="O11" s="1"/>
    </row>
    <row r="12" spans="2:12" ht="19.5" customHeight="1" thickTop="1">
      <c r="B12" s="29"/>
      <c r="C12" s="30"/>
      <c r="D12" s="30"/>
      <c r="E12" s="30"/>
      <c r="F12" s="30"/>
      <c r="G12" s="30"/>
      <c r="H12" s="30"/>
      <c r="I12" s="30"/>
      <c r="J12" s="30"/>
      <c r="K12" s="30"/>
      <c r="L12" s="31"/>
    </row>
    <row r="13" spans="1:16" ht="24" customHeight="1">
      <c r="A13" s="13"/>
      <c r="B13" s="20"/>
      <c r="C13" s="106" t="s">
        <v>93</v>
      </c>
      <c r="D13" s="21"/>
      <c r="E13" s="21"/>
      <c r="F13" s="21"/>
      <c r="G13" s="21"/>
      <c r="H13" s="21"/>
      <c r="I13" s="21"/>
      <c r="J13" s="21"/>
      <c r="K13" s="21"/>
      <c r="L13" s="22"/>
      <c r="M13" s="13"/>
      <c r="P13" s="13"/>
    </row>
    <row r="14" spans="1:16" s="13" customFormat="1" ht="19.5" customHeight="1">
      <c r="A14" s="27"/>
      <c r="B14" s="32"/>
      <c r="C14" s="33"/>
      <c r="D14" s="33"/>
      <c r="E14" s="33"/>
      <c r="F14" s="33"/>
      <c r="G14" s="33"/>
      <c r="H14" s="33"/>
      <c r="I14" s="33"/>
      <c r="J14" s="33"/>
      <c r="K14" s="33"/>
      <c r="L14" s="34"/>
      <c r="M14" s="27"/>
      <c r="O14"/>
      <c r="P14"/>
    </row>
    <row r="15" spans="1:16" s="13" customFormat="1" ht="19.5" customHeight="1">
      <c r="A15" s="27"/>
      <c r="B15" s="32"/>
      <c r="C15" s="33"/>
      <c r="D15" s="33"/>
      <c r="E15" s="33"/>
      <c r="F15" s="33"/>
      <c r="G15" s="33"/>
      <c r="H15" s="33"/>
      <c r="I15" s="33"/>
      <c r="J15" s="33"/>
      <c r="K15" s="33"/>
      <c r="L15" s="34"/>
      <c r="M15" s="27"/>
      <c r="O15"/>
      <c r="P15"/>
    </row>
    <row r="16" spans="1:16" ht="19.5" customHeight="1" thickBot="1">
      <c r="A16" s="14"/>
      <c r="B16" s="17"/>
      <c r="C16" s="18"/>
      <c r="D16" s="53" t="s">
        <v>4</v>
      </c>
      <c r="E16" s="53"/>
      <c r="F16" s="16"/>
      <c r="G16" s="53" t="s">
        <v>44</v>
      </c>
      <c r="H16" s="53"/>
      <c r="I16" s="16"/>
      <c r="J16" s="53" t="s">
        <v>6</v>
      </c>
      <c r="K16" s="53"/>
      <c r="L16" s="19"/>
      <c r="M16" s="14"/>
      <c r="P16" s="14"/>
    </row>
    <row r="17" spans="2:15" s="14" customFormat="1" ht="19.5" customHeight="1" thickBot="1">
      <c r="B17" s="17"/>
      <c r="C17" s="18"/>
      <c r="D17" s="56">
        <f>K6</f>
        <v>980100</v>
      </c>
      <c r="E17" s="57"/>
      <c r="F17" s="15" t="s">
        <v>7</v>
      </c>
      <c r="G17" s="56">
        <f>K7</f>
        <v>922703</v>
      </c>
      <c r="H17" s="57"/>
      <c r="I17" s="15" t="s">
        <v>8</v>
      </c>
      <c r="J17" s="54">
        <f>IF((D17-G17)&gt;0,D17-G17,"算定不可！")</f>
        <v>57397</v>
      </c>
      <c r="K17" s="55"/>
      <c r="L17" s="19"/>
      <c r="O17"/>
    </row>
    <row r="18" spans="2:15" s="14" customFormat="1" ht="19.5" customHeight="1">
      <c r="B18" s="17"/>
      <c r="C18" s="18"/>
      <c r="D18" s="16"/>
      <c r="E18" s="16"/>
      <c r="F18" s="16"/>
      <c r="G18" s="16"/>
      <c r="H18" s="16"/>
      <c r="I18" s="16"/>
      <c r="J18" s="16"/>
      <c r="K18" s="16"/>
      <c r="L18" s="19"/>
      <c r="O18"/>
    </row>
    <row r="19" spans="2:15" s="14" customFormat="1" ht="19.5" customHeight="1">
      <c r="B19" s="17"/>
      <c r="C19" s="18"/>
      <c r="D19" s="16"/>
      <c r="E19" s="16"/>
      <c r="F19" s="16"/>
      <c r="G19" s="16"/>
      <c r="H19" s="16"/>
      <c r="I19" s="16"/>
      <c r="J19" s="16"/>
      <c r="K19" s="16"/>
      <c r="L19" s="19"/>
      <c r="O19"/>
    </row>
    <row r="20" spans="2:15" s="14" customFormat="1" ht="19.5" customHeight="1" thickBot="1">
      <c r="B20" s="17"/>
      <c r="C20" s="18"/>
      <c r="D20" s="67"/>
      <c r="E20" s="67"/>
      <c r="F20" s="16"/>
      <c r="G20" s="16"/>
      <c r="H20" s="16"/>
      <c r="I20" s="16"/>
      <c r="J20" s="67" t="s">
        <v>5</v>
      </c>
      <c r="K20" s="67"/>
      <c r="L20" s="19"/>
      <c r="O20"/>
    </row>
    <row r="21" spans="2:15" s="14" customFormat="1" ht="19.5" customHeight="1" thickBot="1">
      <c r="B21" s="17"/>
      <c r="C21" s="18"/>
      <c r="D21" s="16"/>
      <c r="E21" s="67" t="s">
        <v>30</v>
      </c>
      <c r="F21" s="67"/>
      <c r="G21" s="67"/>
      <c r="H21" s="67"/>
      <c r="I21" s="68"/>
      <c r="J21" s="54">
        <f>ROUND(J17/K8,0)</f>
        <v>71</v>
      </c>
      <c r="K21" s="55"/>
      <c r="L21" s="19"/>
      <c r="O21"/>
    </row>
    <row r="22" spans="1:16" s="14" customFormat="1" ht="19.5" customHeight="1" thickBot="1">
      <c r="A22" s="27"/>
      <c r="B22" s="35"/>
      <c r="C22" s="36"/>
      <c r="D22" s="36"/>
      <c r="E22" s="36"/>
      <c r="F22" s="36"/>
      <c r="G22" s="36"/>
      <c r="H22" s="36"/>
      <c r="I22" s="36"/>
      <c r="J22" s="36"/>
      <c r="K22" s="36"/>
      <c r="L22" s="37"/>
      <c r="M22" s="27"/>
      <c r="O22"/>
      <c r="P22"/>
    </row>
    <row r="23" ht="17.25" customHeight="1" thickTop="1"/>
    <row r="24" ht="17.25" customHeight="1"/>
    <row r="25" spans="1:13" ht="25.5" customHeight="1">
      <c r="A25" s="70" t="s">
        <v>96</v>
      </c>
      <c r="B25" s="70"/>
      <c r="C25" s="70"/>
      <c r="D25" s="70"/>
      <c r="E25" s="70"/>
      <c r="F25" s="70"/>
      <c r="G25" s="70"/>
      <c r="H25" s="70"/>
      <c r="I25" s="70"/>
      <c r="J25" s="70"/>
      <c r="K25" s="70"/>
      <c r="L25" s="70"/>
      <c r="M25" s="70"/>
    </row>
    <row r="26" spans="1:13" ht="40.5" customHeight="1">
      <c r="A26" s="69" t="s">
        <v>97</v>
      </c>
      <c r="B26" s="70"/>
      <c r="C26" s="70"/>
      <c r="D26" s="70"/>
      <c r="E26" s="70"/>
      <c r="F26" s="70"/>
      <c r="G26" s="70"/>
      <c r="H26" s="70"/>
      <c r="I26" s="70"/>
      <c r="J26" s="70"/>
      <c r="K26" s="70"/>
      <c r="L26" s="70"/>
      <c r="M26" s="70"/>
    </row>
    <row r="27" ht="19.5" customHeight="1"/>
  </sheetData>
  <sheetProtection sheet="1" objects="1" scenarios="1"/>
  <mergeCells count="20">
    <mergeCell ref="D20:E20"/>
    <mergeCell ref="J20:K20"/>
    <mergeCell ref="G17:H17"/>
    <mergeCell ref="J16:K16"/>
    <mergeCell ref="H8:J8"/>
    <mergeCell ref="K8:M8"/>
    <mergeCell ref="K7:M7"/>
    <mergeCell ref="K5:M5"/>
    <mergeCell ref="E21:I21"/>
    <mergeCell ref="A26:M26"/>
    <mergeCell ref="A25:M25"/>
    <mergeCell ref="J21:K21"/>
    <mergeCell ref="D16:E16"/>
    <mergeCell ref="D17:E17"/>
    <mergeCell ref="H5:J5"/>
    <mergeCell ref="H7:J7"/>
    <mergeCell ref="H6:J6"/>
    <mergeCell ref="J17:K17"/>
    <mergeCell ref="G16:H16"/>
    <mergeCell ref="K6:M6"/>
  </mergeCells>
  <dataValidations count="1">
    <dataValidation type="list" allowBlank="1" showInputMessage="1" showErrorMessage="1" sqref="K5:M5">
      <formula1>$O$5:$O$7</formula1>
    </dataValidation>
  </dataValidations>
  <printOptions horizontalCentered="1"/>
  <pageMargins left="0.3937007874015748" right="0.3937007874015748" top="0.3937007874015748" bottom="0.3937007874015748" header="0.5118110236220472" footer="0.511811023622047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I59"/>
  <sheetViews>
    <sheetView view="pageBreakPreview" zoomScaleSheetLayoutView="100" workbookViewId="0" topLeftCell="A25">
      <selection activeCell="F57" sqref="F57"/>
    </sheetView>
  </sheetViews>
  <sheetFormatPr defaultColWidth="9.00390625" defaultRowHeight="13.5"/>
  <cols>
    <col min="1" max="1" width="5.75390625" style="1" customWidth="1"/>
    <col min="2" max="3" width="17.50390625" style="1" customWidth="1"/>
    <col min="4" max="4" width="32.50390625" style="1" customWidth="1"/>
  </cols>
  <sheetData>
    <row r="1" ht="18.75">
      <c r="A1" s="47" t="s">
        <v>42</v>
      </c>
    </row>
    <row r="2" ht="21">
      <c r="A2" s="23"/>
    </row>
    <row r="3" ht="14.25" thickBot="1"/>
    <row r="4" spans="1:4" ht="14.25" thickBot="1">
      <c r="A4" s="6"/>
      <c r="B4" s="7" t="s">
        <v>0</v>
      </c>
      <c r="C4" s="48" t="s">
        <v>34</v>
      </c>
      <c r="D4" s="8" t="s">
        <v>39</v>
      </c>
    </row>
    <row r="5" spans="1:4" ht="14.25" thickTop="1">
      <c r="A5" s="5">
        <v>1</v>
      </c>
      <c r="B5" s="38" t="s">
        <v>9</v>
      </c>
      <c r="C5" s="49">
        <v>20</v>
      </c>
      <c r="D5" s="39">
        <v>36000</v>
      </c>
    </row>
    <row r="6" spans="1:4" ht="13.5">
      <c r="A6" s="3">
        <v>2</v>
      </c>
      <c r="B6" s="40" t="s">
        <v>11</v>
      </c>
      <c r="C6" s="50">
        <v>20</v>
      </c>
      <c r="D6" s="41">
        <v>38000</v>
      </c>
    </row>
    <row r="7" spans="1:4" ht="13.5">
      <c r="A7" s="3">
        <v>3</v>
      </c>
      <c r="B7" s="40" t="s">
        <v>12</v>
      </c>
      <c r="C7" s="50">
        <v>18</v>
      </c>
      <c r="D7" s="41">
        <v>37000</v>
      </c>
    </row>
    <row r="8" spans="1:4" ht="13.5">
      <c r="A8" s="3">
        <v>4</v>
      </c>
      <c r="B8" s="40" t="s">
        <v>13</v>
      </c>
      <c r="C8" s="50">
        <v>18</v>
      </c>
      <c r="D8" s="41">
        <v>35000</v>
      </c>
    </row>
    <row r="9" spans="1:4" ht="13.5">
      <c r="A9" s="3">
        <v>5</v>
      </c>
      <c r="B9" s="40" t="s">
        <v>14</v>
      </c>
      <c r="C9" s="50">
        <v>19</v>
      </c>
      <c r="D9" s="41">
        <v>35000</v>
      </c>
    </row>
    <row r="10" spans="1:4" ht="13.5">
      <c r="A10" s="3">
        <v>6</v>
      </c>
      <c r="B10" s="40" t="s">
        <v>15</v>
      </c>
      <c r="C10" s="50">
        <v>20</v>
      </c>
      <c r="D10" s="39">
        <v>36000</v>
      </c>
    </row>
    <row r="11" spans="1:4" ht="13.5">
      <c r="A11" s="3">
        <v>7</v>
      </c>
      <c r="B11" s="40" t="s">
        <v>16</v>
      </c>
      <c r="C11" s="50">
        <v>19</v>
      </c>
      <c r="D11" s="39">
        <v>36000</v>
      </c>
    </row>
    <row r="12" spans="1:4" ht="13.5">
      <c r="A12" s="3">
        <v>8</v>
      </c>
      <c r="B12" s="40" t="s">
        <v>17</v>
      </c>
      <c r="C12" s="50">
        <v>19</v>
      </c>
      <c r="D12" s="39">
        <v>36000</v>
      </c>
    </row>
    <row r="13" spans="1:4" ht="13.5">
      <c r="A13" s="3">
        <v>9</v>
      </c>
      <c r="B13" s="40" t="s">
        <v>18</v>
      </c>
      <c r="C13" s="50">
        <v>17</v>
      </c>
      <c r="D13" s="41">
        <v>33000</v>
      </c>
    </row>
    <row r="14" spans="1:4" ht="13.5">
      <c r="A14" s="3">
        <v>10</v>
      </c>
      <c r="B14" s="40" t="s">
        <v>19</v>
      </c>
      <c r="C14" s="50">
        <v>18</v>
      </c>
      <c r="D14" s="39">
        <v>36000</v>
      </c>
    </row>
    <row r="15" spans="1:4" ht="13.5">
      <c r="A15" s="3">
        <v>11</v>
      </c>
      <c r="B15" s="40" t="s">
        <v>20</v>
      </c>
      <c r="C15" s="50">
        <v>19</v>
      </c>
      <c r="D15" s="41">
        <v>38000</v>
      </c>
    </row>
    <row r="16" spans="1:4" ht="13.5">
      <c r="A16" s="3">
        <v>12</v>
      </c>
      <c r="B16" s="40" t="s">
        <v>21</v>
      </c>
      <c r="C16" s="50">
        <v>17</v>
      </c>
      <c r="D16" s="41">
        <v>37000</v>
      </c>
    </row>
    <row r="17" spans="1:4" ht="13.5">
      <c r="A17" s="3">
        <v>13</v>
      </c>
      <c r="B17" s="40" t="s">
        <v>22</v>
      </c>
      <c r="C17" s="50">
        <v>20</v>
      </c>
      <c r="D17" s="41">
        <v>37000</v>
      </c>
    </row>
    <row r="18" spans="1:4" ht="13.5">
      <c r="A18" s="3">
        <v>14</v>
      </c>
      <c r="B18" s="40" t="s">
        <v>23</v>
      </c>
      <c r="C18" s="50">
        <v>19</v>
      </c>
      <c r="D18" s="39">
        <v>36000</v>
      </c>
    </row>
    <row r="19" spans="1:4" ht="13.5">
      <c r="A19" s="3">
        <v>15</v>
      </c>
      <c r="B19" s="40" t="s">
        <v>24</v>
      </c>
      <c r="C19" s="50">
        <v>18</v>
      </c>
      <c r="D19" s="41">
        <v>38000</v>
      </c>
    </row>
    <row r="20" spans="1:4" ht="13.5">
      <c r="A20" s="3">
        <v>16</v>
      </c>
      <c r="B20" s="40" t="s">
        <v>25</v>
      </c>
      <c r="C20" s="50">
        <v>20</v>
      </c>
      <c r="D20" s="41">
        <v>36000</v>
      </c>
    </row>
    <row r="21" spans="1:4" ht="13.5">
      <c r="A21" s="3">
        <v>17</v>
      </c>
      <c r="B21" s="40" t="s">
        <v>26</v>
      </c>
      <c r="C21" s="50">
        <v>17</v>
      </c>
      <c r="D21" s="41">
        <v>38000</v>
      </c>
    </row>
    <row r="22" spans="1:4" ht="13.5">
      <c r="A22" s="3">
        <v>18</v>
      </c>
      <c r="B22" s="40" t="s">
        <v>27</v>
      </c>
      <c r="C22" s="50">
        <v>19</v>
      </c>
      <c r="D22" s="39">
        <v>36000</v>
      </c>
    </row>
    <row r="23" spans="1:4" ht="13.5">
      <c r="A23" s="3">
        <v>19</v>
      </c>
      <c r="B23" s="40" t="s">
        <v>28</v>
      </c>
      <c r="C23" s="50">
        <v>19</v>
      </c>
      <c r="D23" s="41">
        <v>34000</v>
      </c>
    </row>
    <row r="24" spans="1:4" ht="13.5">
      <c r="A24" s="3">
        <v>20</v>
      </c>
      <c r="B24" s="40" t="s">
        <v>29</v>
      </c>
      <c r="C24" s="50">
        <v>18</v>
      </c>
      <c r="D24" s="41">
        <v>35000</v>
      </c>
    </row>
    <row r="25" spans="1:4" ht="13.5">
      <c r="A25" s="3">
        <v>21</v>
      </c>
      <c r="B25" s="40" t="s">
        <v>45</v>
      </c>
      <c r="C25" s="50">
        <v>17</v>
      </c>
      <c r="D25" s="39">
        <v>36000</v>
      </c>
    </row>
    <row r="26" spans="1:4" ht="13.5">
      <c r="A26" s="3">
        <v>22</v>
      </c>
      <c r="B26" s="40" t="s">
        <v>46</v>
      </c>
      <c r="C26" s="50">
        <v>20</v>
      </c>
      <c r="D26" s="39">
        <v>36000</v>
      </c>
    </row>
    <row r="27" spans="1:4" ht="13.5">
      <c r="A27" s="3">
        <v>23</v>
      </c>
      <c r="B27" s="40" t="s">
        <v>47</v>
      </c>
      <c r="C27" s="50">
        <v>19</v>
      </c>
      <c r="D27" s="41">
        <v>38000</v>
      </c>
    </row>
    <row r="28" spans="1:4" ht="13.5">
      <c r="A28" s="3">
        <v>24</v>
      </c>
      <c r="B28" s="40" t="s">
        <v>48</v>
      </c>
      <c r="C28" s="50">
        <v>18</v>
      </c>
      <c r="D28" s="39">
        <v>36000</v>
      </c>
    </row>
    <row r="29" spans="1:4" ht="13.5">
      <c r="A29" s="3">
        <v>25</v>
      </c>
      <c r="B29" s="40" t="s">
        <v>49</v>
      </c>
      <c r="C29" s="50">
        <v>20</v>
      </c>
      <c r="D29" s="39">
        <v>36000</v>
      </c>
    </row>
    <row r="30" spans="1:4" ht="13.5">
      <c r="A30" s="3">
        <v>26</v>
      </c>
      <c r="B30" s="40" t="s">
        <v>50</v>
      </c>
      <c r="C30" s="50">
        <v>17</v>
      </c>
      <c r="D30" s="41">
        <v>37000</v>
      </c>
    </row>
    <row r="31" spans="1:4" ht="13.5">
      <c r="A31" s="3">
        <v>27</v>
      </c>
      <c r="B31" s="40" t="s">
        <v>51</v>
      </c>
      <c r="C31" s="50">
        <v>19</v>
      </c>
      <c r="D31" s="41">
        <v>37000</v>
      </c>
    </row>
    <row r="32" spans="1:4" ht="13.5">
      <c r="A32" s="3">
        <v>28</v>
      </c>
      <c r="B32" s="40" t="s">
        <v>52</v>
      </c>
      <c r="C32" s="50">
        <v>19</v>
      </c>
      <c r="D32" s="41">
        <v>38000</v>
      </c>
    </row>
    <row r="33" spans="1:4" ht="13.5">
      <c r="A33" s="3">
        <v>29</v>
      </c>
      <c r="B33" s="40" t="s">
        <v>53</v>
      </c>
      <c r="C33" s="50">
        <v>18</v>
      </c>
      <c r="D33" s="41">
        <v>35000</v>
      </c>
    </row>
    <row r="34" spans="1:4" ht="13.5">
      <c r="A34" s="3">
        <v>30</v>
      </c>
      <c r="B34" s="40" t="s">
        <v>54</v>
      </c>
      <c r="C34" s="50">
        <v>19</v>
      </c>
      <c r="D34" s="41">
        <v>37000</v>
      </c>
    </row>
    <row r="35" spans="1:4" ht="13.5">
      <c r="A35" s="3">
        <v>31</v>
      </c>
      <c r="B35" s="40"/>
      <c r="C35" s="50"/>
      <c r="D35" s="41"/>
    </row>
    <row r="36" spans="1:4" ht="13.5">
      <c r="A36" s="3">
        <v>32</v>
      </c>
      <c r="B36" s="40"/>
      <c r="C36" s="50"/>
      <c r="D36" s="41"/>
    </row>
    <row r="37" spans="1:4" ht="13.5">
      <c r="A37" s="3">
        <v>33</v>
      </c>
      <c r="B37" s="40"/>
      <c r="C37" s="50"/>
      <c r="D37" s="41"/>
    </row>
    <row r="38" spans="1:4" ht="13.5">
      <c r="A38" s="3">
        <v>34</v>
      </c>
      <c r="B38" s="40"/>
      <c r="C38" s="50"/>
      <c r="D38" s="41"/>
    </row>
    <row r="39" spans="1:4" ht="13.5">
      <c r="A39" s="3">
        <v>35</v>
      </c>
      <c r="B39" s="40"/>
      <c r="C39" s="50"/>
      <c r="D39" s="41"/>
    </row>
    <row r="40" spans="1:4" ht="13.5">
      <c r="A40" s="3">
        <v>36</v>
      </c>
      <c r="B40" s="40"/>
      <c r="C40" s="50"/>
      <c r="D40" s="41"/>
    </row>
    <row r="41" spans="1:4" ht="13.5">
      <c r="A41" s="3">
        <v>37</v>
      </c>
      <c r="B41" s="40"/>
      <c r="C41" s="50"/>
      <c r="D41" s="41"/>
    </row>
    <row r="42" spans="1:4" ht="13.5">
      <c r="A42" s="3">
        <v>38</v>
      </c>
      <c r="B42" s="40"/>
      <c r="C42" s="50"/>
      <c r="D42" s="41"/>
    </row>
    <row r="43" spans="1:4" ht="13.5">
      <c r="A43" s="3">
        <v>39</v>
      </c>
      <c r="B43" s="40"/>
      <c r="C43" s="50"/>
      <c r="D43" s="41"/>
    </row>
    <row r="44" spans="1:4" ht="13.5">
      <c r="A44" s="3">
        <v>40</v>
      </c>
      <c r="B44" s="40"/>
      <c r="C44" s="50"/>
      <c r="D44" s="41"/>
    </row>
    <row r="45" spans="1:4" ht="13.5">
      <c r="A45" s="3">
        <v>41</v>
      </c>
      <c r="B45" s="40"/>
      <c r="C45" s="50"/>
      <c r="D45" s="41"/>
    </row>
    <row r="46" spans="1:4" ht="13.5">
      <c r="A46" s="3">
        <v>42</v>
      </c>
      <c r="B46" s="40"/>
      <c r="C46" s="50"/>
      <c r="D46" s="41"/>
    </row>
    <row r="47" spans="1:4" ht="13.5">
      <c r="A47" s="3">
        <v>43</v>
      </c>
      <c r="B47" s="40"/>
      <c r="C47" s="50"/>
      <c r="D47" s="41"/>
    </row>
    <row r="48" spans="1:4" ht="13.5">
      <c r="A48" s="3">
        <v>44</v>
      </c>
      <c r="B48" s="40"/>
      <c r="C48" s="50"/>
      <c r="D48" s="41"/>
    </row>
    <row r="49" spans="1:4" ht="13.5">
      <c r="A49" s="3">
        <v>45</v>
      </c>
      <c r="B49" s="40"/>
      <c r="C49" s="50"/>
      <c r="D49" s="41"/>
    </row>
    <row r="50" spans="1:4" ht="13.5">
      <c r="A50" s="3">
        <v>46</v>
      </c>
      <c r="B50" s="40"/>
      <c r="C50" s="50"/>
      <c r="D50" s="41"/>
    </row>
    <row r="51" spans="1:4" ht="13.5">
      <c r="A51" s="3">
        <v>47</v>
      </c>
      <c r="B51" s="40"/>
      <c r="C51" s="50"/>
      <c r="D51" s="41"/>
    </row>
    <row r="52" spans="1:4" ht="13.5">
      <c r="A52" s="3">
        <v>48</v>
      </c>
      <c r="B52" s="40"/>
      <c r="C52" s="50"/>
      <c r="D52" s="41"/>
    </row>
    <row r="53" spans="1:4" ht="13.5">
      <c r="A53" s="3">
        <v>49</v>
      </c>
      <c r="B53" s="40"/>
      <c r="C53" s="50"/>
      <c r="D53" s="41"/>
    </row>
    <row r="54" spans="1:4" ht="14.25" thickBot="1">
      <c r="A54" s="4">
        <v>50</v>
      </c>
      <c r="B54" s="83"/>
      <c r="C54" s="97"/>
      <c r="D54" s="92"/>
    </row>
    <row r="55" ht="14.25" thickBot="1">
      <c r="D55" s="24"/>
    </row>
    <row r="56" spans="2:4" ht="14.25" thickBot="1">
      <c r="B56" s="10" t="s">
        <v>1</v>
      </c>
      <c r="C56" s="51">
        <f>SUM(C5:C54)</f>
        <v>560</v>
      </c>
      <c r="D56" s="25">
        <f>SUM(D5:D54)</f>
        <v>1089000</v>
      </c>
    </row>
    <row r="58" spans="1:9" ht="25.5" customHeight="1">
      <c r="A58" s="71" t="s">
        <v>40</v>
      </c>
      <c r="B58" s="71"/>
      <c r="C58" s="71"/>
      <c r="D58" s="71"/>
      <c r="E58" s="71"/>
      <c r="F58" s="71"/>
      <c r="G58" s="71"/>
      <c r="H58" s="71"/>
      <c r="I58" s="71"/>
    </row>
    <row r="59" spans="1:9" ht="28.5" customHeight="1">
      <c r="A59" s="71" t="s">
        <v>41</v>
      </c>
      <c r="B59" s="71"/>
      <c r="C59" s="71"/>
      <c r="D59" s="71"/>
      <c r="E59" s="71"/>
      <c r="F59" s="71"/>
      <c r="G59" s="71"/>
      <c r="H59" s="71"/>
      <c r="I59" s="71"/>
    </row>
  </sheetData>
  <sheetProtection sheet="1" objects="1" scenarios="1"/>
  <mergeCells count="2">
    <mergeCell ref="A58:I58"/>
    <mergeCell ref="A59:I59"/>
  </mergeCells>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15"/>
  </sheetPr>
  <dimension ref="A1:L59"/>
  <sheetViews>
    <sheetView view="pageBreakPreview" zoomScaleSheetLayoutView="100" workbookViewId="0" topLeftCell="A31">
      <selection activeCell="C61" sqref="C61"/>
    </sheetView>
  </sheetViews>
  <sheetFormatPr defaultColWidth="9.00390625" defaultRowHeight="13.5"/>
  <cols>
    <col min="1" max="1" width="4.25390625" style="1" customWidth="1"/>
    <col min="2" max="2" width="11.50390625" style="1" customWidth="1"/>
    <col min="3" max="3" width="15.125" style="1" customWidth="1"/>
    <col min="4" max="4" width="16.125" style="1" customWidth="1"/>
    <col min="5" max="5" width="16.75390625" style="1" customWidth="1"/>
    <col min="6" max="6" width="17.125" style="1" customWidth="1"/>
    <col min="7" max="7" width="15.75390625" style="1" customWidth="1"/>
    <col min="8" max="8" width="11.375" style="0" customWidth="1"/>
  </cols>
  <sheetData>
    <row r="1" ht="18.75">
      <c r="A1" s="47" t="s">
        <v>43</v>
      </c>
    </row>
    <row r="2" ht="8.25" customHeight="1" thickBot="1"/>
    <row r="3" spans="1:7" ht="29.25" customHeight="1" thickBot="1">
      <c r="A3" s="6"/>
      <c r="B3" s="89" t="s">
        <v>0</v>
      </c>
      <c r="C3" s="90" t="s">
        <v>89</v>
      </c>
      <c r="D3" s="90" t="s">
        <v>88</v>
      </c>
      <c r="E3" s="90" t="s">
        <v>86</v>
      </c>
      <c r="F3" s="91" t="s">
        <v>87</v>
      </c>
      <c r="G3" s="82" t="s">
        <v>2</v>
      </c>
    </row>
    <row r="4" spans="1:7" ht="14.25" thickTop="1">
      <c r="A4" s="5">
        <v>1</v>
      </c>
      <c r="B4" s="38" t="s">
        <v>65</v>
      </c>
      <c r="C4" s="75">
        <v>1122</v>
      </c>
      <c r="D4" s="77">
        <v>1140</v>
      </c>
      <c r="E4" s="79">
        <v>21000</v>
      </c>
      <c r="F4" s="39">
        <v>9000</v>
      </c>
      <c r="G4" s="94">
        <f>SUM(C4:F4)</f>
        <v>32262</v>
      </c>
    </row>
    <row r="5" spans="1:7" ht="13.5">
      <c r="A5" s="3">
        <v>2</v>
      </c>
      <c r="B5" s="40" t="s">
        <v>66</v>
      </c>
      <c r="C5" s="76">
        <v>1071</v>
      </c>
      <c r="D5" s="78">
        <v>1102</v>
      </c>
      <c r="E5" s="80">
        <v>20000</v>
      </c>
      <c r="F5" s="41">
        <v>8000</v>
      </c>
      <c r="G5" s="95">
        <f aca="true" t="shared" si="0" ref="G5:G32">SUM(C5:F5)</f>
        <v>30173</v>
      </c>
    </row>
    <row r="6" spans="1:7" ht="13.5">
      <c r="A6" s="3">
        <v>3</v>
      </c>
      <c r="B6" s="40" t="s">
        <v>67</v>
      </c>
      <c r="C6" s="76">
        <v>1122</v>
      </c>
      <c r="D6" s="78">
        <v>1140</v>
      </c>
      <c r="E6" s="80">
        <v>22000</v>
      </c>
      <c r="F6" s="41">
        <v>7000</v>
      </c>
      <c r="G6" s="95">
        <f>SUM(C6:F6)</f>
        <v>31262</v>
      </c>
    </row>
    <row r="7" spans="1:7" ht="13.5">
      <c r="A7" s="3">
        <v>4</v>
      </c>
      <c r="B7" s="40" t="s">
        <v>68</v>
      </c>
      <c r="C7" s="76">
        <v>1122</v>
      </c>
      <c r="D7" s="78">
        <v>1140</v>
      </c>
      <c r="E7" s="80">
        <v>20000</v>
      </c>
      <c r="F7" s="41">
        <v>8000</v>
      </c>
      <c r="G7" s="95">
        <f>SUM(C7:F7)</f>
        <v>30262</v>
      </c>
    </row>
    <row r="8" spans="1:7" ht="13.5">
      <c r="A8" s="3">
        <v>5</v>
      </c>
      <c r="B8" s="40" t="s">
        <v>69</v>
      </c>
      <c r="C8" s="76">
        <v>1020</v>
      </c>
      <c r="D8" s="78">
        <v>1064</v>
      </c>
      <c r="E8" s="80">
        <v>19000</v>
      </c>
      <c r="F8" s="41">
        <v>9000</v>
      </c>
      <c r="G8" s="95">
        <f t="shared" si="0"/>
        <v>30084</v>
      </c>
    </row>
    <row r="9" spans="1:7" ht="13.5">
      <c r="A9" s="3">
        <v>6</v>
      </c>
      <c r="B9" s="40" t="s">
        <v>70</v>
      </c>
      <c r="C9" s="76">
        <v>1122</v>
      </c>
      <c r="D9" s="78">
        <v>1140</v>
      </c>
      <c r="E9" s="80">
        <v>21000</v>
      </c>
      <c r="F9" s="41">
        <v>9000</v>
      </c>
      <c r="G9" s="95">
        <f t="shared" si="0"/>
        <v>32262</v>
      </c>
    </row>
    <row r="10" spans="1:7" ht="13.5">
      <c r="A10" s="3">
        <v>7</v>
      </c>
      <c r="B10" s="40" t="s">
        <v>71</v>
      </c>
      <c r="C10" s="76">
        <v>1071</v>
      </c>
      <c r="D10" s="78">
        <v>1102</v>
      </c>
      <c r="E10" s="80">
        <v>20000</v>
      </c>
      <c r="F10" s="41">
        <v>9000</v>
      </c>
      <c r="G10" s="95">
        <f t="shared" si="0"/>
        <v>31173</v>
      </c>
    </row>
    <row r="11" spans="1:7" ht="13.5">
      <c r="A11" s="3">
        <v>8</v>
      </c>
      <c r="B11" s="40" t="s">
        <v>72</v>
      </c>
      <c r="C11" s="76">
        <v>1122</v>
      </c>
      <c r="D11" s="78">
        <v>1140</v>
      </c>
      <c r="E11" s="80">
        <v>19000</v>
      </c>
      <c r="F11" s="41">
        <v>7000</v>
      </c>
      <c r="G11" s="95">
        <f t="shared" si="0"/>
        <v>28262</v>
      </c>
    </row>
    <row r="12" spans="1:7" ht="13.5">
      <c r="A12" s="3">
        <v>9</v>
      </c>
      <c r="B12" s="40" t="s">
        <v>73</v>
      </c>
      <c r="C12" s="76">
        <v>1122</v>
      </c>
      <c r="D12" s="78">
        <v>1140</v>
      </c>
      <c r="E12" s="80">
        <v>19000</v>
      </c>
      <c r="F12" s="41">
        <v>7000</v>
      </c>
      <c r="G12" s="95">
        <f t="shared" si="0"/>
        <v>28262</v>
      </c>
    </row>
    <row r="13" spans="1:7" ht="13.5">
      <c r="A13" s="3">
        <v>10</v>
      </c>
      <c r="B13" s="40" t="s">
        <v>74</v>
      </c>
      <c r="C13" s="76">
        <v>1071</v>
      </c>
      <c r="D13" s="78">
        <v>1102</v>
      </c>
      <c r="E13" s="80">
        <v>22000</v>
      </c>
      <c r="F13" s="41">
        <v>9000</v>
      </c>
      <c r="G13" s="95">
        <f t="shared" si="0"/>
        <v>33173</v>
      </c>
    </row>
    <row r="14" spans="1:7" ht="13.5">
      <c r="A14" s="3">
        <v>11</v>
      </c>
      <c r="B14" s="40" t="s">
        <v>75</v>
      </c>
      <c r="C14" s="76">
        <v>1122</v>
      </c>
      <c r="D14" s="78">
        <v>1140</v>
      </c>
      <c r="E14" s="80">
        <v>22000</v>
      </c>
      <c r="F14" s="41">
        <v>7000</v>
      </c>
      <c r="G14" s="95">
        <f t="shared" si="0"/>
        <v>31262</v>
      </c>
    </row>
    <row r="15" spans="1:7" ht="13.5">
      <c r="A15" s="3">
        <v>12</v>
      </c>
      <c r="B15" s="40" t="s">
        <v>76</v>
      </c>
      <c r="C15" s="76">
        <v>1020</v>
      </c>
      <c r="D15" s="78">
        <v>1064</v>
      </c>
      <c r="E15" s="80">
        <v>22000</v>
      </c>
      <c r="F15" s="41">
        <v>7000</v>
      </c>
      <c r="G15" s="95">
        <f t="shared" si="0"/>
        <v>31084</v>
      </c>
    </row>
    <row r="16" spans="1:7" ht="13.5">
      <c r="A16" s="3">
        <v>13</v>
      </c>
      <c r="B16" s="40" t="s">
        <v>77</v>
      </c>
      <c r="C16" s="76">
        <v>1122</v>
      </c>
      <c r="D16" s="78">
        <v>1140</v>
      </c>
      <c r="E16" s="80">
        <v>20000</v>
      </c>
      <c r="F16" s="41">
        <v>8000</v>
      </c>
      <c r="G16" s="95">
        <f t="shared" si="0"/>
        <v>30262</v>
      </c>
    </row>
    <row r="17" spans="1:7" ht="13.5">
      <c r="A17" s="3">
        <v>14</v>
      </c>
      <c r="B17" s="40" t="s">
        <v>78</v>
      </c>
      <c r="C17" s="76">
        <v>1122</v>
      </c>
      <c r="D17" s="78">
        <v>1140</v>
      </c>
      <c r="E17" s="80">
        <v>19000</v>
      </c>
      <c r="F17" s="41">
        <v>9000</v>
      </c>
      <c r="G17" s="95">
        <f t="shared" si="0"/>
        <v>30262</v>
      </c>
    </row>
    <row r="18" spans="1:7" ht="13.5">
      <c r="A18" s="3">
        <v>15</v>
      </c>
      <c r="B18" s="40" t="s">
        <v>79</v>
      </c>
      <c r="C18" s="76">
        <v>1122</v>
      </c>
      <c r="D18" s="78">
        <v>1140</v>
      </c>
      <c r="E18" s="80">
        <v>19000</v>
      </c>
      <c r="F18" s="41">
        <v>7000</v>
      </c>
      <c r="G18" s="95">
        <f t="shared" si="0"/>
        <v>28262</v>
      </c>
    </row>
    <row r="19" spans="1:7" ht="13.5">
      <c r="A19" s="3">
        <v>16</v>
      </c>
      <c r="B19" s="40" t="s">
        <v>80</v>
      </c>
      <c r="C19" s="76">
        <v>1122</v>
      </c>
      <c r="D19" s="78">
        <v>1140</v>
      </c>
      <c r="E19" s="80">
        <v>22000</v>
      </c>
      <c r="F19" s="41">
        <v>8000</v>
      </c>
      <c r="G19" s="95">
        <f t="shared" si="0"/>
        <v>32262</v>
      </c>
    </row>
    <row r="20" spans="1:7" ht="13.5">
      <c r="A20" s="3">
        <v>17</v>
      </c>
      <c r="B20" s="40" t="s">
        <v>81</v>
      </c>
      <c r="C20" s="76">
        <v>1071</v>
      </c>
      <c r="D20" s="78">
        <v>1102</v>
      </c>
      <c r="E20" s="80">
        <v>20000</v>
      </c>
      <c r="F20" s="41">
        <v>9000</v>
      </c>
      <c r="G20" s="95">
        <f t="shared" si="0"/>
        <v>31173</v>
      </c>
    </row>
    <row r="21" spans="1:7" ht="13.5">
      <c r="A21" s="3">
        <v>18</v>
      </c>
      <c r="B21" s="40" t="s">
        <v>82</v>
      </c>
      <c r="C21" s="76">
        <v>1122</v>
      </c>
      <c r="D21" s="78">
        <v>1140</v>
      </c>
      <c r="E21" s="80">
        <v>20000</v>
      </c>
      <c r="F21" s="41">
        <v>6000</v>
      </c>
      <c r="G21" s="95">
        <f t="shared" si="0"/>
        <v>28262</v>
      </c>
    </row>
    <row r="22" spans="1:7" ht="13.5">
      <c r="A22" s="3">
        <v>19</v>
      </c>
      <c r="B22" s="40" t="s">
        <v>83</v>
      </c>
      <c r="C22" s="76">
        <v>1071</v>
      </c>
      <c r="D22" s="78">
        <v>1102</v>
      </c>
      <c r="E22" s="80">
        <v>22000</v>
      </c>
      <c r="F22" s="41">
        <v>7000</v>
      </c>
      <c r="G22" s="95">
        <f t="shared" si="0"/>
        <v>31173</v>
      </c>
    </row>
    <row r="23" spans="1:7" ht="13.5">
      <c r="A23" s="3">
        <v>20</v>
      </c>
      <c r="B23" s="40" t="s">
        <v>84</v>
      </c>
      <c r="C23" s="76">
        <v>1122</v>
      </c>
      <c r="D23" s="78">
        <v>1140</v>
      </c>
      <c r="E23" s="80">
        <v>22000</v>
      </c>
      <c r="F23" s="41">
        <v>8000</v>
      </c>
      <c r="G23" s="95">
        <f t="shared" si="0"/>
        <v>32262</v>
      </c>
    </row>
    <row r="24" spans="1:7" ht="13.5">
      <c r="A24" s="3">
        <v>21</v>
      </c>
      <c r="B24" s="40" t="s">
        <v>55</v>
      </c>
      <c r="C24" s="76">
        <v>1122</v>
      </c>
      <c r="D24" s="78">
        <v>1140</v>
      </c>
      <c r="E24" s="79">
        <v>21000</v>
      </c>
      <c r="F24" s="41">
        <v>8000</v>
      </c>
      <c r="G24" s="95">
        <f t="shared" si="0"/>
        <v>31262</v>
      </c>
    </row>
    <row r="25" spans="1:7" ht="13.5">
      <c r="A25" s="3">
        <v>22</v>
      </c>
      <c r="B25" s="40" t="s">
        <v>56</v>
      </c>
      <c r="C25" s="76">
        <v>1020</v>
      </c>
      <c r="D25" s="78">
        <v>1064</v>
      </c>
      <c r="E25" s="79">
        <v>21000</v>
      </c>
      <c r="F25" s="41">
        <v>7000</v>
      </c>
      <c r="G25" s="95">
        <f t="shared" si="0"/>
        <v>30084</v>
      </c>
    </row>
    <row r="26" spans="1:7" ht="13.5">
      <c r="A26" s="3">
        <v>23</v>
      </c>
      <c r="B26" s="40" t="s">
        <v>57</v>
      </c>
      <c r="C26" s="76">
        <v>1122</v>
      </c>
      <c r="D26" s="78">
        <v>1140</v>
      </c>
      <c r="E26" s="80">
        <v>19000</v>
      </c>
      <c r="F26" s="41">
        <v>9000</v>
      </c>
      <c r="G26" s="95">
        <f t="shared" si="0"/>
        <v>30262</v>
      </c>
    </row>
    <row r="27" spans="1:7" ht="13.5">
      <c r="A27" s="3">
        <v>24</v>
      </c>
      <c r="B27" s="40" t="s">
        <v>58</v>
      </c>
      <c r="C27" s="76">
        <v>1122</v>
      </c>
      <c r="D27" s="78">
        <v>1140</v>
      </c>
      <c r="E27" s="80">
        <v>19000</v>
      </c>
      <c r="F27" s="41">
        <v>7000</v>
      </c>
      <c r="G27" s="95">
        <f t="shared" si="0"/>
        <v>28262</v>
      </c>
    </row>
    <row r="28" spans="1:7" ht="13.5">
      <c r="A28" s="3">
        <v>25</v>
      </c>
      <c r="B28" s="40" t="s">
        <v>59</v>
      </c>
      <c r="C28" s="76">
        <v>1122</v>
      </c>
      <c r="D28" s="78">
        <v>1140</v>
      </c>
      <c r="E28" s="79">
        <v>21000</v>
      </c>
      <c r="F28" s="41">
        <v>8000</v>
      </c>
      <c r="G28" s="95">
        <f t="shared" si="0"/>
        <v>31262</v>
      </c>
    </row>
    <row r="29" spans="1:7" ht="13.5">
      <c r="A29" s="3">
        <v>26</v>
      </c>
      <c r="B29" s="40" t="s">
        <v>60</v>
      </c>
      <c r="C29" s="76">
        <v>1122</v>
      </c>
      <c r="D29" s="78">
        <v>1140</v>
      </c>
      <c r="E29" s="80">
        <v>19000</v>
      </c>
      <c r="F29" s="41">
        <v>9000</v>
      </c>
      <c r="G29" s="95">
        <f t="shared" si="0"/>
        <v>30262</v>
      </c>
    </row>
    <row r="30" spans="1:7" ht="13.5">
      <c r="A30" s="3">
        <v>27</v>
      </c>
      <c r="B30" s="40" t="s">
        <v>61</v>
      </c>
      <c r="C30" s="76">
        <v>1071</v>
      </c>
      <c r="D30" s="78">
        <v>1102</v>
      </c>
      <c r="E30" s="80">
        <v>20000</v>
      </c>
      <c r="F30" s="41">
        <v>9000</v>
      </c>
      <c r="G30" s="95">
        <f t="shared" si="0"/>
        <v>31173</v>
      </c>
    </row>
    <row r="31" spans="1:7" ht="13.5">
      <c r="A31" s="3">
        <v>28</v>
      </c>
      <c r="B31" s="40" t="s">
        <v>62</v>
      </c>
      <c r="C31" s="76">
        <v>1122</v>
      </c>
      <c r="D31" s="78">
        <v>1140</v>
      </c>
      <c r="E31" s="80">
        <v>22000</v>
      </c>
      <c r="F31" s="41">
        <v>8000</v>
      </c>
      <c r="G31" s="95">
        <f t="shared" si="0"/>
        <v>32262</v>
      </c>
    </row>
    <row r="32" spans="1:7" ht="13.5">
      <c r="A32" s="3">
        <v>29</v>
      </c>
      <c r="B32" s="40" t="s">
        <v>63</v>
      </c>
      <c r="C32" s="76">
        <v>1071</v>
      </c>
      <c r="D32" s="78">
        <v>1102</v>
      </c>
      <c r="E32" s="80">
        <v>22000</v>
      </c>
      <c r="F32" s="41">
        <v>9000</v>
      </c>
      <c r="G32" s="95">
        <f t="shared" si="0"/>
        <v>33173</v>
      </c>
    </row>
    <row r="33" spans="1:7" ht="13.5">
      <c r="A33" s="3">
        <v>30</v>
      </c>
      <c r="B33" s="40" t="s">
        <v>64</v>
      </c>
      <c r="C33" s="76">
        <v>1122</v>
      </c>
      <c r="D33" s="78">
        <v>1140</v>
      </c>
      <c r="E33" s="80">
        <v>20000</v>
      </c>
      <c r="F33" s="41">
        <v>9000</v>
      </c>
      <c r="G33" s="95">
        <f>SUM(C33:F33)</f>
        <v>31262</v>
      </c>
    </row>
    <row r="34" spans="1:7" ht="13.5">
      <c r="A34" s="3">
        <v>31</v>
      </c>
      <c r="B34" s="40"/>
      <c r="C34" s="76"/>
      <c r="D34" s="78"/>
      <c r="E34" s="80"/>
      <c r="F34" s="41"/>
      <c r="G34" s="95">
        <f aca="true" t="shared" si="1" ref="G34:G53">SUM(C34:F34)</f>
        <v>0</v>
      </c>
    </row>
    <row r="35" spans="1:7" ht="13.5">
      <c r="A35" s="3">
        <v>32</v>
      </c>
      <c r="B35" s="40"/>
      <c r="C35" s="76"/>
      <c r="D35" s="78"/>
      <c r="E35" s="80"/>
      <c r="F35" s="41"/>
      <c r="G35" s="95">
        <f t="shared" si="1"/>
        <v>0</v>
      </c>
    </row>
    <row r="36" spans="1:7" ht="13.5">
      <c r="A36" s="3">
        <v>33</v>
      </c>
      <c r="B36" s="40"/>
      <c r="C36" s="76"/>
      <c r="D36" s="78"/>
      <c r="E36" s="80"/>
      <c r="F36" s="41"/>
      <c r="G36" s="95">
        <f t="shared" si="1"/>
        <v>0</v>
      </c>
    </row>
    <row r="37" spans="1:7" ht="13.5">
      <c r="A37" s="3">
        <v>34</v>
      </c>
      <c r="B37" s="40"/>
      <c r="C37" s="76"/>
      <c r="D37" s="78"/>
      <c r="E37" s="80"/>
      <c r="F37" s="41"/>
      <c r="G37" s="95">
        <f t="shared" si="1"/>
        <v>0</v>
      </c>
    </row>
    <row r="38" spans="1:7" ht="13.5">
      <c r="A38" s="3">
        <v>35</v>
      </c>
      <c r="B38" s="40"/>
      <c r="C38" s="76"/>
      <c r="D38" s="78"/>
      <c r="E38" s="80"/>
      <c r="F38" s="41"/>
      <c r="G38" s="95">
        <f t="shared" si="1"/>
        <v>0</v>
      </c>
    </row>
    <row r="39" spans="1:7" ht="13.5">
      <c r="A39" s="3">
        <v>36</v>
      </c>
      <c r="B39" s="40"/>
      <c r="C39" s="76"/>
      <c r="D39" s="78"/>
      <c r="E39" s="80"/>
      <c r="F39" s="41"/>
      <c r="G39" s="95">
        <f t="shared" si="1"/>
        <v>0</v>
      </c>
    </row>
    <row r="40" spans="1:7" ht="13.5">
      <c r="A40" s="3">
        <v>37</v>
      </c>
      <c r="B40" s="40"/>
      <c r="C40" s="76"/>
      <c r="D40" s="78"/>
      <c r="E40" s="80"/>
      <c r="F40" s="41"/>
      <c r="G40" s="95">
        <f t="shared" si="1"/>
        <v>0</v>
      </c>
    </row>
    <row r="41" spans="1:7" ht="13.5">
      <c r="A41" s="3">
        <v>38</v>
      </c>
      <c r="B41" s="40"/>
      <c r="C41" s="76"/>
      <c r="D41" s="78"/>
      <c r="E41" s="80"/>
      <c r="F41" s="41"/>
      <c r="G41" s="95">
        <f t="shared" si="1"/>
        <v>0</v>
      </c>
    </row>
    <row r="42" spans="1:7" ht="13.5">
      <c r="A42" s="3">
        <v>39</v>
      </c>
      <c r="B42" s="40"/>
      <c r="C42" s="76"/>
      <c r="D42" s="78"/>
      <c r="E42" s="80"/>
      <c r="F42" s="41"/>
      <c r="G42" s="95">
        <f t="shared" si="1"/>
        <v>0</v>
      </c>
    </row>
    <row r="43" spans="1:7" ht="13.5">
      <c r="A43" s="3">
        <v>40</v>
      </c>
      <c r="B43" s="40"/>
      <c r="C43" s="76"/>
      <c r="D43" s="78"/>
      <c r="E43" s="80"/>
      <c r="F43" s="41"/>
      <c r="G43" s="95">
        <f t="shared" si="1"/>
        <v>0</v>
      </c>
    </row>
    <row r="44" spans="1:7" ht="13.5">
      <c r="A44" s="3">
        <v>41</v>
      </c>
      <c r="B44" s="40"/>
      <c r="C44" s="76"/>
      <c r="D44" s="78"/>
      <c r="E44" s="80"/>
      <c r="F44" s="41"/>
      <c r="G44" s="95">
        <f t="shared" si="1"/>
        <v>0</v>
      </c>
    </row>
    <row r="45" spans="1:7" ht="13.5">
      <c r="A45" s="3">
        <v>42</v>
      </c>
      <c r="B45" s="40"/>
      <c r="C45" s="76"/>
      <c r="D45" s="78"/>
      <c r="E45" s="80"/>
      <c r="F45" s="41"/>
      <c r="G45" s="95">
        <f t="shared" si="1"/>
        <v>0</v>
      </c>
    </row>
    <row r="46" spans="1:7" ht="13.5">
      <c r="A46" s="3">
        <v>43</v>
      </c>
      <c r="B46" s="40"/>
      <c r="C46" s="76"/>
      <c r="D46" s="78"/>
      <c r="E46" s="80"/>
      <c r="F46" s="41"/>
      <c r="G46" s="95">
        <f t="shared" si="1"/>
        <v>0</v>
      </c>
    </row>
    <row r="47" spans="1:7" ht="13.5">
      <c r="A47" s="3">
        <v>44</v>
      </c>
      <c r="B47" s="40"/>
      <c r="C47" s="76"/>
      <c r="D47" s="78"/>
      <c r="E47" s="80"/>
      <c r="F47" s="41"/>
      <c r="G47" s="95">
        <f t="shared" si="1"/>
        <v>0</v>
      </c>
    </row>
    <row r="48" spans="1:7" ht="13.5">
      <c r="A48" s="3">
        <v>45</v>
      </c>
      <c r="B48" s="40"/>
      <c r="C48" s="76"/>
      <c r="D48" s="78"/>
      <c r="E48" s="80"/>
      <c r="F48" s="41"/>
      <c r="G48" s="95">
        <f>SUM(C48:F48)</f>
        <v>0</v>
      </c>
    </row>
    <row r="49" spans="1:7" ht="13.5">
      <c r="A49" s="3">
        <v>46</v>
      </c>
      <c r="B49" s="40"/>
      <c r="C49" s="76"/>
      <c r="D49" s="78"/>
      <c r="E49" s="80"/>
      <c r="F49" s="41"/>
      <c r="G49" s="95">
        <f t="shared" si="1"/>
        <v>0</v>
      </c>
    </row>
    <row r="50" spans="1:7" ht="13.5">
      <c r="A50" s="3">
        <v>47</v>
      </c>
      <c r="B50" s="40"/>
      <c r="C50" s="76"/>
      <c r="D50" s="78"/>
      <c r="E50" s="80"/>
      <c r="F50" s="41"/>
      <c r="G50" s="95">
        <f t="shared" si="1"/>
        <v>0</v>
      </c>
    </row>
    <row r="51" spans="1:7" ht="13.5">
      <c r="A51" s="3">
        <v>48</v>
      </c>
      <c r="B51" s="40"/>
      <c r="C51" s="76"/>
      <c r="D51" s="78"/>
      <c r="E51" s="80"/>
      <c r="F51" s="41"/>
      <c r="G51" s="95">
        <f t="shared" si="1"/>
        <v>0</v>
      </c>
    </row>
    <row r="52" spans="1:7" ht="13.5">
      <c r="A52" s="3">
        <v>49</v>
      </c>
      <c r="B52" s="40"/>
      <c r="C52" s="76"/>
      <c r="D52" s="78"/>
      <c r="E52" s="80"/>
      <c r="F52" s="41"/>
      <c r="G52" s="95">
        <f t="shared" si="1"/>
        <v>0</v>
      </c>
    </row>
    <row r="53" spans="1:7" ht="14.25" thickBot="1">
      <c r="A53" s="4">
        <v>50</v>
      </c>
      <c r="B53" s="83"/>
      <c r="C53" s="84"/>
      <c r="D53" s="85"/>
      <c r="E53" s="86"/>
      <c r="F53" s="92"/>
      <c r="G53" s="96">
        <f t="shared" si="1"/>
        <v>0</v>
      </c>
    </row>
    <row r="54" ht="7.5" customHeight="1" thickBot="1">
      <c r="G54" s="24"/>
    </row>
    <row r="55" spans="2:7" ht="14.25" thickBot="1">
      <c r="B55" s="10" t="s">
        <v>1</v>
      </c>
      <c r="C55" s="87">
        <f>SUM(C4:C54)</f>
        <v>32997</v>
      </c>
      <c r="D55" s="88">
        <f>SUM(D4:D54)</f>
        <v>33706</v>
      </c>
      <c r="E55" s="88">
        <f>SUM(E4:E54)</f>
        <v>615000</v>
      </c>
      <c r="F55" s="93">
        <f>SUM(F4:F54)</f>
        <v>241000</v>
      </c>
      <c r="G55" s="81">
        <f>SUM(G4:G53)</f>
        <v>922703</v>
      </c>
    </row>
    <row r="56" ht="7.5" customHeight="1"/>
    <row r="57" spans="1:12" ht="27.75" customHeight="1">
      <c r="A57" s="71" t="s">
        <v>85</v>
      </c>
      <c r="B57" s="71"/>
      <c r="C57" s="71"/>
      <c r="D57" s="71"/>
      <c r="E57" s="71"/>
      <c r="F57" s="71"/>
      <c r="G57" s="71"/>
      <c r="H57" s="71"/>
      <c r="I57" s="71"/>
      <c r="J57" s="71"/>
      <c r="K57" s="71"/>
      <c r="L57" s="71"/>
    </row>
    <row r="58" spans="1:12" ht="29.25" customHeight="1">
      <c r="A58" s="71" t="s">
        <v>90</v>
      </c>
      <c r="B58" s="71"/>
      <c r="C58" s="71"/>
      <c r="D58" s="71"/>
      <c r="E58" s="71"/>
      <c r="F58" s="71"/>
      <c r="G58" s="71"/>
      <c r="H58" s="71"/>
      <c r="I58" s="71"/>
      <c r="J58" s="71"/>
      <c r="K58" s="71"/>
      <c r="L58" s="71"/>
    </row>
    <row r="59" spans="1:12" ht="29.25" customHeight="1">
      <c r="A59" s="71" t="s">
        <v>94</v>
      </c>
      <c r="B59" s="71"/>
      <c r="C59" s="71"/>
      <c r="D59" s="71"/>
      <c r="E59" s="71"/>
      <c r="F59" s="71"/>
      <c r="G59" s="71"/>
      <c r="H59" s="71"/>
      <c r="I59" s="71"/>
      <c r="J59" s="71"/>
      <c r="K59" s="71"/>
      <c r="L59" s="71"/>
    </row>
  </sheetData>
  <sheetProtection sheet="1" objects="1" scenarios="1"/>
  <mergeCells count="3">
    <mergeCell ref="A57:L57"/>
    <mergeCell ref="A59:L59"/>
    <mergeCell ref="A58:L58"/>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35"/>
  </sheetPr>
  <dimension ref="A1:AJ57"/>
  <sheetViews>
    <sheetView view="pageBreakPreview" zoomScaleSheetLayoutView="100" workbookViewId="0" topLeftCell="A1">
      <pane xSplit="2" ySplit="4" topLeftCell="J21" activePane="bottomRight" state="frozen"/>
      <selection pane="topLeft" activeCell="D84" sqref="D84"/>
      <selection pane="topRight" activeCell="D84" sqref="D84"/>
      <selection pane="bottomLeft" activeCell="D84" sqref="D84"/>
      <selection pane="bottomRight" activeCell="J56" sqref="J56:J58"/>
    </sheetView>
  </sheetViews>
  <sheetFormatPr defaultColWidth="9.00390625" defaultRowHeight="13.5"/>
  <cols>
    <col min="1" max="1" width="4.50390625" style="0" customWidth="1"/>
    <col min="2" max="2" width="12.75390625" style="0" customWidth="1"/>
    <col min="3" max="7" width="5.625" style="1" customWidth="1"/>
    <col min="8" max="33" width="5.625" style="0" customWidth="1"/>
    <col min="34" max="34" width="13.375" style="0" customWidth="1"/>
    <col min="35" max="38" width="6.625" style="0" customWidth="1"/>
  </cols>
  <sheetData>
    <row r="1" ht="21">
      <c r="A1" s="23" t="s">
        <v>92</v>
      </c>
    </row>
    <row r="3" spans="28:30" ht="14.25" thickBot="1">
      <c r="AB3" s="1"/>
      <c r="AC3" s="1"/>
      <c r="AD3" s="1"/>
    </row>
    <row r="4" spans="1:36" ht="14.25" thickBot="1">
      <c r="A4" s="11"/>
      <c r="B4" s="7" t="s">
        <v>0</v>
      </c>
      <c r="C4" s="7">
        <v>1</v>
      </c>
      <c r="D4" s="7">
        <v>2</v>
      </c>
      <c r="E4" s="7">
        <v>3</v>
      </c>
      <c r="F4" s="7">
        <v>4</v>
      </c>
      <c r="G4" s="7">
        <v>5</v>
      </c>
      <c r="H4" s="7">
        <v>6</v>
      </c>
      <c r="I4" s="7">
        <v>7</v>
      </c>
      <c r="J4" s="7">
        <v>8</v>
      </c>
      <c r="K4" s="7">
        <v>9</v>
      </c>
      <c r="L4" s="7">
        <v>10</v>
      </c>
      <c r="M4" s="7">
        <v>11</v>
      </c>
      <c r="N4" s="7">
        <v>12</v>
      </c>
      <c r="O4" s="7">
        <v>13</v>
      </c>
      <c r="P4" s="7">
        <v>14</v>
      </c>
      <c r="Q4" s="7">
        <v>15</v>
      </c>
      <c r="R4" s="7">
        <v>16</v>
      </c>
      <c r="S4" s="7">
        <v>17</v>
      </c>
      <c r="T4" s="7">
        <v>18</v>
      </c>
      <c r="U4" s="7">
        <v>19</v>
      </c>
      <c r="V4" s="7">
        <v>20</v>
      </c>
      <c r="W4" s="7">
        <v>21</v>
      </c>
      <c r="X4" s="7">
        <v>22</v>
      </c>
      <c r="Y4" s="7">
        <v>23</v>
      </c>
      <c r="Z4" s="7">
        <v>24</v>
      </c>
      <c r="AA4" s="7">
        <v>25</v>
      </c>
      <c r="AB4" s="7">
        <v>26</v>
      </c>
      <c r="AC4" s="7">
        <v>27</v>
      </c>
      <c r="AD4" s="7">
        <v>28</v>
      </c>
      <c r="AE4" s="7">
        <v>29</v>
      </c>
      <c r="AF4" s="7">
        <v>30</v>
      </c>
      <c r="AG4" s="7">
        <v>31</v>
      </c>
      <c r="AH4" s="8" t="s">
        <v>3</v>
      </c>
      <c r="AI4" s="1"/>
      <c r="AJ4" s="1"/>
    </row>
    <row r="5" spans="1:34" ht="14.25" thickTop="1">
      <c r="A5" s="5">
        <v>1</v>
      </c>
      <c r="B5" s="38" t="s">
        <v>9</v>
      </c>
      <c r="C5" s="38" t="s">
        <v>10</v>
      </c>
      <c r="D5" s="38" t="s">
        <v>10</v>
      </c>
      <c r="E5" s="38" t="s">
        <v>10</v>
      </c>
      <c r="F5" s="38" t="s">
        <v>10</v>
      </c>
      <c r="G5" s="38"/>
      <c r="H5" s="38" t="s">
        <v>10</v>
      </c>
      <c r="I5" s="38" t="s">
        <v>10</v>
      </c>
      <c r="J5" s="38"/>
      <c r="K5" s="38" t="s">
        <v>10</v>
      </c>
      <c r="L5" s="38" t="s">
        <v>10</v>
      </c>
      <c r="M5" s="38"/>
      <c r="N5" s="38"/>
      <c r="O5" s="38" t="s">
        <v>10</v>
      </c>
      <c r="P5" s="40" t="s">
        <v>10</v>
      </c>
      <c r="Q5" s="40" t="s">
        <v>10</v>
      </c>
      <c r="R5" s="38"/>
      <c r="S5" s="38" t="s">
        <v>10</v>
      </c>
      <c r="T5" s="38" t="s">
        <v>10</v>
      </c>
      <c r="U5" s="38"/>
      <c r="V5" s="38" t="s">
        <v>10</v>
      </c>
      <c r="W5" s="38"/>
      <c r="X5" s="38" t="s">
        <v>10</v>
      </c>
      <c r="Y5" s="38" t="s">
        <v>10</v>
      </c>
      <c r="Z5" s="38" t="s">
        <v>10</v>
      </c>
      <c r="AA5" s="40" t="s">
        <v>10</v>
      </c>
      <c r="AB5" s="40" t="s">
        <v>10</v>
      </c>
      <c r="AC5" s="38" t="s">
        <v>10</v>
      </c>
      <c r="AD5" s="38" t="s">
        <v>10</v>
      </c>
      <c r="AE5" s="38"/>
      <c r="AF5" s="38"/>
      <c r="AG5" s="38" t="s">
        <v>10</v>
      </c>
      <c r="AH5" s="44">
        <f>COUNTIF(C5:AG5,"○")</f>
        <v>22</v>
      </c>
    </row>
    <row r="6" spans="1:34" ht="13.5">
      <c r="A6" s="3">
        <v>2</v>
      </c>
      <c r="B6" s="40" t="s">
        <v>11</v>
      </c>
      <c r="C6" s="40" t="s">
        <v>10</v>
      </c>
      <c r="D6" s="40" t="s">
        <v>10</v>
      </c>
      <c r="E6" s="40" t="s">
        <v>10</v>
      </c>
      <c r="F6" s="40" t="s">
        <v>10</v>
      </c>
      <c r="G6" s="40" t="s">
        <v>10</v>
      </c>
      <c r="H6" s="40" t="s">
        <v>10</v>
      </c>
      <c r="I6" s="40"/>
      <c r="J6" s="40" t="s">
        <v>10</v>
      </c>
      <c r="K6" s="40" t="s">
        <v>10</v>
      </c>
      <c r="L6" s="40" t="s">
        <v>10</v>
      </c>
      <c r="M6" s="40"/>
      <c r="N6" s="40" t="s">
        <v>10</v>
      </c>
      <c r="O6" s="40" t="s">
        <v>10</v>
      </c>
      <c r="P6" s="40" t="s">
        <v>10</v>
      </c>
      <c r="Q6" s="40" t="s">
        <v>10</v>
      </c>
      <c r="R6" s="40" t="s">
        <v>10</v>
      </c>
      <c r="S6" s="40" t="s">
        <v>10</v>
      </c>
      <c r="T6" s="40" t="s">
        <v>10</v>
      </c>
      <c r="U6" s="40"/>
      <c r="V6" s="40" t="s">
        <v>10</v>
      </c>
      <c r="W6" s="40"/>
      <c r="X6" s="40" t="s">
        <v>10</v>
      </c>
      <c r="Y6" s="40" t="s">
        <v>10</v>
      </c>
      <c r="Z6" s="40" t="s">
        <v>10</v>
      </c>
      <c r="AA6" s="40" t="s">
        <v>10</v>
      </c>
      <c r="AB6" s="40" t="s">
        <v>10</v>
      </c>
      <c r="AC6" s="40" t="s">
        <v>10</v>
      </c>
      <c r="AD6" s="40" t="s">
        <v>10</v>
      </c>
      <c r="AE6" s="40" t="s">
        <v>10</v>
      </c>
      <c r="AF6" s="40" t="s">
        <v>10</v>
      </c>
      <c r="AG6" s="40" t="s">
        <v>10</v>
      </c>
      <c r="AH6" s="45">
        <f aca="true" t="shared" si="0" ref="AH6:AH49">COUNTIF(C6:AG6,"○")</f>
        <v>27</v>
      </c>
    </row>
    <row r="7" spans="1:34" ht="13.5">
      <c r="A7" s="3">
        <v>3</v>
      </c>
      <c r="B7" s="40" t="s">
        <v>12</v>
      </c>
      <c r="C7" s="40" t="s">
        <v>10</v>
      </c>
      <c r="D7" s="40" t="s">
        <v>10</v>
      </c>
      <c r="E7" s="40"/>
      <c r="F7" s="40" t="s">
        <v>10</v>
      </c>
      <c r="G7" s="40" t="s">
        <v>10</v>
      </c>
      <c r="H7" s="40" t="s">
        <v>10</v>
      </c>
      <c r="I7" s="40" t="s">
        <v>10</v>
      </c>
      <c r="J7" s="40" t="s">
        <v>10</v>
      </c>
      <c r="K7" s="40"/>
      <c r="L7" s="40" t="s">
        <v>10</v>
      </c>
      <c r="M7" s="40" t="s">
        <v>10</v>
      </c>
      <c r="N7" s="40" t="s">
        <v>10</v>
      </c>
      <c r="O7" s="40" t="s">
        <v>10</v>
      </c>
      <c r="P7" s="40" t="s">
        <v>10</v>
      </c>
      <c r="Q7" s="40" t="s">
        <v>10</v>
      </c>
      <c r="R7" s="40" t="s">
        <v>10</v>
      </c>
      <c r="S7" s="40" t="s">
        <v>10</v>
      </c>
      <c r="T7" s="40" t="s">
        <v>10</v>
      </c>
      <c r="U7" s="40" t="s">
        <v>10</v>
      </c>
      <c r="V7" s="40" t="s">
        <v>10</v>
      </c>
      <c r="W7" s="40" t="s">
        <v>10</v>
      </c>
      <c r="X7" s="40" t="s">
        <v>10</v>
      </c>
      <c r="Y7" s="40"/>
      <c r="Z7" s="40"/>
      <c r="AA7" s="40" t="s">
        <v>10</v>
      </c>
      <c r="AB7" s="40" t="s">
        <v>10</v>
      </c>
      <c r="AC7" s="40" t="s">
        <v>10</v>
      </c>
      <c r="AD7" s="40" t="s">
        <v>10</v>
      </c>
      <c r="AE7" s="40" t="s">
        <v>10</v>
      </c>
      <c r="AF7" s="40" t="s">
        <v>10</v>
      </c>
      <c r="AG7" s="40" t="s">
        <v>10</v>
      </c>
      <c r="AH7" s="45">
        <f t="shared" si="0"/>
        <v>27</v>
      </c>
    </row>
    <row r="8" spans="1:34" ht="13.5">
      <c r="A8" s="3">
        <v>4</v>
      </c>
      <c r="B8" s="40" t="s">
        <v>13</v>
      </c>
      <c r="C8" s="40" t="s">
        <v>10</v>
      </c>
      <c r="D8" s="40" t="s">
        <v>10</v>
      </c>
      <c r="E8" s="40" t="s">
        <v>10</v>
      </c>
      <c r="F8" s="40"/>
      <c r="G8" s="40" t="s">
        <v>10</v>
      </c>
      <c r="H8" s="40" t="s">
        <v>10</v>
      </c>
      <c r="I8" s="40" t="s">
        <v>10</v>
      </c>
      <c r="J8" s="40"/>
      <c r="K8" s="40"/>
      <c r="L8" s="40"/>
      <c r="M8" s="40" t="s">
        <v>10</v>
      </c>
      <c r="N8" s="40" t="s">
        <v>10</v>
      </c>
      <c r="O8" s="40" t="s">
        <v>10</v>
      </c>
      <c r="P8" s="40" t="s">
        <v>10</v>
      </c>
      <c r="Q8" s="40" t="s">
        <v>10</v>
      </c>
      <c r="R8" s="40" t="s">
        <v>10</v>
      </c>
      <c r="S8" s="40" t="s">
        <v>10</v>
      </c>
      <c r="T8" s="40" t="s">
        <v>10</v>
      </c>
      <c r="U8" s="40" t="s">
        <v>10</v>
      </c>
      <c r="V8" s="40"/>
      <c r="W8" s="40" t="s">
        <v>10</v>
      </c>
      <c r="X8" s="40" t="s">
        <v>10</v>
      </c>
      <c r="Y8" s="40" t="s">
        <v>10</v>
      </c>
      <c r="Z8" s="40" t="s">
        <v>10</v>
      </c>
      <c r="AA8" s="40" t="s">
        <v>10</v>
      </c>
      <c r="AB8" s="40" t="s">
        <v>10</v>
      </c>
      <c r="AC8" s="40" t="s">
        <v>10</v>
      </c>
      <c r="AD8" s="40" t="s">
        <v>10</v>
      </c>
      <c r="AE8" s="40" t="s">
        <v>10</v>
      </c>
      <c r="AF8" s="40"/>
      <c r="AG8" s="40"/>
      <c r="AH8" s="45">
        <f t="shared" si="0"/>
        <v>24</v>
      </c>
    </row>
    <row r="9" spans="1:34" ht="13.5">
      <c r="A9" s="3">
        <v>5</v>
      </c>
      <c r="B9" s="40" t="s">
        <v>14</v>
      </c>
      <c r="C9" s="40" t="s">
        <v>10</v>
      </c>
      <c r="D9" s="40" t="s">
        <v>10</v>
      </c>
      <c r="E9" s="40" t="s">
        <v>10</v>
      </c>
      <c r="F9" s="40" t="s">
        <v>10</v>
      </c>
      <c r="G9" s="40"/>
      <c r="H9" s="40"/>
      <c r="I9" s="40" t="s">
        <v>10</v>
      </c>
      <c r="J9" s="40" t="s">
        <v>10</v>
      </c>
      <c r="K9" s="40" t="s">
        <v>10</v>
      </c>
      <c r="L9" s="40"/>
      <c r="M9" s="40" t="s">
        <v>10</v>
      </c>
      <c r="N9" s="40" t="s">
        <v>10</v>
      </c>
      <c r="O9" s="40" t="s">
        <v>10</v>
      </c>
      <c r="P9" s="40" t="s">
        <v>10</v>
      </c>
      <c r="Q9" s="40" t="s">
        <v>10</v>
      </c>
      <c r="R9" s="40" t="s">
        <v>10</v>
      </c>
      <c r="S9" s="40" t="s">
        <v>10</v>
      </c>
      <c r="T9" s="40" t="s">
        <v>10</v>
      </c>
      <c r="U9" s="40" t="s">
        <v>10</v>
      </c>
      <c r="V9" s="40" t="s">
        <v>10</v>
      </c>
      <c r="W9" s="40" t="s">
        <v>10</v>
      </c>
      <c r="X9" s="40" t="s">
        <v>10</v>
      </c>
      <c r="Y9" s="40" t="s">
        <v>10</v>
      </c>
      <c r="Z9" s="40"/>
      <c r="AA9" s="40" t="s">
        <v>10</v>
      </c>
      <c r="AB9" s="40" t="s">
        <v>10</v>
      </c>
      <c r="AC9" s="40" t="s">
        <v>10</v>
      </c>
      <c r="AD9" s="40"/>
      <c r="AE9" s="40"/>
      <c r="AF9" s="40" t="s">
        <v>10</v>
      </c>
      <c r="AG9" s="40" t="s">
        <v>10</v>
      </c>
      <c r="AH9" s="45">
        <f t="shared" si="0"/>
        <v>25</v>
      </c>
    </row>
    <row r="10" spans="1:34" ht="13.5">
      <c r="A10" s="3">
        <v>6</v>
      </c>
      <c r="B10" s="40" t="s">
        <v>15</v>
      </c>
      <c r="C10" s="40" t="s">
        <v>10</v>
      </c>
      <c r="D10" s="40"/>
      <c r="E10" s="40" t="s">
        <v>10</v>
      </c>
      <c r="F10" s="40" t="s">
        <v>10</v>
      </c>
      <c r="G10" s="40"/>
      <c r="H10" s="40" t="s">
        <v>10</v>
      </c>
      <c r="I10" s="40"/>
      <c r="J10" s="40" t="s">
        <v>10</v>
      </c>
      <c r="K10" s="40"/>
      <c r="L10" s="40" t="s">
        <v>10</v>
      </c>
      <c r="M10" s="40" t="s">
        <v>10</v>
      </c>
      <c r="N10" s="40" t="s">
        <v>10</v>
      </c>
      <c r="O10" s="40" t="s">
        <v>10</v>
      </c>
      <c r="P10" s="40" t="s">
        <v>10</v>
      </c>
      <c r="Q10" s="40" t="s">
        <v>10</v>
      </c>
      <c r="R10" s="40" t="s">
        <v>10</v>
      </c>
      <c r="S10" s="40" t="s">
        <v>10</v>
      </c>
      <c r="T10" s="40" t="s">
        <v>10</v>
      </c>
      <c r="U10" s="40" t="s">
        <v>10</v>
      </c>
      <c r="V10" s="40" t="s">
        <v>10</v>
      </c>
      <c r="W10" s="40" t="s">
        <v>10</v>
      </c>
      <c r="X10" s="40" t="s">
        <v>10</v>
      </c>
      <c r="Y10" s="40" t="s">
        <v>10</v>
      </c>
      <c r="Z10" s="40" t="s">
        <v>10</v>
      </c>
      <c r="AA10" s="40" t="s">
        <v>10</v>
      </c>
      <c r="AB10" s="40" t="s">
        <v>10</v>
      </c>
      <c r="AC10" s="40" t="s">
        <v>10</v>
      </c>
      <c r="AD10" s="40" t="s">
        <v>10</v>
      </c>
      <c r="AE10" s="40" t="s">
        <v>10</v>
      </c>
      <c r="AF10" s="40" t="s">
        <v>10</v>
      </c>
      <c r="AG10" s="40" t="s">
        <v>10</v>
      </c>
      <c r="AH10" s="45">
        <f t="shared" si="0"/>
        <v>27</v>
      </c>
    </row>
    <row r="11" spans="1:34" ht="13.5">
      <c r="A11" s="3">
        <v>7</v>
      </c>
      <c r="B11" s="40" t="s">
        <v>16</v>
      </c>
      <c r="C11" s="40" t="s">
        <v>10</v>
      </c>
      <c r="D11" s="40" t="s">
        <v>10</v>
      </c>
      <c r="E11" s="40" t="s">
        <v>10</v>
      </c>
      <c r="F11" s="40"/>
      <c r="G11" s="40" t="s">
        <v>10</v>
      </c>
      <c r="H11" s="40" t="s">
        <v>10</v>
      </c>
      <c r="I11" s="40"/>
      <c r="J11" s="40" t="s">
        <v>10</v>
      </c>
      <c r="K11" s="40" t="s">
        <v>10</v>
      </c>
      <c r="L11" s="40" t="s">
        <v>10</v>
      </c>
      <c r="M11" s="40" t="s">
        <v>10</v>
      </c>
      <c r="N11" s="40" t="s">
        <v>10</v>
      </c>
      <c r="O11" s="40" t="s">
        <v>10</v>
      </c>
      <c r="P11" s="40" t="s">
        <v>10</v>
      </c>
      <c r="Q11" s="40" t="s">
        <v>95</v>
      </c>
      <c r="R11" s="40" t="s">
        <v>10</v>
      </c>
      <c r="S11" s="40" t="s">
        <v>10</v>
      </c>
      <c r="T11" s="40" t="s">
        <v>10</v>
      </c>
      <c r="U11" s="40"/>
      <c r="V11" s="40" t="s">
        <v>10</v>
      </c>
      <c r="W11" s="40" t="s">
        <v>10</v>
      </c>
      <c r="X11" s="40" t="s">
        <v>10</v>
      </c>
      <c r="Y11" s="40" t="s">
        <v>10</v>
      </c>
      <c r="Z11" s="40" t="s">
        <v>10</v>
      </c>
      <c r="AA11" s="40" t="s">
        <v>10</v>
      </c>
      <c r="AB11" s="40" t="s">
        <v>10</v>
      </c>
      <c r="AC11" s="40" t="s">
        <v>10</v>
      </c>
      <c r="AD11" s="40" t="s">
        <v>10</v>
      </c>
      <c r="AE11" s="40" t="s">
        <v>10</v>
      </c>
      <c r="AF11" s="40" t="s">
        <v>10</v>
      </c>
      <c r="AG11" s="40" t="s">
        <v>10</v>
      </c>
      <c r="AH11" s="45">
        <f t="shared" si="0"/>
        <v>28</v>
      </c>
    </row>
    <row r="12" spans="1:34" ht="13.5">
      <c r="A12" s="3">
        <v>8</v>
      </c>
      <c r="B12" s="40" t="s">
        <v>17</v>
      </c>
      <c r="C12" s="40" t="s">
        <v>10</v>
      </c>
      <c r="D12" s="40" t="s">
        <v>10</v>
      </c>
      <c r="E12" s="40" t="s">
        <v>10</v>
      </c>
      <c r="F12" s="40" t="s">
        <v>10</v>
      </c>
      <c r="G12" s="40" t="s">
        <v>10</v>
      </c>
      <c r="H12" s="40" t="s">
        <v>10</v>
      </c>
      <c r="I12" s="40" t="s">
        <v>10</v>
      </c>
      <c r="J12" s="40" t="s">
        <v>10</v>
      </c>
      <c r="K12" s="40" t="s">
        <v>10</v>
      </c>
      <c r="L12" s="40" t="s">
        <v>10</v>
      </c>
      <c r="M12" s="40" t="s">
        <v>10</v>
      </c>
      <c r="N12" s="40" t="s">
        <v>10</v>
      </c>
      <c r="O12" s="40" t="s">
        <v>10</v>
      </c>
      <c r="P12" s="40" t="s">
        <v>10</v>
      </c>
      <c r="Q12" s="40" t="s">
        <v>10</v>
      </c>
      <c r="R12" s="40" t="s">
        <v>10</v>
      </c>
      <c r="S12" s="40" t="s">
        <v>10</v>
      </c>
      <c r="T12" s="40" t="s">
        <v>10</v>
      </c>
      <c r="U12" s="40" t="s">
        <v>10</v>
      </c>
      <c r="V12" s="40" t="s">
        <v>10</v>
      </c>
      <c r="W12" s="40" t="s">
        <v>10</v>
      </c>
      <c r="X12" s="40" t="s">
        <v>10</v>
      </c>
      <c r="Y12" s="40" t="s">
        <v>10</v>
      </c>
      <c r="Z12" s="40" t="s">
        <v>10</v>
      </c>
      <c r="AA12" s="40" t="s">
        <v>10</v>
      </c>
      <c r="AB12" s="40" t="s">
        <v>10</v>
      </c>
      <c r="AC12" s="40" t="s">
        <v>10</v>
      </c>
      <c r="AD12" s="40" t="s">
        <v>10</v>
      </c>
      <c r="AE12" s="40" t="s">
        <v>10</v>
      </c>
      <c r="AF12" s="40" t="s">
        <v>10</v>
      </c>
      <c r="AG12" s="40" t="s">
        <v>10</v>
      </c>
      <c r="AH12" s="45">
        <f t="shared" si="0"/>
        <v>31</v>
      </c>
    </row>
    <row r="13" spans="1:34" ht="13.5">
      <c r="A13" s="3">
        <v>9</v>
      </c>
      <c r="B13" s="40" t="s">
        <v>18</v>
      </c>
      <c r="C13" s="40" t="s">
        <v>10</v>
      </c>
      <c r="D13" s="40" t="s">
        <v>10</v>
      </c>
      <c r="E13" s="40" t="s">
        <v>10</v>
      </c>
      <c r="F13" s="40" t="s">
        <v>10</v>
      </c>
      <c r="G13" s="40" t="s">
        <v>10</v>
      </c>
      <c r="H13" s="40" t="s">
        <v>10</v>
      </c>
      <c r="I13" s="40" t="s">
        <v>10</v>
      </c>
      <c r="J13" s="40" t="s">
        <v>10</v>
      </c>
      <c r="K13" s="40"/>
      <c r="L13" s="40" t="s">
        <v>10</v>
      </c>
      <c r="M13" s="40" t="s">
        <v>10</v>
      </c>
      <c r="N13" s="40" t="s">
        <v>10</v>
      </c>
      <c r="O13" s="40" t="s">
        <v>10</v>
      </c>
      <c r="P13" s="40" t="s">
        <v>10</v>
      </c>
      <c r="Q13" s="40" t="s">
        <v>10</v>
      </c>
      <c r="R13" s="40" t="s">
        <v>10</v>
      </c>
      <c r="S13" s="40" t="s">
        <v>10</v>
      </c>
      <c r="T13" s="40"/>
      <c r="U13" s="40" t="s">
        <v>10</v>
      </c>
      <c r="V13" s="40" t="s">
        <v>10</v>
      </c>
      <c r="W13" s="40" t="s">
        <v>10</v>
      </c>
      <c r="X13" s="40" t="s">
        <v>10</v>
      </c>
      <c r="Y13" s="40" t="s">
        <v>10</v>
      </c>
      <c r="Z13" s="40" t="s">
        <v>10</v>
      </c>
      <c r="AA13" s="40" t="s">
        <v>10</v>
      </c>
      <c r="AB13" s="40" t="s">
        <v>10</v>
      </c>
      <c r="AC13" s="40" t="s">
        <v>10</v>
      </c>
      <c r="AD13" s="40" t="s">
        <v>10</v>
      </c>
      <c r="AE13" s="40" t="s">
        <v>10</v>
      </c>
      <c r="AF13" s="40" t="s">
        <v>10</v>
      </c>
      <c r="AG13" s="40" t="s">
        <v>10</v>
      </c>
      <c r="AH13" s="45">
        <f t="shared" si="0"/>
        <v>29</v>
      </c>
    </row>
    <row r="14" spans="1:34" ht="13.5">
      <c r="A14" s="3">
        <v>10</v>
      </c>
      <c r="B14" s="40" t="s">
        <v>19</v>
      </c>
      <c r="C14" s="40" t="s">
        <v>10</v>
      </c>
      <c r="D14" s="40" t="s">
        <v>10</v>
      </c>
      <c r="E14" s="40" t="s">
        <v>10</v>
      </c>
      <c r="F14" s="40" t="s">
        <v>10</v>
      </c>
      <c r="G14" s="40" t="s">
        <v>10</v>
      </c>
      <c r="H14" s="40" t="s">
        <v>10</v>
      </c>
      <c r="I14" s="40" t="s">
        <v>10</v>
      </c>
      <c r="J14" s="40" t="s">
        <v>10</v>
      </c>
      <c r="K14" s="40" t="s">
        <v>10</v>
      </c>
      <c r="L14" s="40" t="s">
        <v>10</v>
      </c>
      <c r="M14" s="40" t="s">
        <v>10</v>
      </c>
      <c r="N14" s="40" t="s">
        <v>10</v>
      </c>
      <c r="O14" s="40" t="s">
        <v>10</v>
      </c>
      <c r="P14" s="40" t="s">
        <v>10</v>
      </c>
      <c r="Q14" s="40" t="s">
        <v>10</v>
      </c>
      <c r="R14" s="40" t="s">
        <v>10</v>
      </c>
      <c r="S14" s="40" t="s">
        <v>10</v>
      </c>
      <c r="T14" s="40" t="s">
        <v>10</v>
      </c>
      <c r="U14" s="40" t="s">
        <v>10</v>
      </c>
      <c r="V14" s="40" t="s">
        <v>10</v>
      </c>
      <c r="W14" s="40" t="s">
        <v>10</v>
      </c>
      <c r="X14" s="40" t="s">
        <v>10</v>
      </c>
      <c r="Y14" s="40" t="s">
        <v>10</v>
      </c>
      <c r="Z14" s="40" t="s">
        <v>10</v>
      </c>
      <c r="AA14" s="40" t="s">
        <v>10</v>
      </c>
      <c r="AB14" s="40" t="s">
        <v>10</v>
      </c>
      <c r="AC14" s="40" t="s">
        <v>10</v>
      </c>
      <c r="AD14" s="40" t="s">
        <v>10</v>
      </c>
      <c r="AE14" s="40" t="s">
        <v>10</v>
      </c>
      <c r="AF14" s="40" t="s">
        <v>10</v>
      </c>
      <c r="AG14" s="40" t="s">
        <v>10</v>
      </c>
      <c r="AH14" s="45">
        <f t="shared" si="0"/>
        <v>31</v>
      </c>
    </row>
    <row r="15" spans="1:34" ht="13.5">
      <c r="A15" s="3">
        <v>11</v>
      </c>
      <c r="B15" s="40" t="s">
        <v>20</v>
      </c>
      <c r="C15" s="40" t="s">
        <v>10</v>
      </c>
      <c r="D15" s="40" t="s">
        <v>10</v>
      </c>
      <c r="E15" s="40" t="s">
        <v>10</v>
      </c>
      <c r="F15" s="40" t="s">
        <v>10</v>
      </c>
      <c r="G15" s="40" t="s">
        <v>10</v>
      </c>
      <c r="H15" s="40" t="s">
        <v>10</v>
      </c>
      <c r="I15" s="40" t="s">
        <v>10</v>
      </c>
      <c r="J15" s="40"/>
      <c r="K15" s="40" t="s">
        <v>10</v>
      </c>
      <c r="L15" s="40" t="s">
        <v>10</v>
      </c>
      <c r="M15" s="40" t="s">
        <v>10</v>
      </c>
      <c r="N15" s="40" t="s">
        <v>10</v>
      </c>
      <c r="O15" s="40" t="s">
        <v>10</v>
      </c>
      <c r="P15" s="40" t="s">
        <v>10</v>
      </c>
      <c r="Q15" s="40" t="s">
        <v>10</v>
      </c>
      <c r="R15" s="40" t="s">
        <v>10</v>
      </c>
      <c r="S15" s="40" t="s">
        <v>10</v>
      </c>
      <c r="T15" s="40" t="s">
        <v>10</v>
      </c>
      <c r="U15" s="40" t="s">
        <v>10</v>
      </c>
      <c r="V15" s="40" t="s">
        <v>10</v>
      </c>
      <c r="W15" s="40" t="s">
        <v>10</v>
      </c>
      <c r="X15" s="40" t="s">
        <v>10</v>
      </c>
      <c r="Y15" s="40" t="s">
        <v>10</v>
      </c>
      <c r="Z15" s="40" t="s">
        <v>10</v>
      </c>
      <c r="AA15" s="40" t="s">
        <v>10</v>
      </c>
      <c r="AB15" s="40" t="s">
        <v>10</v>
      </c>
      <c r="AC15" s="40" t="s">
        <v>10</v>
      </c>
      <c r="AD15" s="40" t="s">
        <v>10</v>
      </c>
      <c r="AE15" s="40" t="s">
        <v>10</v>
      </c>
      <c r="AF15" s="40" t="s">
        <v>10</v>
      </c>
      <c r="AG15" s="40" t="s">
        <v>10</v>
      </c>
      <c r="AH15" s="45">
        <f t="shared" si="0"/>
        <v>30</v>
      </c>
    </row>
    <row r="16" spans="1:34" ht="13.5">
      <c r="A16" s="3">
        <v>12</v>
      </c>
      <c r="B16" s="40" t="s">
        <v>21</v>
      </c>
      <c r="C16" s="40" t="s">
        <v>10</v>
      </c>
      <c r="D16" s="40" t="s">
        <v>10</v>
      </c>
      <c r="E16" s="40"/>
      <c r="F16" s="40"/>
      <c r="G16" s="40"/>
      <c r="H16" s="40" t="s">
        <v>10</v>
      </c>
      <c r="I16" s="40" t="s">
        <v>10</v>
      </c>
      <c r="J16" s="40" t="s">
        <v>10</v>
      </c>
      <c r="K16" s="40"/>
      <c r="L16" s="40" t="s">
        <v>10</v>
      </c>
      <c r="M16" s="40" t="s">
        <v>10</v>
      </c>
      <c r="N16" s="40" t="s">
        <v>10</v>
      </c>
      <c r="O16" s="40" t="s">
        <v>10</v>
      </c>
      <c r="P16" s="40" t="s">
        <v>10</v>
      </c>
      <c r="Q16" s="40" t="s">
        <v>10</v>
      </c>
      <c r="R16" s="40" t="s">
        <v>10</v>
      </c>
      <c r="S16" s="40" t="s">
        <v>10</v>
      </c>
      <c r="T16" s="40" t="s">
        <v>10</v>
      </c>
      <c r="U16" s="40" t="s">
        <v>10</v>
      </c>
      <c r="V16" s="40" t="s">
        <v>10</v>
      </c>
      <c r="W16" s="40" t="s">
        <v>10</v>
      </c>
      <c r="X16" s="40" t="s">
        <v>10</v>
      </c>
      <c r="Y16" s="40"/>
      <c r="Z16" s="40"/>
      <c r="AA16" s="40" t="s">
        <v>10</v>
      </c>
      <c r="AB16" s="40" t="s">
        <v>10</v>
      </c>
      <c r="AC16" s="40" t="s">
        <v>10</v>
      </c>
      <c r="AD16" s="40" t="s">
        <v>10</v>
      </c>
      <c r="AE16" s="40" t="s">
        <v>10</v>
      </c>
      <c r="AF16" s="40" t="s">
        <v>10</v>
      </c>
      <c r="AG16" s="40"/>
      <c r="AH16" s="45">
        <f t="shared" si="0"/>
        <v>24</v>
      </c>
    </row>
    <row r="17" spans="1:34" ht="13.5">
      <c r="A17" s="3">
        <v>13</v>
      </c>
      <c r="B17" s="40" t="s">
        <v>22</v>
      </c>
      <c r="C17" s="40" t="s">
        <v>10</v>
      </c>
      <c r="D17" s="40" t="s">
        <v>10</v>
      </c>
      <c r="E17" s="40" t="s">
        <v>10</v>
      </c>
      <c r="F17" s="40" t="s">
        <v>10</v>
      </c>
      <c r="G17" s="40"/>
      <c r="H17" s="40" t="s">
        <v>10</v>
      </c>
      <c r="I17" s="40"/>
      <c r="J17" s="40" t="s">
        <v>10</v>
      </c>
      <c r="K17" s="40" t="s">
        <v>10</v>
      </c>
      <c r="L17" s="40" t="s">
        <v>10</v>
      </c>
      <c r="M17" s="40" t="s">
        <v>10</v>
      </c>
      <c r="N17" s="40"/>
      <c r="O17" s="40"/>
      <c r="P17" s="40" t="s">
        <v>10</v>
      </c>
      <c r="Q17" s="40" t="s">
        <v>10</v>
      </c>
      <c r="R17" s="40" t="s">
        <v>10</v>
      </c>
      <c r="S17" s="40" t="s">
        <v>10</v>
      </c>
      <c r="T17" s="40"/>
      <c r="U17" s="40" t="s">
        <v>10</v>
      </c>
      <c r="V17" s="40"/>
      <c r="W17" s="40"/>
      <c r="X17" s="40" t="s">
        <v>10</v>
      </c>
      <c r="Y17" s="40" t="s">
        <v>10</v>
      </c>
      <c r="Z17" s="40" t="s">
        <v>10</v>
      </c>
      <c r="AA17" s="40" t="s">
        <v>10</v>
      </c>
      <c r="AB17" s="40" t="s">
        <v>10</v>
      </c>
      <c r="AC17" s="40" t="s">
        <v>10</v>
      </c>
      <c r="AD17" s="40" t="s">
        <v>10</v>
      </c>
      <c r="AE17" s="40"/>
      <c r="AF17" s="40" t="s">
        <v>10</v>
      </c>
      <c r="AG17" s="40" t="s">
        <v>10</v>
      </c>
      <c r="AH17" s="45">
        <f t="shared" si="0"/>
        <v>23</v>
      </c>
    </row>
    <row r="18" spans="1:34" ht="13.5">
      <c r="A18" s="3">
        <v>14</v>
      </c>
      <c r="B18" s="40" t="s">
        <v>23</v>
      </c>
      <c r="C18" s="40" t="s">
        <v>10</v>
      </c>
      <c r="D18" s="40" t="s">
        <v>10</v>
      </c>
      <c r="E18" s="40" t="s">
        <v>10</v>
      </c>
      <c r="F18" s="40" t="s">
        <v>10</v>
      </c>
      <c r="G18" s="40" t="s">
        <v>10</v>
      </c>
      <c r="H18" s="40" t="s">
        <v>10</v>
      </c>
      <c r="I18" s="40" t="s">
        <v>10</v>
      </c>
      <c r="J18" s="40" t="s">
        <v>10</v>
      </c>
      <c r="K18" s="40" t="s">
        <v>10</v>
      </c>
      <c r="L18" s="40" t="s">
        <v>10</v>
      </c>
      <c r="M18" s="40" t="s">
        <v>10</v>
      </c>
      <c r="N18" s="40" t="s">
        <v>10</v>
      </c>
      <c r="O18" s="40"/>
      <c r="P18" s="40" t="s">
        <v>10</v>
      </c>
      <c r="Q18" s="40" t="s">
        <v>10</v>
      </c>
      <c r="R18" s="40" t="s">
        <v>10</v>
      </c>
      <c r="S18" s="40" t="s">
        <v>10</v>
      </c>
      <c r="T18" s="40" t="s">
        <v>10</v>
      </c>
      <c r="U18" s="40"/>
      <c r="V18" s="40" t="s">
        <v>10</v>
      </c>
      <c r="W18" s="40" t="s">
        <v>10</v>
      </c>
      <c r="X18" s="40" t="s">
        <v>10</v>
      </c>
      <c r="Y18" s="40" t="s">
        <v>10</v>
      </c>
      <c r="Z18" s="40" t="s">
        <v>10</v>
      </c>
      <c r="AA18" s="40" t="s">
        <v>10</v>
      </c>
      <c r="AB18" s="40" t="s">
        <v>10</v>
      </c>
      <c r="AC18" s="40" t="s">
        <v>10</v>
      </c>
      <c r="AD18" s="40" t="s">
        <v>10</v>
      </c>
      <c r="AE18" s="40" t="s">
        <v>10</v>
      </c>
      <c r="AF18" s="40" t="s">
        <v>10</v>
      </c>
      <c r="AG18" s="40" t="s">
        <v>10</v>
      </c>
      <c r="AH18" s="45">
        <f t="shared" si="0"/>
        <v>29</v>
      </c>
    </row>
    <row r="19" spans="1:34" ht="13.5">
      <c r="A19" s="3">
        <v>15</v>
      </c>
      <c r="B19" s="40" t="s">
        <v>24</v>
      </c>
      <c r="C19" s="40" t="s">
        <v>10</v>
      </c>
      <c r="D19" s="40" t="s">
        <v>10</v>
      </c>
      <c r="E19" s="40" t="s">
        <v>10</v>
      </c>
      <c r="F19" s="40" t="s">
        <v>10</v>
      </c>
      <c r="G19" s="40" t="s">
        <v>10</v>
      </c>
      <c r="H19" s="40"/>
      <c r="I19" s="40" t="s">
        <v>10</v>
      </c>
      <c r="J19" s="40" t="s">
        <v>10</v>
      </c>
      <c r="K19" s="40" t="s">
        <v>10</v>
      </c>
      <c r="L19" s="40" t="s">
        <v>10</v>
      </c>
      <c r="M19" s="40" t="s">
        <v>10</v>
      </c>
      <c r="N19" s="40" t="s">
        <v>10</v>
      </c>
      <c r="O19" s="40" t="s">
        <v>10</v>
      </c>
      <c r="P19" s="40" t="s">
        <v>10</v>
      </c>
      <c r="Q19" s="40" t="s">
        <v>10</v>
      </c>
      <c r="R19" s="40"/>
      <c r="S19" s="40" t="s">
        <v>10</v>
      </c>
      <c r="T19" s="40" t="s">
        <v>10</v>
      </c>
      <c r="U19" s="40" t="s">
        <v>10</v>
      </c>
      <c r="V19" s="40" t="s">
        <v>10</v>
      </c>
      <c r="W19" s="40" t="s">
        <v>10</v>
      </c>
      <c r="X19" s="40" t="s">
        <v>10</v>
      </c>
      <c r="Y19" s="40" t="s">
        <v>10</v>
      </c>
      <c r="Z19" s="40" t="s">
        <v>10</v>
      </c>
      <c r="AA19" s="40" t="s">
        <v>10</v>
      </c>
      <c r="AB19" s="40" t="s">
        <v>10</v>
      </c>
      <c r="AC19" s="40" t="s">
        <v>10</v>
      </c>
      <c r="AD19" s="40" t="s">
        <v>10</v>
      </c>
      <c r="AE19" s="40" t="s">
        <v>10</v>
      </c>
      <c r="AF19" s="40" t="s">
        <v>10</v>
      </c>
      <c r="AG19" s="40" t="s">
        <v>10</v>
      </c>
      <c r="AH19" s="45">
        <f t="shared" si="0"/>
        <v>29</v>
      </c>
    </row>
    <row r="20" spans="1:34" ht="13.5">
      <c r="A20" s="3">
        <v>16</v>
      </c>
      <c r="B20" s="40" t="s">
        <v>25</v>
      </c>
      <c r="C20" s="40" t="s">
        <v>10</v>
      </c>
      <c r="D20" s="40" t="s">
        <v>10</v>
      </c>
      <c r="E20" s="40" t="s">
        <v>10</v>
      </c>
      <c r="F20" s="40" t="s">
        <v>10</v>
      </c>
      <c r="G20" s="40" t="s">
        <v>10</v>
      </c>
      <c r="H20" s="40" t="s">
        <v>10</v>
      </c>
      <c r="I20" s="40" t="s">
        <v>10</v>
      </c>
      <c r="J20" s="40" t="s">
        <v>10</v>
      </c>
      <c r="K20" s="40" t="s">
        <v>10</v>
      </c>
      <c r="L20" s="40" t="s">
        <v>10</v>
      </c>
      <c r="M20" s="40" t="s">
        <v>10</v>
      </c>
      <c r="N20" s="40" t="s">
        <v>10</v>
      </c>
      <c r="O20" s="40" t="s">
        <v>10</v>
      </c>
      <c r="P20" s="40" t="s">
        <v>10</v>
      </c>
      <c r="Q20" s="40" t="s">
        <v>10</v>
      </c>
      <c r="R20" s="40" t="s">
        <v>10</v>
      </c>
      <c r="S20" s="40" t="s">
        <v>10</v>
      </c>
      <c r="T20" s="40" t="s">
        <v>10</v>
      </c>
      <c r="U20" s="40" t="s">
        <v>10</v>
      </c>
      <c r="V20" s="40" t="s">
        <v>10</v>
      </c>
      <c r="W20" s="40" t="s">
        <v>10</v>
      </c>
      <c r="X20" s="40" t="s">
        <v>10</v>
      </c>
      <c r="Y20" s="40" t="s">
        <v>10</v>
      </c>
      <c r="Z20" s="40" t="s">
        <v>10</v>
      </c>
      <c r="AA20" s="40" t="s">
        <v>10</v>
      </c>
      <c r="AB20" s="40" t="s">
        <v>10</v>
      </c>
      <c r="AC20" s="40" t="s">
        <v>10</v>
      </c>
      <c r="AD20" s="40" t="s">
        <v>10</v>
      </c>
      <c r="AE20" s="40" t="s">
        <v>10</v>
      </c>
      <c r="AF20" s="40" t="s">
        <v>10</v>
      </c>
      <c r="AG20" s="40" t="s">
        <v>10</v>
      </c>
      <c r="AH20" s="45">
        <f t="shared" si="0"/>
        <v>31</v>
      </c>
    </row>
    <row r="21" spans="1:34" ht="13.5">
      <c r="A21" s="3">
        <v>17</v>
      </c>
      <c r="B21" s="40" t="s">
        <v>26</v>
      </c>
      <c r="C21" s="40" t="s">
        <v>10</v>
      </c>
      <c r="D21" s="40" t="s">
        <v>10</v>
      </c>
      <c r="E21" s="40" t="s">
        <v>10</v>
      </c>
      <c r="F21" s="40" t="s">
        <v>10</v>
      </c>
      <c r="G21" s="40"/>
      <c r="H21" s="40"/>
      <c r="I21" s="40" t="s">
        <v>10</v>
      </c>
      <c r="J21" s="40" t="s">
        <v>10</v>
      </c>
      <c r="K21" s="40" t="s">
        <v>10</v>
      </c>
      <c r="L21" s="40" t="s">
        <v>10</v>
      </c>
      <c r="M21" s="40" t="s">
        <v>10</v>
      </c>
      <c r="N21" s="40" t="s">
        <v>10</v>
      </c>
      <c r="O21" s="40" t="s">
        <v>10</v>
      </c>
      <c r="P21" s="40" t="s">
        <v>10</v>
      </c>
      <c r="Q21" s="40" t="s">
        <v>10</v>
      </c>
      <c r="R21" s="40" t="s">
        <v>10</v>
      </c>
      <c r="S21" s="40" t="s">
        <v>10</v>
      </c>
      <c r="T21" s="40" t="s">
        <v>10</v>
      </c>
      <c r="U21" s="40" t="s">
        <v>10</v>
      </c>
      <c r="V21" s="40" t="s">
        <v>10</v>
      </c>
      <c r="W21" s="40" t="s">
        <v>10</v>
      </c>
      <c r="X21" s="40" t="s">
        <v>10</v>
      </c>
      <c r="Y21" s="40" t="s">
        <v>10</v>
      </c>
      <c r="Z21" s="40" t="s">
        <v>10</v>
      </c>
      <c r="AA21" s="40" t="s">
        <v>10</v>
      </c>
      <c r="AB21" s="40" t="s">
        <v>10</v>
      </c>
      <c r="AC21" s="40" t="s">
        <v>10</v>
      </c>
      <c r="AD21" s="40" t="s">
        <v>10</v>
      </c>
      <c r="AE21" s="40" t="s">
        <v>10</v>
      </c>
      <c r="AF21" s="40" t="s">
        <v>10</v>
      </c>
      <c r="AG21" s="40" t="s">
        <v>10</v>
      </c>
      <c r="AH21" s="45">
        <f t="shared" si="0"/>
        <v>29</v>
      </c>
    </row>
    <row r="22" spans="1:34" ht="13.5">
      <c r="A22" s="3">
        <v>18</v>
      </c>
      <c r="B22" s="40" t="s">
        <v>27</v>
      </c>
      <c r="C22" s="40" t="s">
        <v>10</v>
      </c>
      <c r="D22" s="40" t="s">
        <v>10</v>
      </c>
      <c r="E22" s="40" t="s">
        <v>10</v>
      </c>
      <c r="F22" s="40" t="s">
        <v>10</v>
      </c>
      <c r="G22" s="40" t="s">
        <v>10</v>
      </c>
      <c r="H22" s="40" t="s">
        <v>10</v>
      </c>
      <c r="I22" s="40" t="s">
        <v>10</v>
      </c>
      <c r="J22" s="40" t="s">
        <v>10</v>
      </c>
      <c r="K22" s="40" t="s">
        <v>10</v>
      </c>
      <c r="L22" s="40" t="s">
        <v>10</v>
      </c>
      <c r="M22" s="40" t="s">
        <v>10</v>
      </c>
      <c r="N22" s="40" t="s">
        <v>10</v>
      </c>
      <c r="O22" s="40" t="s">
        <v>10</v>
      </c>
      <c r="P22" s="40" t="s">
        <v>10</v>
      </c>
      <c r="Q22" s="40" t="s">
        <v>10</v>
      </c>
      <c r="R22" s="40" t="s">
        <v>10</v>
      </c>
      <c r="S22" s="40" t="s">
        <v>10</v>
      </c>
      <c r="T22" s="40" t="s">
        <v>10</v>
      </c>
      <c r="U22" s="40" t="s">
        <v>10</v>
      </c>
      <c r="V22" s="40" t="s">
        <v>10</v>
      </c>
      <c r="W22" s="40" t="s">
        <v>10</v>
      </c>
      <c r="X22" s="40" t="s">
        <v>10</v>
      </c>
      <c r="Y22" s="40" t="s">
        <v>10</v>
      </c>
      <c r="Z22" s="40" t="s">
        <v>10</v>
      </c>
      <c r="AA22" s="40" t="s">
        <v>10</v>
      </c>
      <c r="AB22" s="40" t="s">
        <v>10</v>
      </c>
      <c r="AC22" s="40" t="s">
        <v>10</v>
      </c>
      <c r="AD22" s="40" t="s">
        <v>10</v>
      </c>
      <c r="AE22" s="40" t="s">
        <v>10</v>
      </c>
      <c r="AF22" s="40" t="s">
        <v>10</v>
      </c>
      <c r="AG22" s="40" t="s">
        <v>10</v>
      </c>
      <c r="AH22" s="45">
        <f t="shared" si="0"/>
        <v>31</v>
      </c>
    </row>
    <row r="23" spans="1:34" ht="13.5">
      <c r="A23" s="3">
        <v>19</v>
      </c>
      <c r="B23" s="40" t="s">
        <v>28</v>
      </c>
      <c r="C23" s="40" t="s">
        <v>10</v>
      </c>
      <c r="D23" s="40" t="s">
        <v>10</v>
      </c>
      <c r="E23" s="40" t="s">
        <v>10</v>
      </c>
      <c r="F23" s="40" t="s">
        <v>10</v>
      </c>
      <c r="G23" s="40" t="s">
        <v>10</v>
      </c>
      <c r="H23" s="40" t="s">
        <v>10</v>
      </c>
      <c r="I23" s="40" t="s">
        <v>10</v>
      </c>
      <c r="J23" s="40" t="s">
        <v>10</v>
      </c>
      <c r="K23" s="40" t="s">
        <v>10</v>
      </c>
      <c r="L23" s="40" t="s">
        <v>10</v>
      </c>
      <c r="M23" s="40" t="s">
        <v>10</v>
      </c>
      <c r="N23" s="40" t="s">
        <v>10</v>
      </c>
      <c r="O23" s="40" t="s">
        <v>10</v>
      </c>
      <c r="P23" s="40"/>
      <c r="Q23" s="40"/>
      <c r="R23" s="40"/>
      <c r="S23" s="40"/>
      <c r="T23" s="40" t="s">
        <v>10</v>
      </c>
      <c r="U23" s="40" t="s">
        <v>10</v>
      </c>
      <c r="V23" s="40" t="s">
        <v>10</v>
      </c>
      <c r="W23" s="40" t="s">
        <v>10</v>
      </c>
      <c r="X23" s="40" t="s">
        <v>10</v>
      </c>
      <c r="Y23" s="40" t="s">
        <v>10</v>
      </c>
      <c r="Z23" s="40" t="s">
        <v>10</v>
      </c>
      <c r="AA23" s="40" t="s">
        <v>10</v>
      </c>
      <c r="AB23" s="40" t="s">
        <v>10</v>
      </c>
      <c r="AC23" s="40"/>
      <c r="AD23" s="40"/>
      <c r="AE23" s="40" t="s">
        <v>10</v>
      </c>
      <c r="AF23" s="40" t="s">
        <v>10</v>
      </c>
      <c r="AG23" s="40" t="s">
        <v>10</v>
      </c>
      <c r="AH23" s="45">
        <f t="shared" si="0"/>
        <v>25</v>
      </c>
    </row>
    <row r="24" spans="1:34" ht="13.5">
      <c r="A24" s="3">
        <v>20</v>
      </c>
      <c r="B24" s="40" t="s">
        <v>29</v>
      </c>
      <c r="C24" s="40" t="s">
        <v>10</v>
      </c>
      <c r="D24" s="40" t="s">
        <v>10</v>
      </c>
      <c r="E24" s="40" t="s">
        <v>10</v>
      </c>
      <c r="F24" s="40"/>
      <c r="G24" s="40"/>
      <c r="H24" s="40" t="s">
        <v>10</v>
      </c>
      <c r="I24" s="40" t="s">
        <v>10</v>
      </c>
      <c r="J24" s="40" t="s">
        <v>10</v>
      </c>
      <c r="K24" s="40"/>
      <c r="L24" s="40"/>
      <c r="M24" s="40" t="s">
        <v>10</v>
      </c>
      <c r="N24" s="40" t="s">
        <v>10</v>
      </c>
      <c r="O24" s="40" t="s">
        <v>10</v>
      </c>
      <c r="P24" s="40" t="s">
        <v>10</v>
      </c>
      <c r="Q24" s="40" t="s">
        <v>10</v>
      </c>
      <c r="R24" s="40" t="s">
        <v>10</v>
      </c>
      <c r="S24" s="40" t="s">
        <v>10</v>
      </c>
      <c r="T24" s="40"/>
      <c r="U24" s="40" t="s">
        <v>10</v>
      </c>
      <c r="V24" s="40" t="s">
        <v>10</v>
      </c>
      <c r="W24" s="40" t="s">
        <v>10</v>
      </c>
      <c r="X24" s="40" t="s">
        <v>10</v>
      </c>
      <c r="Y24" s="40" t="s">
        <v>10</v>
      </c>
      <c r="Z24" s="40" t="s">
        <v>10</v>
      </c>
      <c r="AA24" s="40" t="s">
        <v>10</v>
      </c>
      <c r="AB24" s="40" t="s">
        <v>10</v>
      </c>
      <c r="AC24" s="40"/>
      <c r="AD24" s="40"/>
      <c r="AE24" s="40" t="s">
        <v>10</v>
      </c>
      <c r="AF24" s="40" t="s">
        <v>10</v>
      </c>
      <c r="AG24" s="40"/>
      <c r="AH24" s="45">
        <f t="shared" si="0"/>
        <v>23</v>
      </c>
    </row>
    <row r="25" spans="1:34" ht="13.5">
      <c r="A25" s="3">
        <v>21</v>
      </c>
      <c r="B25" s="40" t="s">
        <v>55</v>
      </c>
      <c r="C25" s="40" t="s">
        <v>10</v>
      </c>
      <c r="D25" s="40" t="s">
        <v>10</v>
      </c>
      <c r="E25" s="40" t="s">
        <v>10</v>
      </c>
      <c r="F25" s="40" t="s">
        <v>10</v>
      </c>
      <c r="G25" s="40" t="s">
        <v>10</v>
      </c>
      <c r="H25" s="40" t="s">
        <v>10</v>
      </c>
      <c r="I25" s="40" t="s">
        <v>10</v>
      </c>
      <c r="J25" s="40"/>
      <c r="K25" s="40" t="s">
        <v>10</v>
      </c>
      <c r="L25" s="40" t="s">
        <v>10</v>
      </c>
      <c r="M25" s="40"/>
      <c r="N25" s="40"/>
      <c r="O25" s="40" t="s">
        <v>10</v>
      </c>
      <c r="P25" s="40" t="s">
        <v>10</v>
      </c>
      <c r="Q25" s="40" t="s">
        <v>10</v>
      </c>
      <c r="R25" s="40" t="s">
        <v>10</v>
      </c>
      <c r="S25" s="40" t="s">
        <v>10</v>
      </c>
      <c r="T25" s="40" t="s">
        <v>10</v>
      </c>
      <c r="U25" s="40" t="s">
        <v>10</v>
      </c>
      <c r="V25" s="40" t="s">
        <v>10</v>
      </c>
      <c r="W25" s="40" t="s">
        <v>10</v>
      </c>
      <c r="X25" s="40" t="s">
        <v>10</v>
      </c>
      <c r="Y25" s="40" t="s">
        <v>10</v>
      </c>
      <c r="Z25" s="40" t="s">
        <v>10</v>
      </c>
      <c r="AA25" s="40" t="s">
        <v>10</v>
      </c>
      <c r="AB25" s="40" t="s">
        <v>10</v>
      </c>
      <c r="AC25" s="40" t="s">
        <v>10</v>
      </c>
      <c r="AD25" s="40" t="s">
        <v>10</v>
      </c>
      <c r="AE25" s="40" t="s">
        <v>10</v>
      </c>
      <c r="AF25" s="40" t="s">
        <v>10</v>
      </c>
      <c r="AG25" s="40" t="s">
        <v>10</v>
      </c>
      <c r="AH25" s="45">
        <f t="shared" si="0"/>
        <v>28</v>
      </c>
    </row>
    <row r="26" spans="1:34" ht="13.5">
      <c r="A26" s="3">
        <v>22</v>
      </c>
      <c r="B26" s="40" t="s">
        <v>56</v>
      </c>
      <c r="C26" s="40" t="s">
        <v>10</v>
      </c>
      <c r="D26" s="40" t="s">
        <v>10</v>
      </c>
      <c r="E26" s="40"/>
      <c r="F26" s="40"/>
      <c r="G26" s="40"/>
      <c r="H26" s="40" t="s">
        <v>10</v>
      </c>
      <c r="I26" s="40" t="s">
        <v>10</v>
      </c>
      <c r="J26" s="40" t="s">
        <v>10</v>
      </c>
      <c r="K26" s="40"/>
      <c r="L26" s="40"/>
      <c r="M26" s="40"/>
      <c r="N26" s="40"/>
      <c r="O26" s="40" t="s">
        <v>10</v>
      </c>
      <c r="P26" s="40" t="s">
        <v>10</v>
      </c>
      <c r="Q26" s="40" t="s">
        <v>10</v>
      </c>
      <c r="R26" s="40" t="s">
        <v>10</v>
      </c>
      <c r="S26" s="40" t="s">
        <v>10</v>
      </c>
      <c r="T26" s="40" t="s">
        <v>10</v>
      </c>
      <c r="U26" s="40" t="s">
        <v>10</v>
      </c>
      <c r="V26" s="40" t="s">
        <v>10</v>
      </c>
      <c r="W26" s="40" t="s">
        <v>10</v>
      </c>
      <c r="X26" s="40"/>
      <c r="Y26" s="40"/>
      <c r="Z26" s="40"/>
      <c r="AA26" s="40" t="s">
        <v>10</v>
      </c>
      <c r="AB26" s="40" t="s">
        <v>10</v>
      </c>
      <c r="AC26" s="40" t="s">
        <v>10</v>
      </c>
      <c r="AD26" s="40" t="s">
        <v>10</v>
      </c>
      <c r="AE26" s="40" t="s">
        <v>10</v>
      </c>
      <c r="AF26" s="40" t="s">
        <v>10</v>
      </c>
      <c r="AG26" s="40"/>
      <c r="AH26" s="45">
        <f t="shared" si="0"/>
        <v>20</v>
      </c>
    </row>
    <row r="27" spans="1:34" ht="13.5">
      <c r="A27" s="3">
        <v>23</v>
      </c>
      <c r="B27" s="40" t="s">
        <v>57</v>
      </c>
      <c r="C27" s="40" t="s">
        <v>10</v>
      </c>
      <c r="D27" s="40" t="s">
        <v>10</v>
      </c>
      <c r="E27" s="40" t="s">
        <v>10</v>
      </c>
      <c r="F27" s="40" t="s">
        <v>10</v>
      </c>
      <c r="G27" s="40"/>
      <c r="H27" s="40" t="s">
        <v>10</v>
      </c>
      <c r="I27" s="40"/>
      <c r="J27" s="40" t="s">
        <v>10</v>
      </c>
      <c r="K27" s="40" t="s">
        <v>10</v>
      </c>
      <c r="L27" s="40" t="s">
        <v>10</v>
      </c>
      <c r="M27" s="40" t="s">
        <v>10</v>
      </c>
      <c r="N27" s="40"/>
      <c r="O27" s="40"/>
      <c r="P27" s="40" t="s">
        <v>10</v>
      </c>
      <c r="Q27" s="40" t="s">
        <v>10</v>
      </c>
      <c r="R27" s="40" t="s">
        <v>10</v>
      </c>
      <c r="S27" s="40" t="s">
        <v>10</v>
      </c>
      <c r="T27" s="40"/>
      <c r="U27" s="40" t="s">
        <v>10</v>
      </c>
      <c r="V27" s="40" t="s">
        <v>10</v>
      </c>
      <c r="W27" s="40" t="s">
        <v>10</v>
      </c>
      <c r="X27" s="40" t="s">
        <v>10</v>
      </c>
      <c r="Y27" s="40" t="s">
        <v>10</v>
      </c>
      <c r="Z27" s="40" t="s">
        <v>10</v>
      </c>
      <c r="AA27" s="40" t="s">
        <v>10</v>
      </c>
      <c r="AB27" s="40" t="s">
        <v>10</v>
      </c>
      <c r="AC27" s="40" t="s">
        <v>10</v>
      </c>
      <c r="AD27" s="40" t="s">
        <v>10</v>
      </c>
      <c r="AE27" s="40"/>
      <c r="AF27" s="40" t="s">
        <v>10</v>
      </c>
      <c r="AG27" s="40" t="s">
        <v>10</v>
      </c>
      <c r="AH27" s="45">
        <f t="shared" si="0"/>
        <v>25</v>
      </c>
    </row>
    <row r="28" spans="1:34" ht="13.5">
      <c r="A28" s="3">
        <v>24</v>
      </c>
      <c r="B28" s="40" t="s">
        <v>58</v>
      </c>
      <c r="C28" s="40" t="s">
        <v>10</v>
      </c>
      <c r="D28" s="40" t="s">
        <v>10</v>
      </c>
      <c r="E28" s="40" t="s">
        <v>10</v>
      </c>
      <c r="F28" s="40" t="s">
        <v>10</v>
      </c>
      <c r="G28" s="40" t="s">
        <v>10</v>
      </c>
      <c r="H28" s="40" t="s">
        <v>10</v>
      </c>
      <c r="I28" s="40" t="s">
        <v>10</v>
      </c>
      <c r="J28" s="40" t="s">
        <v>10</v>
      </c>
      <c r="K28" s="40" t="s">
        <v>10</v>
      </c>
      <c r="L28" s="40" t="s">
        <v>10</v>
      </c>
      <c r="M28" s="40" t="s">
        <v>10</v>
      </c>
      <c r="N28" s="40" t="s">
        <v>10</v>
      </c>
      <c r="O28" s="40"/>
      <c r="P28" s="40" t="s">
        <v>10</v>
      </c>
      <c r="Q28" s="40" t="s">
        <v>10</v>
      </c>
      <c r="R28" s="40" t="s">
        <v>10</v>
      </c>
      <c r="S28" s="40" t="s">
        <v>10</v>
      </c>
      <c r="T28" s="40" t="s">
        <v>10</v>
      </c>
      <c r="U28" s="40"/>
      <c r="V28" s="40" t="s">
        <v>10</v>
      </c>
      <c r="W28" s="40" t="s">
        <v>10</v>
      </c>
      <c r="X28" s="40" t="s">
        <v>10</v>
      </c>
      <c r="Y28" s="40" t="s">
        <v>10</v>
      </c>
      <c r="Z28" s="40" t="s">
        <v>10</v>
      </c>
      <c r="AA28" s="40" t="s">
        <v>10</v>
      </c>
      <c r="AB28" s="40" t="s">
        <v>10</v>
      </c>
      <c r="AC28" s="40" t="s">
        <v>10</v>
      </c>
      <c r="AD28" s="40" t="s">
        <v>10</v>
      </c>
      <c r="AE28" s="40" t="s">
        <v>10</v>
      </c>
      <c r="AF28" s="40" t="s">
        <v>10</v>
      </c>
      <c r="AG28" s="40" t="s">
        <v>10</v>
      </c>
      <c r="AH28" s="45">
        <f t="shared" si="0"/>
        <v>29</v>
      </c>
    </row>
    <row r="29" spans="1:34" ht="13.5">
      <c r="A29" s="3">
        <v>25</v>
      </c>
      <c r="B29" s="40" t="s">
        <v>59</v>
      </c>
      <c r="C29" s="40" t="s">
        <v>10</v>
      </c>
      <c r="D29" s="40" t="s">
        <v>10</v>
      </c>
      <c r="E29" s="40" t="s">
        <v>10</v>
      </c>
      <c r="F29" s="40" t="s">
        <v>10</v>
      </c>
      <c r="G29" s="40" t="s">
        <v>10</v>
      </c>
      <c r="H29" s="40"/>
      <c r="I29" s="40" t="s">
        <v>10</v>
      </c>
      <c r="J29" s="40" t="s">
        <v>10</v>
      </c>
      <c r="K29" s="40" t="s">
        <v>10</v>
      </c>
      <c r="L29" s="40" t="s">
        <v>10</v>
      </c>
      <c r="M29" s="40" t="s">
        <v>10</v>
      </c>
      <c r="N29" s="40" t="s">
        <v>10</v>
      </c>
      <c r="O29" s="40" t="s">
        <v>10</v>
      </c>
      <c r="P29" s="40" t="s">
        <v>10</v>
      </c>
      <c r="Q29" s="40" t="s">
        <v>10</v>
      </c>
      <c r="R29" s="40" t="s">
        <v>10</v>
      </c>
      <c r="S29" s="40" t="s">
        <v>10</v>
      </c>
      <c r="T29" s="40" t="s">
        <v>10</v>
      </c>
      <c r="U29" s="40" t="s">
        <v>10</v>
      </c>
      <c r="V29" s="40" t="s">
        <v>10</v>
      </c>
      <c r="W29" s="40" t="s">
        <v>10</v>
      </c>
      <c r="X29" s="40" t="s">
        <v>10</v>
      </c>
      <c r="Y29" s="40" t="s">
        <v>10</v>
      </c>
      <c r="Z29" s="40" t="s">
        <v>10</v>
      </c>
      <c r="AA29" s="40" t="s">
        <v>10</v>
      </c>
      <c r="AB29" s="40" t="s">
        <v>10</v>
      </c>
      <c r="AC29" s="40" t="s">
        <v>10</v>
      </c>
      <c r="AD29" s="40" t="s">
        <v>10</v>
      </c>
      <c r="AE29" s="40" t="s">
        <v>10</v>
      </c>
      <c r="AF29" s="40" t="s">
        <v>10</v>
      </c>
      <c r="AG29" s="40" t="s">
        <v>10</v>
      </c>
      <c r="AH29" s="45">
        <f t="shared" si="0"/>
        <v>30</v>
      </c>
    </row>
    <row r="30" spans="1:34" ht="13.5">
      <c r="A30" s="3">
        <v>26</v>
      </c>
      <c r="B30" s="40" t="s">
        <v>60</v>
      </c>
      <c r="C30" s="40" t="s">
        <v>10</v>
      </c>
      <c r="D30" s="40" t="s">
        <v>10</v>
      </c>
      <c r="E30" s="40" t="s">
        <v>10</v>
      </c>
      <c r="F30" s="40" t="s">
        <v>10</v>
      </c>
      <c r="G30" s="40" t="s">
        <v>10</v>
      </c>
      <c r="H30" s="40" t="s">
        <v>10</v>
      </c>
      <c r="I30" s="40" t="s">
        <v>10</v>
      </c>
      <c r="J30" s="40" t="s">
        <v>10</v>
      </c>
      <c r="K30" s="40" t="s">
        <v>10</v>
      </c>
      <c r="L30" s="40" t="s">
        <v>10</v>
      </c>
      <c r="M30" s="40" t="s">
        <v>10</v>
      </c>
      <c r="N30" s="40" t="s">
        <v>10</v>
      </c>
      <c r="O30" s="40" t="s">
        <v>10</v>
      </c>
      <c r="P30" s="40" t="s">
        <v>10</v>
      </c>
      <c r="Q30" s="40" t="s">
        <v>10</v>
      </c>
      <c r="R30" s="40" t="s">
        <v>10</v>
      </c>
      <c r="S30" s="40" t="s">
        <v>10</v>
      </c>
      <c r="T30" s="40" t="s">
        <v>10</v>
      </c>
      <c r="U30" s="40" t="s">
        <v>10</v>
      </c>
      <c r="V30" s="40" t="s">
        <v>10</v>
      </c>
      <c r="W30" s="40"/>
      <c r="X30" s="40" t="s">
        <v>10</v>
      </c>
      <c r="Y30" s="40" t="s">
        <v>10</v>
      </c>
      <c r="Z30" s="40" t="s">
        <v>10</v>
      </c>
      <c r="AA30" s="40" t="s">
        <v>10</v>
      </c>
      <c r="AB30" s="40" t="s">
        <v>10</v>
      </c>
      <c r="AC30" s="40" t="s">
        <v>10</v>
      </c>
      <c r="AD30" s="40" t="s">
        <v>10</v>
      </c>
      <c r="AE30" s="40" t="s">
        <v>10</v>
      </c>
      <c r="AF30" s="40" t="s">
        <v>10</v>
      </c>
      <c r="AG30" s="40" t="s">
        <v>10</v>
      </c>
      <c r="AH30" s="45">
        <f t="shared" si="0"/>
        <v>30</v>
      </c>
    </row>
    <row r="31" spans="1:34" ht="13.5">
      <c r="A31" s="3">
        <v>27</v>
      </c>
      <c r="B31" s="40" t="s">
        <v>61</v>
      </c>
      <c r="C31" s="40" t="s">
        <v>10</v>
      </c>
      <c r="D31" s="40" t="s">
        <v>10</v>
      </c>
      <c r="E31" s="40" t="s">
        <v>10</v>
      </c>
      <c r="F31" s="40" t="s">
        <v>10</v>
      </c>
      <c r="G31" s="40"/>
      <c r="H31" s="40"/>
      <c r="I31" s="40" t="s">
        <v>10</v>
      </c>
      <c r="J31" s="40" t="s">
        <v>10</v>
      </c>
      <c r="K31" s="40" t="s">
        <v>10</v>
      </c>
      <c r="L31" s="40" t="s">
        <v>10</v>
      </c>
      <c r="M31" s="40" t="s">
        <v>10</v>
      </c>
      <c r="N31" s="40"/>
      <c r="O31" s="40"/>
      <c r="P31" s="40" t="s">
        <v>10</v>
      </c>
      <c r="Q31" s="40" t="s">
        <v>10</v>
      </c>
      <c r="R31" s="40" t="s">
        <v>10</v>
      </c>
      <c r="S31" s="40" t="s">
        <v>10</v>
      </c>
      <c r="T31" s="40" t="s">
        <v>10</v>
      </c>
      <c r="U31" s="40" t="s">
        <v>10</v>
      </c>
      <c r="V31" s="40" t="s">
        <v>10</v>
      </c>
      <c r="W31" s="40"/>
      <c r="X31" s="40" t="s">
        <v>10</v>
      </c>
      <c r="Y31" s="40" t="s">
        <v>10</v>
      </c>
      <c r="Z31" s="40" t="s">
        <v>10</v>
      </c>
      <c r="AA31" s="40" t="s">
        <v>10</v>
      </c>
      <c r="AB31" s="40" t="s">
        <v>10</v>
      </c>
      <c r="AC31" s="40" t="s">
        <v>10</v>
      </c>
      <c r="AD31" s="40" t="s">
        <v>10</v>
      </c>
      <c r="AE31" s="40" t="s">
        <v>10</v>
      </c>
      <c r="AF31" s="40" t="s">
        <v>10</v>
      </c>
      <c r="AG31" s="40" t="s">
        <v>10</v>
      </c>
      <c r="AH31" s="45">
        <f t="shared" si="0"/>
        <v>26</v>
      </c>
    </row>
    <row r="32" spans="1:34" ht="13.5">
      <c r="A32" s="3">
        <v>28</v>
      </c>
      <c r="B32" s="40" t="s">
        <v>62</v>
      </c>
      <c r="C32" s="40" t="s">
        <v>10</v>
      </c>
      <c r="D32" s="40" t="s">
        <v>10</v>
      </c>
      <c r="E32" s="40" t="s">
        <v>10</v>
      </c>
      <c r="F32" s="40" t="s">
        <v>10</v>
      </c>
      <c r="G32" s="40" t="s">
        <v>10</v>
      </c>
      <c r="H32" s="40" t="s">
        <v>10</v>
      </c>
      <c r="I32" s="40" t="s">
        <v>10</v>
      </c>
      <c r="J32" s="40" t="s">
        <v>10</v>
      </c>
      <c r="K32" s="40" t="s">
        <v>10</v>
      </c>
      <c r="L32" s="40" t="s">
        <v>10</v>
      </c>
      <c r="M32" s="40" t="s">
        <v>10</v>
      </c>
      <c r="N32" s="40"/>
      <c r="O32" s="40"/>
      <c r="P32" s="40" t="s">
        <v>10</v>
      </c>
      <c r="Q32" s="40" t="s">
        <v>10</v>
      </c>
      <c r="R32" s="40" t="s">
        <v>10</v>
      </c>
      <c r="S32" s="40" t="s">
        <v>10</v>
      </c>
      <c r="T32" s="40" t="s">
        <v>10</v>
      </c>
      <c r="U32" s="40" t="s">
        <v>10</v>
      </c>
      <c r="V32" s="40" t="s">
        <v>10</v>
      </c>
      <c r="W32" s="40"/>
      <c r="X32" s="40" t="s">
        <v>10</v>
      </c>
      <c r="Y32" s="40" t="s">
        <v>10</v>
      </c>
      <c r="Z32" s="40" t="s">
        <v>10</v>
      </c>
      <c r="AA32" s="40" t="s">
        <v>10</v>
      </c>
      <c r="AB32" s="40" t="s">
        <v>10</v>
      </c>
      <c r="AC32" s="40" t="s">
        <v>10</v>
      </c>
      <c r="AD32" s="40" t="s">
        <v>10</v>
      </c>
      <c r="AE32" s="40" t="s">
        <v>10</v>
      </c>
      <c r="AF32" s="40" t="s">
        <v>10</v>
      </c>
      <c r="AG32" s="40" t="s">
        <v>10</v>
      </c>
      <c r="AH32" s="45">
        <f t="shared" si="0"/>
        <v>28</v>
      </c>
    </row>
    <row r="33" spans="1:34" ht="13.5">
      <c r="A33" s="3">
        <v>29</v>
      </c>
      <c r="B33" s="40" t="s">
        <v>63</v>
      </c>
      <c r="C33" s="40" t="s">
        <v>10</v>
      </c>
      <c r="D33" s="40" t="s">
        <v>10</v>
      </c>
      <c r="E33" s="40" t="s">
        <v>10</v>
      </c>
      <c r="F33" s="40" t="s">
        <v>10</v>
      </c>
      <c r="G33" s="40" t="s">
        <v>10</v>
      </c>
      <c r="H33" s="40" t="s">
        <v>10</v>
      </c>
      <c r="I33" s="40" t="s">
        <v>10</v>
      </c>
      <c r="J33" s="40" t="s">
        <v>10</v>
      </c>
      <c r="K33" s="40" t="s">
        <v>10</v>
      </c>
      <c r="L33" s="40" t="s">
        <v>10</v>
      </c>
      <c r="M33" s="40" t="s">
        <v>10</v>
      </c>
      <c r="N33" s="40" t="s">
        <v>10</v>
      </c>
      <c r="O33" s="40" t="s">
        <v>10</v>
      </c>
      <c r="P33" s="40" t="s">
        <v>10</v>
      </c>
      <c r="Q33" s="40" t="s">
        <v>10</v>
      </c>
      <c r="R33" s="40" t="s">
        <v>10</v>
      </c>
      <c r="S33" s="40" t="s">
        <v>10</v>
      </c>
      <c r="T33" s="40" t="s">
        <v>10</v>
      </c>
      <c r="U33" s="40" t="s">
        <v>10</v>
      </c>
      <c r="V33" s="40" t="s">
        <v>10</v>
      </c>
      <c r="W33" s="40" t="s">
        <v>10</v>
      </c>
      <c r="X33" s="40" t="s">
        <v>10</v>
      </c>
      <c r="Y33" s="40" t="s">
        <v>10</v>
      </c>
      <c r="Z33" s="40" t="s">
        <v>10</v>
      </c>
      <c r="AA33" s="40" t="s">
        <v>10</v>
      </c>
      <c r="AB33" s="40" t="s">
        <v>10</v>
      </c>
      <c r="AC33" s="40"/>
      <c r="AD33" s="40" t="s">
        <v>10</v>
      </c>
      <c r="AE33" s="40" t="s">
        <v>10</v>
      </c>
      <c r="AF33" s="40" t="s">
        <v>10</v>
      </c>
      <c r="AG33" s="40" t="s">
        <v>10</v>
      </c>
      <c r="AH33" s="45">
        <f t="shared" si="0"/>
        <v>30</v>
      </c>
    </row>
    <row r="34" spans="1:34" ht="13.5">
      <c r="A34" s="3">
        <v>30</v>
      </c>
      <c r="B34" s="40" t="s">
        <v>64</v>
      </c>
      <c r="C34" s="40" t="s">
        <v>10</v>
      </c>
      <c r="D34" s="40" t="s">
        <v>10</v>
      </c>
      <c r="E34" s="40" t="s">
        <v>10</v>
      </c>
      <c r="F34" s="40" t="s">
        <v>10</v>
      </c>
      <c r="G34" s="40" t="s">
        <v>10</v>
      </c>
      <c r="H34" s="40" t="s">
        <v>10</v>
      </c>
      <c r="I34" s="40" t="s">
        <v>10</v>
      </c>
      <c r="J34" s="40"/>
      <c r="K34" s="40" t="s">
        <v>10</v>
      </c>
      <c r="L34" s="40" t="s">
        <v>10</v>
      </c>
      <c r="M34" s="40"/>
      <c r="N34" s="40"/>
      <c r="O34" s="40" t="s">
        <v>10</v>
      </c>
      <c r="P34" s="40" t="s">
        <v>10</v>
      </c>
      <c r="Q34" s="40" t="s">
        <v>10</v>
      </c>
      <c r="R34" s="40"/>
      <c r="S34" s="40" t="s">
        <v>10</v>
      </c>
      <c r="T34" s="40" t="s">
        <v>10</v>
      </c>
      <c r="U34" s="40" t="s">
        <v>10</v>
      </c>
      <c r="V34" s="40"/>
      <c r="W34" s="40"/>
      <c r="X34" s="40" t="s">
        <v>10</v>
      </c>
      <c r="Y34" s="40" t="s">
        <v>10</v>
      </c>
      <c r="Z34" s="40" t="s">
        <v>10</v>
      </c>
      <c r="AA34" s="40" t="s">
        <v>10</v>
      </c>
      <c r="AB34" s="40" t="s">
        <v>10</v>
      </c>
      <c r="AC34" s="40" t="s">
        <v>10</v>
      </c>
      <c r="AD34" s="40" t="s">
        <v>10</v>
      </c>
      <c r="AE34" s="40"/>
      <c r="AF34" s="40"/>
      <c r="AG34" s="40" t="s">
        <v>10</v>
      </c>
      <c r="AH34" s="45">
        <f t="shared" si="0"/>
        <v>23</v>
      </c>
    </row>
    <row r="35" spans="1:34" ht="13.5">
      <c r="A35" s="3">
        <v>31</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5">
        <f t="shared" si="0"/>
        <v>0</v>
      </c>
    </row>
    <row r="36" spans="1:34" ht="13.5">
      <c r="A36" s="3">
        <v>32</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5">
        <f t="shared" si="0"/>
        <v>0</v>
      </c>
    </row>
    <row r="37" spans="1:34" ht="13.5">
      <c r="A37" s="3">
        <v>33</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5">
        <f t="shared" si="0"/>
        <v>0</v>
      </c>
    </row>
    <row r="38" spans="1:34" ht="13.5">
      <c r="A38" s="3">
        <v>34</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5">
        <f>COUNTIF(C38:AG38,"○")</f>
        <v>0</v>
      </c>
    </row>
    <row r="39" spans="1:34" ht="13.5">
      <c r="A39" s="3">
        <v>35</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5">
        <f t="shared" si="0"/>
        <v>0</v>
      </c>
    </row>
    <row r="40" spans="1:34" ht="13.5">
      <c r="A40" s="3">
        <v>36</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5">
        <f t="shared" si="0"/>
        <v>0</v>
      </c>
    </row>
    <row r="41" spans="1:34" ht="13.5">
      <c r="A41" s="3">
        <v>37</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5">
        <f t="shared" si="0"/>
        <v>0</v>
      </c>
    </row>
    <row r="42" spans="1:34" ht="13.5">
      <c r="A42" s="3">
        <v>38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5">
        <f t="shared" si="0"/>
        <v>0</v>
      </c>
    </row>
    <row r="43" spans="1:34" ht="13.5">
      <c r="A43" s="3">
        <v>39</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5">
        <f t="shared" si="0"/>
        <v>0</v>
      </c>
    </row>
    <row r="44" spans="1:34" ht="13.5">
      <c r="A44" s="3">
        <v>40</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5">
        <f t="shared" si="0"/>
        <v>0</v>
      </c>
    </row>
    <row r="45" spans="1:34" ht="13.5">
      <c r="A45" s="3">
        <v>41</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5">
        <f t="shared" si="0"/>
        <v>0</v>
      </c>
    </row>
    <row r="46" spans="1:34" ht="13.5">
      <c r="A46" s="3">
        <v>42</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5">
        <f t="shared" si="0"/>
        <v>0</v>
      </c>
    </row>
    <row r="47" spans="1:34" ht="13.5">
      <c r="A47" s="3">
        <v>43</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5">
        <f t="shared" si="0"/>
        <v>0</v>
      </c>
    </row>
    <row r="48" spans="1:34" ht="13.5">
      <c r="A48" s="3">
        <v>44</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5">
        <f t="shared" si="0"/>
        <v>0</v>
      </c>
    </row>
    <row r="49" spans="1:34" ht="13.5">
      <c r="A49" s="3">
        <v>45</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5">
        <f t="shared" si="0"/>
        <v>0</v>
      </c>
    </row>
    <row r="50" spans="1:34" ht="13.5">
      <c r="A50" s="3">
        <v>46</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5">
        <f>COUNTIF(C50:AG50,"○")</f>
        <v>0</v>
      </c>
    </row>
    <row r="51" spans="1:34" ht="13.5">
      <c r="A51" s="3">
        <v>47</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5">
        <f>COUNTIF(C51:AG51,"○")</f>
        <v>0</v>
      </c>
    </row>
    <row r="52" spans="1:34" ht="13.5">
      <c r="A52" s="3">
        <v>48</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5">
        <f>COUNTIF(C52:AG52,"○")</f>
        <v>0</v>
      </c>
    </row>
    <row r="53" spans="1:34" ht="13.5">
      <c r="A53" s="3">
        <v>49</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5">
        <f>COUNTIF(C53:AG53,"○")</f>
        <v>0</v>
      </c>
    </row>
    <row r="54" spans="1:34" ht="14.25" thickBot="1">
      <c r="A54" s="9">
        <v>50</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104">
        <f>COUNTIF(C54:AG54,"○")</f>
        <v>0</v>
      </c>
    </row>
    <row r="55" spans="1:34" ht="15" thickBot="1" thickTop="1">
      <c r="A55" s="72" t="s">
        <v>2</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4"/>
      <c r="AH55" s="105">
        <f>SUM(AH5:AH54)</f>
        <v>814</v>
      </c>
    </row>
    <row r="57" ht="13.5">
      <c r="A57" t="s">
        <v>32</v>
      </c>
    </row>
  </sheetData>
  <sheetProtection sheet="1" objects="1" scenarios="1"/>
  <mergeCells count="1">
    <mergeCell ref="A55:AG55"/>
  </mergeCells>
  <printOptions horizontalCentered="1"/>
  <pageMargins left="0.3937007874015748" right="0.3937007874015748" top="0.3937007874015748" bottom="0.3937007874015748"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2009-03-29T11:05:20Z</cp:lastPrinted>
  <dcterms:created xsi:type="dcterms:W3CDTF">2007-03-14T08:19:19Z</dcterms:created>
  <dcterms:modified xsi:type="dcterms:W3CDTF">2009-03-29T11:10:42Z</dcterms:modified>
  <cp:category/>
  <cp:version/>
  <cp:contentType/>
  <cp:contentStatus/>
</cp:coreProperties>
</file>