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/>
  <calcPr fullCalcOnLoad="1"/>
</workbook>
</file>

<file path=xl/sharedStrings.xml><?xml version="1.0" encoding="utf-8"?>
<sst xmlns="http://schemas.openxmlformats.org/spreadsheetml/2006/main" count="459" uniqueCount="80">
  <si>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</si>
  <si>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</si>
  <si>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</si>
  <si>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</si>
  <si>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</si>
  <si>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</si>
  <si>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</si>
  <si>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</si>
  <si>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</si>
  <si>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</si>
  <si>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</si>
  <si>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</si>
  <si>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</si>
  <si>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</si>
  <si>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</si>
  <si>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</si>
  <si>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</si>
  <si>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</si>
  <si>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</si>
  <si>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</si>
  <si>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</si>
  <si>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</si>
  <si>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</si>
  <si>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</si>
  <si>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</si>
  <si>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</si>
  <si>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</si>
  <si>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</si>
  <si>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当該施設の区分Ａの単位数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</si>
  <si>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</si>
  <si>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</si>
  <si>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</si>
  <si>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</si>
  <si>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</si>
  <si>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</si>
  <si>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</si>
  <si>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</si>
  <si>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</si>
  <si>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</si>
  <si>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</si>
  <si>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</si>
  <si>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</si>
  <si>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</si>
  <si>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</si>
  <si>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</si>
  <si>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</si>
  <si>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</si>
  <si>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</si>
  <si>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</si>
  <si>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</si>
  <si>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</si>
  <si>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</si>
  <si>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</si>
  <si>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</si>
  <si>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</si>
  <si>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</si>
  <si>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</si>
  <si>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</si>
  <si>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</si>
  <si>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</si>
  <si>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</si>
  <si>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</si>
  <si>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</si>
  <si>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</si>
  <si>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</si>
  <si>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</si>
  <si>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</si>
  <si>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</si>
  <si>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</si>
  <si>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</si>
  <si>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</si>
  <si>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</si>
  <si>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</si>
  <si>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</si>
  <si>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</si>
  <si>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</si>
  <si>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</si>
  <si>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</si>
  <si>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</si>
  <si>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①　助成額算定シート（移行前月において、９０％の助成を受けていた旧支援費施設の場合）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</si>
</sst>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10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9" fontId="4" fillId="3" borderId="28" xfId="0" applyNumberFormat="1" applyFont="1" applyFill="1" applyBorder="1" applyAlignment="1">
      <alignment horizontal="center" vertical="center" shrinkToFit="1"/>
    </xf>
    <xf numFmtId="179" fontId="4" fillId="3" borderId="29" xfId="0" applyNumberFormat="1" applyFont="1" applyFill="1" applyBorder="1" applyAlignment="1">
      <alignment horizontal="center" vertical="center" shrinkToFit="1"/>
    </xf>
    <xf numFmtId="179" fontId="4" fillId="3" borderId="28" xfId="16" applyNumberFormat="1" applyFont="1" applyFill="1" applyBorder="1" applyAlignment="1">
      <alignment horizontal="center" vertical="center" shrinkToFit="1"/>
    </xf>
    <xf numFmtId="179" fontId="4" fillId="3" borderId="29" xfId="16" applyNumberFormat="1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6" fontId="0" fillId="3" borderId="32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37" xfId="16" applyNumberFormat="1" applyFont="1" applyFill="1" applyBorder="1" applyAlignment="1">
      <alignment horizontal="center" vertical="center"/>
    </xf>
    <xf numFmtId="176" fontId="0" fillId="3" borderId="4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" borderId="41" xfId="0" applyNumberFormat="1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176" fontId="0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9"/>
  <sheetViews>
    <sheetView tabSelected="1" workbookViewId="0" topLeftCell="A1">
      <selection activeCell="A1" sqref="A1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79</v>
      </c>
    </row>
    <row r="3" ht="18" thickBot="1">
      <c r="B3" s="61" t="s">
        <v>71</v>
      </c>
    </row>
    <row r="4" spans="1:16" ht="13.5">
      <c r="A4" s="2"/>
      <c r="B4" s="2"/>
      <c r="C4" s="3"/>
      <c r="D4" s="3"/>
      <c r="E4" s="3"/>
      <c r="F4" s="3"/>
      <c r="G4" s="3"/>
      <c r="H4" s="83" t="s">
        <v>20</v>
      </c>
      <c r="I4" s="84"/>
      <c r="J4" s="85"/>
      <c r="K4" s="86"/>
      <c r="L4" s="87"/>
      <c r="M4" s="88"/>
      <c r="O4" s="4" t="s">
        <v>21</v>
      </c>
      <c r="P4" s="5" t="s">
        <v>22</v>
      </c>
    </row>
    <row r="5" spans="1:16" ht="13.5">
      <c r="A5" s="2"/>
      <c r="B5" s="2"/>
      <c r="C5" s="3"/>
      <c r="D5" s="3"/>
      <c r="E5" s="3"/>
      <c r="F5" s="3"/>
      <c r="G5" s="3"/>
      <c r="H5" s="69" t="s">
        <v>23</v>
      </c>
      <c r="I5" s="70"/>
      <c r="J5" s="71"/>
      <c r="K5" s="89"/>
      <c r="L5" s="90"/>
      <c r="M5" s="91"/>
      <c r="O5" s="4" t="s">
        <v>24</v>
      </c>
      <c r="P5" s="5" t="s">
        <v>25</v>
      </c>
    </row>
    <row r="6" spans="1:16" ht="13.5">
      <c r="A6" s="2"/>
      <c r="B6" s="2"/>
      <c r="C6" s="3"/>
      <c r="D6" s="3"/>
      <c r="E6" s="3"/>
      <c r="F6" s="3"/>
      <c r="G6" s="3"/>
      <c r="H6" s="69" t="s">
        <v>22</v>
      </c>
      <c r="I6" s="70"/>
      <c r="J6" s="71"/>
      <c r="K6" s="92" t="s">
        <v>26</v>
      </c>
      <c r="L6" s="93"/>
      <c r="M6" s="94"/>
      <c r="O6" s="4" t="s">
        <v>27</v>
      </c>
      <c r="P6" s="5" t="s">
        <v>26</v>
      </c>
    </row>
    <row r="7" spans="1:16" ht="13.5">
      <c r="A7" s="2"/>
      <c r="B7" s="2"/>
      <c r="C7" s="3"/>
      <c r="D7" s="3"/>
      <c r="E7" s="3"/>
      <c r="F7" s="3"/>
      <c r="G7" s="3"/>
      <c r="H7" s="69" t="s">
        <v>28</v>
      </c>
      <c r="I7" s="70"/>
      <c r="J7" s="71"/>
      <c r="K7" s="95">
        <v>700</v>
      </c>
      <c r="L7" s="96"/>
      <c r="M7" s="97"/>
      <c r="O7" s="4" t="s">
        <v>29</v>
      </c>
      <c r="P7" s="6"/>
    </row>
    <row r="8" spans="1:16" ht="13.5">
      <c r="A8" s="2"/>
      <c r="B8" s="2"/>
      <c r="C8" s="3"/>
      <c r="D8" s="3"/>
      <c r="E8" s="3"/>
      <c r="F8" s="3"/>
      <c r="G8" s="3"/>
      <c r="H8" s="69" t="s">
        <v>45</v>
      </c>
      <c r="I8" s="70"/>
      <c r="J8" s="71"/>
      <c r="K8" s="72">
        <f>'①新体系移行前月の給付単位数算定シート'!C56</f>
        <v>185027</v>
      </c>
      <c r="L8" s="73"/>
      <c r="M8" s="74"/>
      <c r="O8" s="4" t="s">
        <v>30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5" t="s">
        <v>34</v>
      </c>
      <c r="I9" s="76"/>
      <c r="J9" s="77"/>
      <c r="K9" s="78">
        <f>'③新体系移行後の給付単位数算定シート'!C56</f>
        <v>176202</v>
      </c>
      <c r="L9" s="79"/>
      <c r="M9" s="80"/>
      <c r="O9" s="4" t="s">
        <v>31</v>
      </c>
      <c r="P9" s="6"/>
    </row>
    <row r="10" spans="1:16" ht="13.5">
      <c r="A10" s="2"/>
      <c r="B10" s="2"/>
      <c r="C10" s="3"/>
      <c r="D10" s="3"/>
      <c r="E10" s="3"/>
      <c r="F10" s="3"/>
      <c r="G10" s="3"/>
      <c r="H10" s="59"/>
      <c r="I10" s="59"/>
      <c r="J10" s="59"/>
      <c r="K10" s="60"/>
      <c r="L10" s="60"/>
      <c r="M10" s="60"/>
      <c r="O10" s="4" t="s">
        <v>73</v>
      </c>
      <c r="P10" s="6"/>
    </row>
    <row r="11" spans="1:16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32</v>
      </c>
      <c r="P11" s="6"/>
    </row>
    <row r="12" spans="1:15" ht="14.2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33</v>
      </c>
    </row>
    <row r="13" spans="1:15" ht="14.25" thickTop="1">
      <c r="A13" s="2"/>
      <c r="B13" s="7"/>
      <c r="C13" s="8"/>
      <c r="D13" s="8"/>
      <c r="E13" s="8"/>
      <c r="F13" s="8"/>
      <c r="G13" s="8"/>
      <c r="H13" s="8"/>
      <c r="I13" s="8"/>
      <c r="J13" s="8"/>
      <c r="K13" s="8"/>
      <c r="L13" s="9"/>
      <c r="M13" s="2"/>
      <c r="O13" s="6" t="s">
        <v>72</v>
      </c>
    </row>
    <row r="14" spans="1:15" ht="17.25">
      <c r="A14" s="2"/>
      <c r="B14" s="10"/>
      <c r="C14" s="11" t="s">
        <v>76</v>
      </c>
      <c r="D14" s="12"/>
      <c r="E14" s="12"/>
      <c r="F14" s="12"/>
      <c r="G14" s="12"/>
      <c r="H14" s="12"/>
      <c r="I14" s="12"/>
      <c r="J14" s="12"/>
      <c r="K14" s="12"/>
      <c r="L14" s="13"/>
      <c r="M14" s="2"/>
      <c r="O14" s="6"/>
    </row>
    <row r="15" spans="1:15" ht="14.25" thickBot="1">
      <c r="A15" s="2"/>
      <c r="B15" s="10"/>
      <c r="C15" s="12"/>
      <c r="D15" s="12"/>
      <c r="E15" s="12"/>
      <c r="F15" s="12"/>
      <c r="G15" s="12"/>
      <c r="H15" s="81" t="s">
        <v>78</v>
      </c>
      <c r="I15" s="81"/>
      <c r="J15" s="81"/>
      <c r="K15" s="12"/>
      <c r="L15" s="13"/>
      <c r="M15" s="2"/>
      <c r="O15" s="6"/>
    </row>
    <row r="16" spans="1:16" ht="15" thickBot="1">
      <c r="A16" s="2"/>
      <c r="B16" s="10"/>
      <c r="C16" s="12"/>
      <c r="D16" s="12"/>
      <c r="E16" s="49"/>
      <c r="F16" s="12"/>
      <c r="G16" s="50" t="s">
        <v>37</v>
      </c>
      <c r="H16" s="64">
        <f>K8</f>
        <v>185027</v>
      </c>
      <c r="I16" s="82"/>
      <c r="J16" s="65"/>
      <c r="K16" s="12"/>
      <c r="L16" s="13"/>
      <c r="M16" s="2"/>
      <c r="N16" s="14"/>
      <c r="O16" s="6"/>
      <c r="P16" s="20"/>
    </row>
    <row r="17" spans="1:16" ht="14.25">
      <c r="A17" s="2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"/>
      <c r="O17" s="14"/>
      <c r="P17" s="6"/>
    </row>
    <row r="18" spans="1:16" ht="18.75">
      <c r="A18" s="21"/>
      <c r="B18" s="22"/>
      <c r="C18" s="11" t="s">
        <v>77</v>
      </c>
      <c r="D18" s="23"/>
      <c r="E18" s="23"/>
      <c r="F18" s="23"/>
      <c r="G18" s="23"/>
      <c r="H18" s="23"/>
      <c r="I18" s="23"/>
      <c r="J18" s="23"/>
      <c r="K18" s="23"/>
      <c r="L18" s="24"/>
      <c r="M18" s="21"/>
      <c r="O18" s="14"/>
      <c r="P18" s="6"/>
    </row>
    <row r="19" spans="1:16" ht="18.75">
      <c r="A19" s="2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2"/>
      <c r="N19" s="21"/>
      <c r="O19" s="14"/>
      <c r="P19" s="21"/>
    </row>
    <row r="20" spans="1:15" ht="15" thickBot="1">
      <c r="A20" s="14"/>
      <c r="B20" s="15"/>
      <c r="C20" s="16"/>
      <c r="D20" s="68" t="s">
        <v>78</v>
      </c>
      <c r="E20" s="68"/>
      <c r="F20" s="17"/>
      <c r="G20" s="68" t="s">
        <v>34</v>
      </c>
      <c r="H20" s="68"/>
      <c r="I20" s="17"/>
      <c r="J20" s="68" t="s">
        <v>35</v>
      </c>
      <c r="K20" s="68"/>
      <c r="L20" s="18"/>
      <c r="M20" s="14"/>
      <c r="O20" s="14"/>
    </row>
    <row r="21" spans="1:16" ht="15" thickBot="1">
      <c r="A21" s="14"/>
      <c r="B21" s="15"/>
      <c r="C21" s="16"/>
      <c r="D21" s="66">
        <f>H16</f>
        <v>185027</v>
      </c>
      <c r="E21" s="67"/>
      <c r="F21" s="19" t="s">
        <v>36</v>
      </c>
      <c r="G21" s="66">
        <f>K9</f>
        <v>176202</v>
      </c>
      <c r="H21" s="67"/>
      <c r="I21" s="19" t="s">
        <v>37</v>
      </c>
      <c r="J21" s="64">
        <f>IF((D21-G21)&gt;0,D21-G21,"算定不可！")</f>
        <v>8825</v>
      </c>
      <c r="K21" s="65"/>
      <c r="L21" s="18"/>
      <c r="M21" s="14"/>
      <c r="N21" s="14"/>
      <c r="O21" s="14"/>
      <c r="P21" s="14"/>
    </row>
    <row r="22" spans="1:16" ht="14.2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4"/>
      <c r="N22" s="14"/>
      <c r="O22" s="14"/>
      <c r="P22" s="14"/>
    </row>
    <row r="23" spans="1:16" ht="15" thickBot="1">
      <c r="A23" s="14"/>
      <c r="B23" s="15"/>
      <c r="C23" s="16"/>
      <c r="D23" s="62"/>
      <c r="E23" s="62"/>
      <c r="F23" s="17"/>
      <c r="G23" s="17"/>
      <c r="H23" s="17"/>
      <c r="I23" s="17"/>
      <c r="J23" s="62" t="s">
        <v>38</v>
      </c>
      <c r="K23" s="62"/>
      <c r="L23" s="18"/>
      <c r="M23" s="14"/>
      <c r="N23" s="14"/>
      <c r="P23" s="14"/>
    </row>
    <row r="24" spans="1:16" ht="15" thickBot="1">
      <c r="A24" s="14"/>
      <c r="B24" s="15"/>
      <c r="C24" s="16"/>
      <c r="D24" s="17"/>
      <c r="E24" s="62" t="s">
        <v>39</v>
      </c>
      <c r="F24" s="62"/>
      <c r="G24" s="62"/>
      <c r="H24" s="62"/>
      <c r="I24" s="63"/>
      <c r="J24" s="64">
        <f>ROUND(J21/'②新体系移行後の実利用延べ日数算定シート'!AH55,0)</f>
        <v>25</v>
      </c>
      <c r="K24" s="65"/>
      <c r="L24" s="18"/>
      <c r="M24" s="14"/>
      <c r="N24" s="14"/>
      <c r="P24" s="14"/>
    </row>
    <row r="25" spans="1:16" ht="15" thickBot="1">
      <c r="A25" s="2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"/>
      <c r="N25" s="14"/>
      <c r="P25" s="14"/>
    </row>
    <row r="26" spans="1:13" ht="14.2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 sheet="1" objects="1" scenarios="1"/>
  <mergeCells count="24">
    <mergeCell ref="H6:J6"/>
    <mergeCell ref="K6:M6"/>
    <mergeCell ref="H7:J7"/>
    <mergeCell ref="K7:M7"/>
    <mergeCell ref="H4:J4"/>
    <mergeCell ref="K4:M4"/>
    <mergeCell ref="H5:J5"/>
    <mergeCell ref="K5:M5"/>
    <mergeCell ref="D20:E20"/>
    <mergeCell ref="G20:H20"/>
    <mergeCell ref="J20:K20"/>
    <mergeCell ref="H8:J8"/>
    <mergeCell ref="K8:M8"/>
    <mergeCell ref="H9:J9"/>
    <mergeCell ref="K9:M9"/>
    <mergeCell ref="H15:J15"/>
    <mergeCell ref="H16:J16"/>
    <mergeCell ref="E24:I24"/>
    <mergeCell ref="J24:K24"/>
    <mergeCell ref="D21:E21"/>
    <mergeCell ref="G21:H21"/>
    <mergeCell ref="J21:K21"/>
    <mergeCell ref="D23:E23"/>
    <mergeCell ref="J23:K23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$O$5:$O$13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F48" sqref="F48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44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41</v>
      </c>
      <c r="C4" s="35" t="s">
        <v>42</v>
      </c>
    </row>
    <row r="5" spans="1:3" ht="14.25" thickTop="1">
      <c r="A5" s="36">
        <v>1</v>
      </c>
      <c r="B5" s="37" t="s">
        <v>0</v>
      </c>
      <c r="C5" s="38">
        <v>10967</v>
      </c>
    </row>
    <row r="6" spans="1:3" ht="13.5">
      <c r="A6" s="39">
        <v>2</v>
      </c>
      <c r="B6" s="40" t="s">
        <v>1</v>
      </c>
      <c r="C6" s="38">
        <v>8218</v>
      </c>
    </row>
    <row r="7" spans="1:3" ht="13.5">
      <c r="A7" s="39">
        <v>3</v>
      </c>
      <c r="B7" s="40" t="s">
        <v>2</v>
      </c>
      <c r="C7" s="38">
        <v>12273</v>
      </c>
    </row>
    <row r="8" spans="1:3" ht="13.5">
      <c r="A8" s="39">
        <v>4</v>
      </c>
      <c r="B8" s="40" t="s">
        <v>3</v>
      </c>
      <c r="C8" s="38">
        <v>7509</v>
      </c>
    </row>
    <row r="9" spans="1:3" ht="13.5">
      <c r="A9" s="39">
        <v>5</v>
      </c>
      <c r="B9" s="40" t="s">
        <v>4</v>
      </c>
      <c r="C9" s="38">
        <v>9698</v>
      </c>
    </row>
    <row r="10" spans="1:3" ht="13.5">
      <c r="A10" s="39">
        <v>6</v>
      </c>
      <c r="B10" s="40" t="s">
        <v>5</v>
      </c>
      <c r="C10" s="38">
        <v>10551</v>
      </c>
    </row>
    <row r="11" spans="1:3" ht="13.5">
      <c r="A11" s="39">
        <v>7</v>
      </c>
      <c r="B11" s="40" t="s">
        <v>6</v>
      </c>
      <c r="C11" s="38">
        <v>8112</v>
      </c>
    </row>
    <row r="12" spans="1:3" ht="13.5">
      <c r="A12" s="39">
        <v>8</v>
      </c>
      <c r="B12" s="40" t="s">
        <v>7</v>
      </c>
      <c r="C12" s="38">
        <v>9739</v>
      </c>
    </row>
    <row r="13" spans="1:3" ht="13.5">
      <c r="A13" s="39">
        <v>9</v>
      </c>
      <c r="B13" s="40" t="s">
        <v>8</v>
      </c>
      <c r="C13" s="38">
        <v>7004</v>
      </c>
    </row>
    <row r="14" spans="1:3" ht="13.5">
      <c r="A14" s="39">
        <v>10</v>
      </c>
      <c r="B14" s="40" t="s">
        <v>9</v>
      </c>
      <c r="C14" s="38">
        <v>11475</v>
      </c>
    </row>
    <row r="15" spans="1:3" ht="13.5">
      <c r="A15" s="39">
        <v>11</v>
      </c>
      <c r="B15" s="40" t="s">
        <v>10</v>
      </c>
      <c r="C15" s="38">
        <v>10846</v>
      </c>
    </row>
    <row r="16" spans="1:3" ht="13.5">
      <c r="A16" s="39">
        <v>12</v>
      </c>
      <c r="B16" s="40" t="s">
        <v>11</v>
      </c>
      <c r="C16" s="38">
        <v>5600</v>
      </c>
    </row>
    <row r="17" spans="1:3" ht="13.5">
      <c r="A17" s="39">
        <v>13</v>
      </c>
      <c r="B17" s="40" t="s">
        <v>12</v>
      </c>
      <c r="C17" s="38">
        <v>9372</v>
      </c>
    </row>
    <row r="18" spans="1:3" ht="13.5">
      <c r="A18" s="39">
        <v>14</v>
      </c>
      <c r="B18" s="40" t="s">
        <v>13</v>
      </c>
      <c r="C18" s="38">
        <v>10973</v>
      </c>
    </row>
    <row r="19" spans="1:3" ht="13.5">
      <c r="A19" s="39">
        <v>15</v>
      </c>
      <c r="B19" s="40" t="s">
        <v>14</v>
      </c>
      <c r="C19" s="38">
        <v>10372</v>
      </c>
    </row>
    <row r="20" spans="1:3" ht="13.5">
      <c r="A20" s="39">
        <v>16</v>
      </c>
      <c r="B20" s="40" t="s">
        <v>15</v>
      </c>
      <c r="C20" s="38">
        <v>8478</v>
      </c>
    </row>
    <row r="21" spans="1:3" ht="13.5">
      <c r="A21" s="39">
        <v>17</v>
      </c>
      <c r="B21" s="40" t="s">
        <v>16</v>
      </c>
      <c r="C21" s="38">
        <v>9541</v>
      </c>
    </row>
    <row r="22" spans="1:3" ht="13.5">
      <c r="A22" s="39">
        <v>18</v>
      </c>
      <c r="B22" s="40" t="s">
        <v>17</v>
      </c>
      <c r="C22" s="38">
        <v>11078</v>
      </c>
    </row>
    <row r="23" spans="1:3" ht="13.5">
      <c r="A23" s="39">
        <v>19</v>
      </c>
      <c r="B23" s="40" t="s">
        <v>18</v>
      </c>
      <c r="C23" s="38">
        <v>7643</v>
      </c>
    </row>
    <row r="24" spans="1:3" ht="13.5">
      <c r="A24" s="39">
        <v>20</v>
      </c>
      <c r="B24" s="40" t="s">
        <v>19</v>
      </c>
      <c r="C24" s="38">
        <v>5578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43</v>
      </c>
      <c r="C56" s="47">
        <f>SUM(C5:C54)</f>
        <v>185027</v>
      </c>
    </row>
    <row r="58" spans="1:8" ht="30" customHeight="1">
      <c r="A58" s="98" t="s">
        <v>74</v>
      </c>
      <c r="B58" s="98"/>
      <c r="C58" s="98"/>
      <c r="D58" s="98"/>
      <c r="E58" s="98"/>
      <c r="F58" s="98"/>
      <c r="G58" s="98"/>
      <c r="H58" s="98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46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41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47</v>
      </c>
      <c r="AI4" s="6"/>
      <c r="AJ4" s="6"/>
    </row>
    <row r="5" spans="1:34" ht="14.25" thickTop="1">
      <c r="A5" s="36">
        <v>1</v>
      </c>
      <c r="B5" s="37" t="s">
        <v>48</v>
      </c>
      <c r="C5" s="37" t="s">
        <v>49</v>
      </c>
      <c r="D5" s="37" t="s">
        <v>49</v>
      </c>
      <c r="E5" s="37" t="s">
        <v>49</v>
      </c>
      <c r="F5" s="37" t="s">
        <v>49</v>
      </c>
      <c r="G5" s="37"/>
      <c r="H5" s="37" t="s">
        <v>49</v>
      </c>
      <c r="I5" s="37" t="s">
        <v>49</v>
      </c>
      <c r="J5" s="37"/>
      <c r="K5" s="37" t="s">
        <v>49</v>
      </c>
      <c r="L5" s="37" t="s">
        <v>49</v>
      </c>
      <c r="M5" s="37"/>
      <c r="N5" s="37"/>
      <c r="O5" s="37" t="s">
        <v>49</v>
      </c>
      <c r="P5" s="37" t="s">
        <v>49</v>
      </c>
      <c r="Q5" s="37" t="s">
        <v>49</v>
      </c>
      <c r="R5" s="37"/>
      <c r="S5" s="37" t="s">
        <v>49</v>
      </c>
      <c r="T5" s="37" t="s">
        <v>49</v>
      </c>
      <c r="U5" s="37"/>
      <c r="V5" s="37" t="s">
        <v>49</v>
      </c>
      <c r="W5" s="37"/>
      <c r="X5" s="37" t="s">
        <v>49</v>
      </c>
      <c r="Y5" s="37" t="s">
        <v>49</v>
      </c>
      <c r="Z5" s="37" t="s">
        <v>49</v>
      </c>
      <c r="AA5" s="37"/>
      <c r="AB5" s="37" t="s">
        <v>49</v>
      </c>
      <c r="AC5" s="37" t="s">
        <v>49</v>
      </c>
      <c r="AD5" s="37" t="s">
        <v>49</v>
      </c>
      <c r="AE5" s="37"/>
      <c r="AF5" s="37"/>
      <c r="AG5" s="37" t="s">
        <v>49</v>
      </c>
      <c r="AH5" s="52">
        <f>COUNTIF(C5:AG5,"○")</f>
        <v>21</v>
      </c>
    </row>
    <row r="6" spans="1:34" ht="13.5">
      <c r="A6" s="39">
        <v>2</v>
      </c>
      <c r="B6" s="40" t="s">
        <v>50</v>
      </c>
      <c r="C6" s="40" t="s">
        <v>49</v>
      </c>
      <c r="D6" s="40" t="s">
        <v>49</v>
      </c>
      <c r="E6" s="40" t="s">
        <v>49</v>
      </c>
      <c r="F6" s="40"/>
      <c r="G6" s="40"/>
      <c r="H6" s="40" t="s">
        <v>49</v>
      </c>
      <c r="I6" s="40"/>
      <c r="J6" s="40"/>
      <c r="K6" s="40"/>
      <c r="L6" s="40" t="s">
        <v>49</v>
      </c>
      <c r="M6" s="40"/>
      <c r="N6" s="40" t="s">
        <v>49</v>
      </c>
      <c r="O6" s="40" t="s">
        <v>49</v>
      </c>
      <c r="P6" s="40" t="s">
        <v>49</v>
      </c>
      <c r="Q6" s="40"/>
      <c r="R6" s="40"/>
      <c r="S6" s="40" t="s">
        <v>49</v>
      </c>
      <c r="T6" s="40" t="s">
        <v>49</v>
      </c>
      <c r="U6" s="40"/>
      <c r="V6" s="40" t="s">
        <v>49</v>
      </c>
      <c r="W6" s="40"/>
      <c r="X6" s="40" t="s">
        <v>49</v>
      </c>
      <c r="Y6" s="40" t="s">
        <v>49</v>
      </c>
      <c r="Z6" s="40" t="s">
        <v>49</v>
      </c>
      <c r="AA6" s="40"/>
      <c r="AB6" s="40"/>
      <c r="AC6" s="40" t="s">
        <v>49</v>
      </c>
      <c r="AD6" s="40"/>
      <c r="AE6" s="40"/>
      <c r="AF6" s="40"/>
      <c r="AG6" s="40" t="s">
        <v>49</v>
      </c>
      <c r="AH6" s="53">
        <f aca="true" t="shared" si="0" ref="AH6:AH49">COUNTIF(C6:AG6,"○")</f>
        <v>16</v>
      </c>
    </row>
    <row r="7" spans="1:34" ht="13.5">
      <c r="A7" s="39">
        <v>3</v>
      </c>
      <c r="B7" s="40" t="s">
        <v>51</v>
      </c>
      <c r="C7" s="40" t="s">
        <v>49</v>
      </c>
      <c r="D7" s="40" t="s">
        <v>49</v>
      </c>
      <c r="E7" s="40"/>
      <c r="F7" s="40"/>
      <c r="G7" s="40"/>
      <c r="H7" s="40" t="s">
        <v>49</v>
      </c>
      <c r="I7" s="40" t="s">
        <v>49</v>
      </c>
      <c r="J7" s="40" t="s">
        <v>49</v>
      </c>
      <c r="K7" s="40"/>
      <c r="L7" s="40" t="s">
        <v>49</v>
      </c>
      <c r="M7" s="40" t="s">
        <v>49</v>
      </c>
      <c r="N7" s="40" t="s">
        <v>49</v>
      </c>
      <c r="O7" s="40" t="s">
        <v>49</v>
      </c>
      <c r="P7" s="40"/>
      <c r="Q7" s="40" t="s">
        <v>49</v>
      </c>
      <c r="R7" s="40" t="s">
        <v>49</v>
      </c>
      <c r="S7" s="40"/>
      <c r="T7" s="40" t="s">
        <v>49</v>
      </c>
      <c r="U7" s="40" t="s">
        <v>49</v>
      </c>
      <c r="V7" s="40" t="s">
        <v>49</v>
      </c>
      <c r="W7" s="40" t="s">
        <v>49</v>
      </c>
      <c r="X7" s="40" t="s">
        <v>49</v>
      </c>
      <c r="Y7" s="40"/>
      <c r="Z7" s="40"/>
      <c r="AA7" s="40"/>
      <c r="AB7" s="40" t="s">
        <v>49</v>
      </c>
      <c r="AC7" s="40" t="s">
        <v>49</v>
      </c>
      <c r="AD7" s="40" t="s">
        <v>49</v>
      </c>
      <c r="AE7" s="40" t="s">
        <v>49</v>
      </c>
      <c r="AF7" s="40" t="s">
        <v>49</v>
      </c>
      <c r="AG7" s="40" t="s">
        <v>49</v>
      </c>
      <c r="AH7" s="53">
        <f t="shared" si="0"/>
        <v>22</v>
      </c>
    </row>
    <row r="8" spans="1:34" ht="13.5">
      <c r="A8" s="39">
        <v>4</v>
      </c>
      <c r="B8" s="40" t="s">
        <v>52</v>
      </c>
      <c r="C8" s="40" t="s">
        <v>49</v>
      </c>
      <c r="D8" s="40" t="s">
        <v>49</v>
      </c>
      <c r="E8" s="40" t="s">
        <v>49</v>
      </c>
      <c r="F8" s="40"/>
      <c r="G8" s="40" t="s">
        <v>49</v>
      </c>
      <c r="H8" s="40" t="s">
        <v>49</v>
      </c>
      <c r="I8" s="40" t="s">
        <v>49</v>
      </c>
      <c r="J8" s="40"/>
      <c r="K8" s="40"/>
      <c r="L8" s="40"/>
      <c r="M8" s="40" t="s">
        <v>49</v>
      </c>
      <c r="N8" s="40" t="s">
        <v>49</v>
      </c>
      <c r="O8" s="40" t="s">
        <v>49</v>
      </c>
      <c r="P8" s="40" t="s">
        <v>49</v>
      </c>
      <c r="Q8" s="40"/>
      <c r="R8" s="40" t="s">
        <v>49</v>
      </c>
      <c r="S8" s="40" t="s">
        <v>49</v>
      </c>
      <c r="T8" s="40" t="s">
        <v>49</v>
      </c>
      <c r="U8" s="40" t="s">
        <v>49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4" ht="13.5">
      <c r="A9" s="39">
        <v>5</v>
      </c>
      <c r="B9" s="40" t="s">
        <v>53</v>
      </c>
      <c r="C9" s="40" t="s">
        <v>49</v>
      </c>
      <c r="D9" s="40" t="s">
        <v>49</v>
      </c>
      <c r="E9" s="40" t="s">
        <v>49</v>
      </c>
      <c r="F9" s="40" t="s">
        <v>49</v>
      </c>
      <c r="G9" s="40"/>
      <c r="H9" s="40"/>
      <c r="I9" s="40" t="s">
        <v>49</v>
      </c>
      <c r="J9" s="40" t="s">
        <v>49</v>
      </c>
      <c r="K9" s="40" t="s">
        <v>49</v>
      </c>
      <c r="L9" s="40"/>
      <c r="M9" s="40"/>
      <c r="N9" s="40"/>
      <c r="O9" s="40"/>
      <c r="P9" s="40"/>
      <c r="Q9" s="40" t="s">
        <v>49</v>
      </c>
      <c r="R9" s="40" t="s">
        <v>49</v>
      </c>
      <c r="S9" s="40" t="s">
        <v>49</v>
      </c>
      <c r="T9" s="40" t="s">
        <v>49</v>
      </c>
      <c r="U9" s="40" t="s">
        <v>49</v>
      </c>
      <c r="V9" s="40" t="s">
        <v>49</v>
      </c>
      <c r="W9" s="40"/>
      <c r="X9" s="40" t="s">
        <v>49</v>
      </c>
      <c r="Y9" s="40" t="s">
        <v>49</v>
      </c>
      <c r="Z9" s="40"/>
      <c r="AA9" s="40" t="s">
        <v>49</v>
      </c>
      <c r="AB9" s="40"/>
      <c r="AC9" s="40" t="s">
        <v>49</v>
      </c>
      <c r="AD9" s="40"/>
      <c r="AE9" s="40"/>
      <c r="AF9" s="40" t="s">
        <v>49</v>
      </c>
      <c r="AG9" s="40" t="s">
        <v>49</v>
      </c>
      <c r="AH9" s="53">
        <f t="shared" si="0"/>
        <v>19</v>
      </c>
    </row>
    <row r="10" spans="1:34" ht="13.5">
      <c r="A10" s="39">
        <v>6</v>
      </c>
      <c r="B10" s="40" t="s">
        <v>54</v>
      </c>
      <c r="C10" s="40" t="s">
        <v>49</v>
      </c>
      <c r="D10" s="40"/>
      <c r="E10" s="40" t="s">
        <v>49</v>
      </c>
      <c r="F10" s="40" t="s">
        <v>49</v>
      </c>
      <c r="G10" s="40"/>
      <c r="H10" s="40" t="s">
        <v>49</v>
      </c>
      <c r="I10" s="40"/>
      <c r="J10" s="40" t="s">
        <v>49</v>
      </c>
      <c r="K10" s="40"/>
      <c r="L10" s="40" t="s">
        <v>49</v>
      </c>
      <c r="M10" s="40"/>
      <c r="N10" s="40"/>
      <c r="O10" s="40" t="s">
        <v>49</v>
      </c>
      <c r="P10" s="40" t="s">
        <v>49</v>
      </c>
      <c r="Q10" s="40" t="s">
        <v>49</v>
      </c>
      <c r="R10" s="40" t="s">
        <v>49</v>
      </c>
      <c r="S10" s="40" t="s">
        <v>49</v>
      </c>
      <c r="T10" s="40" t="s">
        <v>49</v>
      </c>
      <c r="U10" s="40" t="s">
        <v>49</v>
      </c>
      <c r="V10" s="40"/>
      <c r="W10" s="40"/>
      <c r="X10" s="40"/>
      <c r="Y10" s="40"/>
      <c r="Z10" s="40" t="s">
        <v>49</v>
      </c>
      <c r="AA10" s="40" t="s">
        <v>49</v>
      </c>
      <c r="AB10" s="40" t="s">
        <v>49</v>
      </c>
      <c r="AC10" s="40" t="s">
        <v>49</v>
      </c>
      <c r="AD10" s="40" t="s">
        <v>49</v>
      </c>
      <c r="AE10" s="40" t="s">
        <v>49</v>
      </c>
      <c r="AF10" s="40" t="s">
        <v>49</v>
      </c>
      <c r="AG10" s="40" t="s">
        <v>49</v>
      </c>
      <c r="AH10" s="53">
        <f t="shared" si="0"/>
        <v>21</v>
      </c>
    </row>
    <row r="11" spans="1:34" ht="13.5">
      <c r="A11" s="39">
        <v>7</v>
      </c>
      <c r="B11" s="40" t="s">
        <v>55</v>
      </c>
      <c r="C11" s="40" t="s">
        <v>49</v>
      </c>
      <c r="D11" s="40" t="s">
        <v>49</v>
      </c>
      <c r="E11" s="40" t="s">
        <v>49</v>
      </c>
      <c r="F11" s="40"/>
      <c r="G11" s="40" t="s">
        <v>49</v>
      </c>
      <c r="H11" s="40" t="s">
        <v>49</v>
      </c>
      <c r="I11" s="40"/>
      <c r="J11" s="40" t="s">
        <v>49</v>
      </c>
      <c r="K11" s="40" t="s">
        <v>49</v>
      </c>
      <c r="L11" s="40" t="s">
        <v>49</v>
      </c>
      <c r="M11" s="40"/>
      <c r="N11" s="40"/>
      <c r="O11" s="40" t="s">
        <v>49</v>
      </c>
      <c r="P11" s="40" t="s">
        <v>49</v>
      </c>
      <c r="Q11" s="40" t="s">
        <v>49</v>
      </c>
      <c r="R11" s="40"/>
      <c r="S11" s="40" t="s">
        <v>49</v>
      </c>
      <c r="T11" s="40" t="s">
        <v>49</v>
      </c>
      <c r="U11" s="40"/>
      <c r="V11" s="40"/>
      <c r="W11" s="40"/>
      <c r="X11" s="40"/>
      <c r="Y11" s="40"/>
      <c r="Z11" s="40" t="s">
        <v>49</v>
      </c>
      <c r="AA11" s="40"/>
      <c r="AB11" s="40"/>
      <c r="AC11" s="40"/>
      <c r="AD11" s="40" t="s">
        <v>49</v>
      </c>
      <c r="AE11" s="40"/>
      <c r="AF11" s="40"/>
      <c r="AG11" s="40" t="s">
        <v>49</v>
      </c>
      <c r="AH11" s="53">
        <f t="shared" si="0"/>
        <v>16</v>
      </c>
    </row>
    <row r="12" spans="1:34" ht="13.5">
      <c r="A12" s="39">
        <v>8</v>
      </c>
      <c r="B12" s="40" t="s">
        <v>56</v>
      </c>
      <c r="C12" s="40" t="s">
        <v>49</v>
      </c>
      <c r="D12" s="40" t="s">
        <v>49</v>
      </c>
      <c r="E12" s="40" t="s">
        <v>49</v>
      </c>
      <c r="F12" s="40" t="s">
        <v>49</v>
      </c>
      <c r="G12" s="40" t="s">
        <v>49</v>
      </c>
      <c r="H12" s="40" t="s">
        <v>49</v>
      </c>
      <c r="I12" s="40" t="s">
        <v>49</v>
      </c>
      <c r="J12" s="40" t="s">
        <v>49</v>
      </c>
      <c r="K12" s="40" t="s">
        <v>49</v>
      </c>
      <c r="L12" s="40" t="s">
        <v>49</v>
      </c>
      <c r="M12" s="40"/>
      <c r="N12" s="40"/>
      <c r="O12" s="40" t="s">
        <v>49</v>
      </c>
      <c r="P12" s="40"/>
      <c r="Q12" s="40" t="s">
        <v>49</v>
      </c>
      <c r="R12" s="40"/>
      <c r="S12" s="40" t="s">
        <v>49</v>
      </c>
      <c r="T12" s="40" t="s">
        <v>49</v>
      </c>
      <c r="U12" s="40" t="s">
        <v>49</v>
      </c>
      <c r="V12" s="40"/>
      <c r="W12" s="40"/>
      <c r="X12" s="40"/>
      <c r="Y12" s="40"/>
      <c r="Z12" s="40" t="s">
        <v>49</v>
      </c>
      <c r="AA12" s="40"/>
      <c r="AB12" s="40"/>
      <c r="AC12" s="40"/>
      <c r="AD12" s="40" t="s">
        <v>49</v>
      </c>
      <c r="AE12" s="40"/>
      <c r="AF12" s="40"/>
      <c r="AG12" s="40" t="s">
        <v>49</v>
      </c>
      <c r="AH12" s="53">
        <f t="shared" si="0"/>
        <v>18</v>
      </c>
    </row>
    <row r="13" spans="1:34" ht="13.5">
      <c r="A13" s="39">
        <v>9</v>
      </c>
      <c r="B13" s="40" t="s">
        <v>57</v>
      </c>
      <c r="C13" s="40" t="s">
        <v>49</v>
      </c>
      <c r="D13" s="40" t="s">
        <v>49</v>
      </c>
      <c r="E13" s="40" t="s">
        <v>49</v>
      </c>
      <c r="F13" s="40"/>
      <c r="G13" s="40"/>
      <c r="H13" s="40"/>
      <c r="I13" s="40" t="s">
        <v>49</v>
      </c>
      <c r="J13" s="40" t="s">
        <v>49</v>
      </c>
      <c r="K13" s="40"/>
      <c r="L13" s="40" t="s">
        <v>49</v>
      </c>
      <c r="M13" s="40"/>
      <c r="N13" s="40"/>
      <c r="O13" s="40" t="s">
        <v>49</v>
      </c>
      <c r="P13" s="40" t="s">
        <v>49</v>
      </c>
      <c r="Q13" s="40" t="s">
        <v>49</v>
      </c>
      <c r="R13" s="40"/>
      <c r="S13" s="40" t="s">
        <v>49</v>
      </c>
      <c r="T13" s="40"/>
      <c r="U13" s="40" t="s">
        <v>49</v>
      </c>
      <c r="V13" s="40"/>
      <c r="W13" s="40"/>
      <c r="X13" s="40"/>
      <c r="Y13" s="40"/>
      <c r="Z13" s="40" t="s">
        <v>49</v>
      </c>
      <c r="AA13" s="40"/>
      <c r="AB13" s="40"/>
      <c r="AC13" s="40"/>
      <c r="AD13" s="40" t="s">
        <v>49</v>
      </c>
      <c r="AE13" s="40"/>
      <c r="AF13" s="40"/>
      <c r="AG13" s="40" t="s">
        <v>49</v>
      </c>
      <c r="AH13" s="53">
        <f t="shared" si="0"/>
        <v>14</v>
      </c>
    </row>
    <row r="14" spans="1:34" ht="13.5">
      <c r="A14" s="39">
        <v>10</v>
      </c>
      <c r="B14" s="40" t="s">
        <v>58</v>
      </c>
      <c r="C14" s="40" t="s">
        <v>49</v>
      </c>
      <c r="D14" s="40" t="s">
        <v>49</v>
      </c>
      <c r="E14" s="40" t="s">
        <v>49</v>
      </c>
      <c r="F14" s="40"/>
      <c r="G14" s="40"/>
      <c r="H14" s="40"/>
      <c r="I14" s="40" t="s">
        <v>49</v>
      </c>
      <c r="J14" s="40" t="s">
        <v>49</v>
      </c>
      <c r="K14" s="40" t="s">
        <v>49</v>
      </c>
      <c r="L14" s="40" t="s">
        <v>49</v>
      </c>
      <c r="M14" s="40"/>
      <c r="N14" s="40"/>
      <c r="O14" s="40" t="s">
        <v>49</v>
      </c>
      <c r="P14" s="40" t="s">
        <v>49</v>
      </c>
      <c r="Q14" s="40"/>
      <c r="R14" s="40"/>
      <c r="S14" s="40" t="s">
        <v>49</v>
      </c>
      <c r="T14" s="40" t="s">
        <v>49</v>
      </c>
      <c r="U14" s="40" t="s">
        <v>49</v>
      </c>
      <c r="V14" s="40"/>
      <c r="W14" s="40"/>
      <c r="X14" s="40" t="s">
        <v>49</v>
      </c>
      <c r="Y14" s="40" t="s">
        <v>49</v>
      </c>
      <c r="Z14" s="40" t="s">
        <v>49</v>
      </c>
      <c r="AA14" s="40"/>
      <c r="AB14" s="40"/>
      <c r="AC14" s="40"/>
      <c r="AD14" s="40" t="s">
        <v>49</v>
      </c>
      <c r="AE14" s="40"/>
      <c r="AF14" s="40"/>
      <c r="AG14" s="40" t="s">
        <v>49</v>
      </c>
      <c r="AH14" s="53">
        <f t="shared" si="0"/>
        <v>17</v>
      </c>
    </row>
    <row r="15" spans="1:34" ht="13.5">
      <c r="A15" s="39">
        <v>11</v>
      </c>
      <c r="B15" s="40" t="s">
        <v>59</v>
      </c>
      <c r="C15" s="40" t="s">
        <v>49</v>
      </c>
      <c r="D15" s="40" t="s">
        <v>49</v>
      </c>
      <c r="E15" s="40" t="s">
        <v>49</v>
      </c>
      <c r="F15" s="40" t="s">
        <v>49</v>
      </c>
      <c r="G15" s="40" t="s">
        <v>49</v>
      </c>
      <c r="H15" s="40" t="s">
        <v>49</v>
      </c>
      <c r="I15" s="40" t="s">
        <v>49</v>
      </c>
      <c r="J15" s="40"/>
      <c r="K15" s="40" t="s">
        <v>49</v>
      </c>
      <c r="L15" s="40" t="s">
        <v>49</v>
      </c>
      <c r="M15" s="40"/>
      <c r="N15" s="40"/>
      <c r="O15" s="40" t="s">
        <v>49</v>
      </c>
      <c r="P15" s="40" t="s">
        <v>49</v>
      </c>
      <c r="Q15" s="40" t="s">
        <v>49</v>
      </c>
      <c r="R15" s="40"/>
      <c r="S15" s="40" t="s">
        <v>49</v>
      </c>
      <c r="T15" s="40" t="s">
        <v>49</v>
      </c>
      <c r="U15" s="40" t="s">
        <v>49</v>
      </c>
      <c r="V15" s="40"/>
      <c r="W15" s="40"/>
      <c r="X15" s="40" t="s">
        <v>49</v>
      </c>
      <c r="Y15" s="40" t="s">
        <v>49</v>
      </c>
      <c r="Z15" s="40" t="s">
        <v>49</v>
      </c>
      <c r="AA15" s="40"/>
      <c r="AB15" s="40"/>
      <c r="AC15" s="40"/>
      <c r="AD15" s="40" t="s">
        <v>49</v>
      </c>
      <c r="AE15" s="40"/>
      <c r="AF15" s="40"/>
      <c r="AG15" s="40" t="s">
        <v>49</v>
      </c>
      <c r="AH15" s="53">
        <f t="shared" si="0"/>
        <v>20</v>
      </c>
    </row>
    <row r="16" spans="1:34" ht="13.5">
      <c r="A16" s="39">
        <v>12</v>
      </c>
      <c r="B16" s="40" t="s">
        <v>60</v>
      </c>
      <c r="C16" s="40" t="s">
        <v>49</v>
      </c>
      <c r="D16" s="40" t="s">
        <v>49</v>
      </c>
      <c r="E16" s="40"/>
      <c r="F16" s="40"/>
      <c r="G16" s="40"/>
      <c r="H16" s="40" t="s">
        <v>49</v>
      </c>
      <c r="I16" s="40" t="s">
        <v>49</v>
      </c>
      <c r="J16" s="40" t="s">
        <v>49</v>
      </c>
      <c r="K16" s="40"/>
      <c r="L16" s="40"/>
      <c r="M16" s="40"/>
      <c r="N16" s="40"/>
      <c r="O16" s="40" t="s">
        <v>49</v>
      </c>
      <c r="P16" s="40" t="s">
        <v>49</v>
      </c>
      <c r="Q16" s="40" t="s">
        <v>49</v>
      </c>
      <c r="R16" s="40"/>
      <c r="S16" s="40" t="s">
        <v>49</v>
      </c>
      <c r="T16" s="40" t="s">
        <v>49</v>
      </c>
      <c r="U16" s="40" t="s">
        <v>49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ht="13.5">
      <c r="A17" s="39">
        <v>13</v>
      </c>
      <c r="B17" s="40" t="s">
        <v>61</v>
      </c>
      <c r="C17" s="40" t="s">
        <v>49</v>
      </c>
      <c r="D17" s="40" t="s">
        <v>49</v>
      </c>
      <c r="E17" s="40" t="s">
        <v>49</v>
      </c>
      <c r="F17" s="40" t="s">
        <v>49</v>
      </c>
      <c r="G17" s="40"/>
      <c r="H17" s="40" t="s">
        <v>49</v>
      </c>
      <c r="I17" s="40"/>
      <c r="J17" s="40" t="s">
        <v>49</v>
      </c>
      <c r="K17" s="40" t="s">
        <v>49</v>
      </c>
      <c r="L17" s="40" t="s">
        <v>49</v>
      </c>
      <c r="M17" s="40" t="s">
        <v>49</v>
      </c>
      <c r="N17" s="40"/>
      <c r="O17" s="40"/>
      <c r="P17" s="40" t="s">
        <v>49</v>
      </c>
      <c r="Q17" s="40" t="s">
        <v>49</v>
      </c>
      <c r="R17" s="40"/>
      <c r="S17" s="40" t="s">
        <v>49</v>
      </c>
      <c r="T17" s="40"/>
      <c r="U17" s="40" t="s">
        <v>49</v>
      </c>
      <c r="V17" s="40"/>
      <c r="W17" s="40"/>
      <c r="X17" s="40" t="s">
        <v>49</v>
      </c>
      <c r="Y17" s="40" t="s">
        <v>49</v>
      </c>
      <c r="Z17" s="40" t="s">
        <v>49</v>
      </c>
      <c r="AA17" s="40"/>
      <c r="AB17" s="40"/>
      <c r="AC17" s="40"/>
      <c r="AD17" s="40" t="s">
        <v>49</v>
      </c>
      <c r="AE17" s="40"/>
      <c r="AF17" s="40" t="s">
        <v>49</v>
      </c>
      <c r="AG17" s="40" t="s">
        <v>49</v>
      </c>
      <c r="AH17" s="53">
        <f t="shared" si="0"/>
        <v>19</v>
      </c>
    </row>
    <row r="18" spans="1:34" ht="13.5">
      <c r="A18" s="39">
        <v>14</v>
      </c>
      <c r="B18" s="40" t="s">
        <v>62</v>
      </c>
      <c r="C18" s="40" t="s">
        <v>49</v>
      </c>
      <c r="D18" s="40"/>
      <c r="E18" s="40"/>
      <c r="F18" s="40" t="s">
        <v>49</v>
      </c>
      <c r="G18" s="40" t="s">
        <v>49</v>
      </c>
      <c r="H18" s="40" t="s">
        <v>49</v>
      </c>
      <c r="I18" s="40" t="s">
        <v>49</v>
      </c>
      <c r="J18" s="40"/>
      <c r="K18" s="40"/>
      <c r="L18" s="40" t="s">
        <v>49</v>
      </c>
      <c r="M18" s="40" t="s">
        <v>49</v>
      </c>
      <c r="N18" s="40" t="s">
        <v>49</v>
      </c>
      <c r="O18" s="40"/>
      <c r="P18" s="40" t="s">
        <v>49</v>
      </c>
      <c r="Q18" s="40" t="s">
        <v>49</v>
      </c>
      <c r="R18" s="40"/>
      <c r="S18" s="40" t="s">
        <v>49</v>
      </c>
      <c r="T18" s="40" t="s">
        <v>49</v>
      </c>
      <c r="U18" s="40"/>
      <c r="V18" s="40" t="s">
        <v>49</v>
      </c>
      <c r="W18" s="40" t="s">
        <v>49</v>
      </c>
      <c r="X18" s="40" t="s">
        <v>49</v>
      </c>
      <c r="Y18" s="40" t="s">
        <v>49</v>
      </c>
      <c r="Z18" s="40" t="s">
        <v>49</v>
      </c>
      <c r="AA18" s="40"/>
      <c r="AB18" s="40"/>
      <c r="AC18" s="40"/>
      <c r="AD18" s="40" t="s">
        <v>49</v>
      </c>
      <c r="AE18" s="40" t="s">
        <v>49</v>
      </c>
      <c r="AF18" s="40" t="s">
        <v>49</v>
      </c>
      <c r="AG18" s="40" t="s">
        <v>49</v>
      </c>
      <c r="AH18" s="53">
        <f t="shared" si="0"/>
        <v>21</v>
      </c>
    </row>
    <row r="19" spans="1:34" ht="13.5">
      <c r="A19" s="39">
        <v>15</v>
      </c>
      <c r="B19" s="40" t="s">
        <v>63</v>
      </c>
      <c r="C19" s="40" t="s">
        <v>49</v>
      </c>
      <c r="D19" s="40"/>
      <c r="E19" s="40"/>
      <c r="F19" s="40" t="s">
        <v>49</v>
      </c>
      <c r="G19" s="40" t="s">
        <v>49</v>
      </c>
      <c r="H19" s="40"/>
      <c r="I19" s="40" t="s">
        <v>49</v>
      </c>
      <c r="J19" s="40"/>
      <c r="K19" s="40"/>
      <c r="L19" s="40" t="s">
        <v>49</v>
      </c>
      <c r="M19" s="40"/>
      <c r="N19" s="40"/>
      <c r="O19" s="40"/>
      <c r="P19" s="40" t="s">
        <v>49</v>
      </c>
      <c r="Q19" s="40" t="s">
        <v>49</v>
      </c>
      <c r="R19" s="40"/>
      <c r="S19" s="40" t="s">
        <v>49</v>
      </c>
      <c r="T19" s="40" t="s">
        <v>49</v>
      </c>
      <c r="U19" s="40" t="s">
        <v>49</v>
      </c>
      <c r="V19" s="40" t="s">
        <v>49</v>
      </c>
      <c r="W19" s="40" t="s">
        <v>49</v>
      </c>
      <c r="X19" s="40" t="s">
        <v>49</v>
      </c>
      <c r="Y19" s="40" t="s">
        <v>49</v>
      </c>
      <c r="Z19" s="40" t="s">
        <v>49</v>
      </c>
      <c r="AA19" s="40" t="s">
        <v>49</v>
      </c>
      <c r="AB19" s="40" t="s">
        <v>49</v>
      </c>
      <c r="AC19" s="40" t="s">
        <v>49</v>
      </c>
      <c r="AD19" s="40" t="s">
        <v>49</v>
      </c>
      <c r="AE19" s="40"/>
      <c r="AF19" s="40"/>
      <c r="AG19" s="40" t="s">
        <v>49</v>
      </c>
      <c r="AH19" s="53">
        <f t="shared" si="0"/>
        <v>20</v>
      </c>
    </row>
    <row r="20" spans="1:34" ht="13.5">
      <c r="A20" s="39">
        <v>16</v>
      </c>
      <c r="B20" s="40" t="s">
        <v>64</v>
      </c>
      <c r="C20" s="40" t="s">
        <v>49</v>
      </c>
      <c r="D20" s="40"/>
      <c r="E20" s="40"/>
      <c r="F20" s="40" t="s">
        <v>49</v>
      </c>
      <c r="G20" s="40" t="s">
        <v>49</v>
      </c>
      <c r="H20" s="40" t="s">
        <v>49</v>
      </c>
      <c r="I20" s="40" t="s">
        <v>49</v>
      </c>
      <c r="J20" s="40"/>
      <c r="K20" s="40"/>
      <c r="L20" s="40" t="s">
        <v>49</v>
      </c>
      <c r="M20" s="40"/>
      <c r="N20" s="40"/>
      <c r="O20" s="40"/>
      <c r="P20" s="40" t="s">
        <v>49</v>
      </c>
      <c r="Q20" s="40" t="s">
        <v>49</v>
      </c>
      <c r="R20" s="40" t="s">
        <v>49</v>
      </c>
      <c r="S20" s="40" t="s">
        <v>49</v>
      </c>
      <c r="T20" s="40"/>
      <c r="U20" s="40"/>
      <c r="V20" s="40" t="s">
        <v>49</v>
      </c>
      <c r="W20" s="40"/>
      <c r="X20" s="40"/>
      <c r="Y20" s="40"/>
      <c r="Z20" s="40"/>
      <c r="AA20" s="40" t="s">
        <v>49</v>
      </c>
      <c r="AB20" s="40" t="s">
        <v>49</v>
      </c>
      <c r="AC20" s="40" t="s">
        <v>49</v>
      </c>
      <c r="AD20" s="40" t="s">
        <v>49</v>
      </c>
      <c r="AE20" s="40"/>
      <c r="AF20" s="40"/>
      <c r="AG20" s="40" t="s">
        <v>49</v>
      </c>
      <c r="AH20" s="53">
        <f t="shared" si="0"/>
        <v>16</v>
      </c>
    </row>
    <row r="21" spans="1:34" ht="13.5">
      <c r="A21" s="39">
        <v>17</v>
      </c>
      <c r="B21" s="40" t="s">
        <v>65</v>
      </c>
      <c r="C21" s="40" t="s">
        <v>49</v>
      </c>
      <c r="D21" s="40"/>
      <c r="E21" s="40"/>
      <c r="F21" s="40" t="s">
        <v>49</v>
      </c>
      <c r="G21" s="40"/>
      <c r="H21" s="40"/>
      <c r="I21" s="40" t="s">
        <v>49</v>
      </c>
      <c r="J21" s="40" t="s">
        <v>49</v>
      </c>
      <c r="K21" s="40" t="s">
        <v>49</v>
      </c>
      <c r="L21" s="40" t="s">
        <v>49</v>
      </c>
      <c r="M21" s="40" t="s">
        <v>49</v>
      </c>
      <c r="N21" s="40"/>
      <c r="O21" s="40"/>
      <c r="P21" s="40" t="s">
        <v>49</v>
      </c>
      <c r="Q21" s="40" t="s">
        <v>49</v>
      </c>
      <c r="R21" s="40" t="s">
        <v>49</v>
      </c>
      <c r="S21" s="40" t="s">
        <v>49</v>
      </c>
      <c r="T21" s="40" t="s">
        <v>49</v>
      </c>
      <c r="U21" s="40" t="s">
        <v>49</v>
      </c>
      <c r="V21" s="40" t="s">
        <v>49</v>
      </c>
      <c r="W21" s="40"/>
      <c r="X21" s="40"/>
      <c r="Y21" s="40"/>
      <c r="Z21" s="40"/>
      <c r="AA21" s="40" t="s">
        <v>49</v>
      </c>
      <c r="AB21" s="40" t="s">
        <v>49</v>
      </c>
      <c r="AC21" s="40" t="s">
        <v>49</v>
      </c>
      <c r="AD21" s="40" t="s">
        <v>49</v>
      </c>
      <c r="AE21" s="40"/>
      <c r="AF21" s="40"/>
      <c r="AG21" s="40" t="s">
        <v>49</v>
      </c>
      <c r="AH21" s="53">
        <f t="shared" si="0"/>
        <v>19</v>
      </c>
    </row>
    <row r="22" spans="1:34" ht="13.5">
      <c r="A22" s="39">
        <v>18</v>
      </c>
      <c r="B22" s="40" t="s">
        <v>66</v>
      </c>
      <c r="C22" s="40" t="s">
        <v>49</v>
      </c>
      <c r="D22" s="40" t="s">
        <v>49</v>
      </c>
      <c r="E22" s="40" t="s">
        <v>49</v>
      </c>
      <c r="F22" s="40" t="s">
        <v>49</v>
      </c>
      <c r="G22" s="40" t="s">
        <v>49</v>
      </c>
      <c r="H22" s="40" t="s">
        <v>49</v>
      </c>
      <c r="I22" s="40" t="s">
        <v>49</v>
      </c>
      <c r="J22" s="40" t="s">
        <v>49</v>
      </c>
      <c r="K22" s="40" t="s">
        <v>49</v>
      </c>
      <c r="L22" s="40" t="s">
        <v>49</v>
      </c>
      <c r="M22" s="40" t="s">
        <v>49</v>
      </c>
      <c r="N22" s="40"/>
      <c r="O22" s="40"/>
      <c r="P22" s="40" t="s">
        <v>49</v>
      </c>
      <c r="Q22" s="40" t="s">
        <v>49</v>
      </c>
      <c r="R22" s="40" t="s">
        <v>49</v>
      </c>
      <c r="S22" s="40" t="s">
        <v>49</v>
      </c>
      <c r="T22" s="40" t="s">
        <v>49</v>
      </c>
      <c r="U22" s="40" t="s">
        <v>49</v>
      </c>
      <c r="V22" s="40" t="s">
        <v>49</v>
      </c>
      <c r="W22" s="40"/>
      <c r="X22" s="40"/>
      <c r="Y22" s="40"/>
      <c r="Z22" s="40"/>
      <c r="AA22" s="40" t="s">
        <v>49</v>
      </c>
      <c r="AB22" s="40" t="s">
        <v>49</v>
      </c>
      <c r="AC22" s="40" t="s">
        <v>49</v>
      </c>
      <c r="AD22" s="40"/>
      <c r="AE22" s="40"/>
      <c r="AF22" s="40"/>
      <c r="AG22" s="40" t="s">
        <v>49</v>
      </c>
      <c r="AH22" s="53">
        <f t="shared" si="0"/>
        <v>22</v>
      </c>
    </row>
    <row r="23" spans="1:34" ht="13.5">
      <c r="A23" s="39">
        <v>19</v>
      </c>
      <c r="B23" s="40" t="s">
        <v>67</v>
      </c>
      <c r="C23" s="40" t="s">
        <v>49</v>
      </c>
      <c r="D23" s="40" t="s">
        <v>49</v>
      </c>
      <c r="E23" s="40" t="s">
        <v>49</v>
      </c>
      <c r="F23" s="40"/>
      <c r="G23" s="40"/>
      <c r="H23" s="40"/>
      <c r="I23" s="40" t="s">
        <v>49</v>
      </c>
      <c r="J23" s="40" t="s">
        <v>49</v>
      </c>
      <c r="K23" s="40" t="s">
        <v>49</v>
      </c>
      <c r="L23" s="40" t="s">
        <v>49</v>
      </c>
      <c r="M23" s="40" t="s">
        <v>49</v>
      </c>
      <c r="N23" s="40"/>
      <c r="O23" s="40"/>
      <c r="P23" s="40"/>
      <c r="Q23" s="40"/>
      <c r="R23" s="40"/>
      <c r="S23" s="40"/>
      <c r="T23" s="40" t="s">
        <v>49</v>
      </c>
      <c r="U23" s="40"/>
      <c r="V23" s="40"/>
      <c r="W23" s="40"/>
      <c r="X23" s="40" t="s">
        <v>49</v>
      </c>
      <c r="Y23" s="40" t="s">
        <v>49</v>
      </c>
      <c r="Z23" s="40" t="s">
        <v>49</v>
      </c>
      <c r="AA23" s="40" t="s">
        <v>49</v>
      </c>
      <c r="AB23" s="40" t="s">
        <v>49</v>
      </c>
      <c r="AC23" s="40"/>
      <c r="AD23" s="40"/>
      <c r="AE23" s="40"/>
      <c r="AF23" s="40"/>
      <c r="AG23" s="40" t="s">
        <v>49</v>
      </c>
      <c r="AH23" s="53">
        <f t="shared" si="0"/>
        <v>15</v>
      </c>
    </row>
    <row r="24" spans="1:34" ht="13.5">
      <c r="A24" s="39">
        <v>20</v>
      </c>
      <c r="B24" s="40" t="s">
        <v>68</v>
      </c>
      <c r="C24" s="40" t="s">
        <v>49</v>
      </c>
      <c r="D24" s="40" t="s">
        <v>49</v>
      </c>
      <c r="E24" s="40" t="s">
        <v>49</v>
      </c>
      <c r="F24" s="40"/>
      <c r="G24" s="40"/>
      <c r="H24" s="40" t="s">
        <v>49</v>
      </c>
      <c r="I24" s="40" t="s">
        <v>49</v>
      </c>
      <c r="J24" s="40" t="s">
        <v>49</v>
      </c>
      <c r="K24" s="40"/>
      <c r="L24" s="40"/>
      <c r="M24" s="40"/>
      <c r="N24" s="40"/>
      <c r="O24" s="40"/>
      <c r="P24" s="40" t="s">
        <v>49</v>
      </c>
      <c r="Q24" s="40" t="s">
        <v>49</v>
      </c>
      <c r="R24" s="40" t="s">
        <v>49</v>
      </c>
      <c r="S24" s="40" t="s">
        <v>49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99" t="s">
        <v>69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58">
        <f>SUM(AH5:AH54)</f>
        <v>351</v>
      </c>
    </row>
    <row r="57" ht="13.5">
      <c r="A57" t="s">
        <v>70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G12" sqref="G12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40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41</v>
      </c>
      <c r="C4" s="35" t="s">
        <v>42</v>
      </c>
    </row>
    <row r="5" spans="1:3" ht="14.25" thickTop="1">
      <c r="A5" s="36">
        <v>1</v>
      </c>
      <c r="B5" s="37" t="s">
        <v>0</v>
      </c>
      <c r="C5" s="38">
        <v>10542</v>
      </c>
    </row>
    <row r="6" spans="1:3" ht="13.5">
      <c r="A6" s="39">
        <v>2</v>
      </c>
      <c r="B6" s="40" t="s">
        <v>1</v>
      </c>
      <c r="C6" s="38">
        <v>8032</v>
      </c>
    </row>
    <row r="7" spans="1:3" ht="13.5">
      <c r="A7" s="39">
        <v>3</v>
      </c>
      <c r="B7" s="40" t="s">
        <v>2</v>
      </c>
      <c r="C7" s="38">
        <v>11044</v>
      </c>
    </row>
    <row r="8" spans="1:3" ht="13.5">
      <c r="A8" s="39">
        <v>4</v>
      </c>
      <c r="B8" s="40" t="s">
        <v>3</v>
      </c>
      <c r="C8" s="38">
        <v>7028</v>
      </c>
    </row>
    <row r="9" spans="1:3" ht="13.5">
      <c r="A9" s="39">
        <v>5</v>
      </c>
      <c r="B9" s="40" t="s">
        <v>4</v>
      </c>
      <c r="C9" s="38">
        <v>9538</v>
      </c>
    </row>
    <row r="10" spans="1:3" ht="13.5">
      <c r="A10" s="39">
        <v>6</v>
      </c>
      <c r="B10" s="40" t="s">
        <v>5</v>
      </c>
      <c r="C10" s="38">
        <v>10542</v>
      </c>
    </row>
    <row r="11" spans="1:3" ht="13.5">
      <c r="A11" s="39">
        <v>7</v>
      </c>
      <c r="B11" s="40" t="s">
        <v>6</v>
      </c>
      <c r="C11" s="38">
        <v>8032</v>
      </c>
    </row>
    <row r="12" spans="1:3" ht="13.5">
      <c r="A12" s="39">
        <v>8</v>
      </c>
      <c r="B12" s="40" t="s">
        <v>7</v>
      </c>
      <c r="C12" s="38">
        <v>9036</v>
      </c>
    </row>
    <row r="13" spans="1:3" ht="13.5">
      <c r="A13" s="39">
        <v>9</v>
      </c>
      <c r="B13" s="40" t="s">
        <v>8</v>
      </c>
      <c r="C13" s="38">
        <v>7028</v>
      </c>
    </row>
    <row r="14" spans="1:3" ht="13.5">
      <c r="A14" s="39">
        <v>10</v>
      </c>
      <c r="B14" s="40" t="s">
        <v>9</v>
      </c>
      <c r="C14" s="38">
        <v>8534</v>
      </c>
    </row>
    <row r="15" spans="1:3" ht="13.5">
      <c r="A15" s="39">
        <v>11</v>
      </c>
      <c r="B15" s="40" t="s">
        <v>10</v>
      </c>
      <c r="C15" s="38">
        <v>10040</v>
      </c>
    </row>
    <row r="16" spans="1:3" ht="13.5">
      <c r="A16" s="39">
        <v>12</v>
      </c>
      <c r="B16" s="40" t="s">
        <v>11</v>
      </c>
      <c r="C16" s="38">
        <v>5522</v>
      </c>
    </row>
    <row r="17" spans="1:3" ht="13.5">
      <c r="A17" s="39">
        <v>13</v>
      </c>
      <c r="B17" s="40" t="s">
        <v>12</v>
      </c>
      <c r="C17" s="38">
        <v>9538</v>
      </c>
    </row>
    <row r="18" spans="1:3" ht="13.5">
      <c r="A18" s="39">
        <v>14</v>
      </c>
      <c r="B18" s="40" t="s">
        <v>13</v>
      </c>
      <c r="C18" s="38">
        <v>10542</v>
      </c>
    </row>
    <row r="19" spans="1:3" ht="13.5">
      <c r="A19" s="39">
        <v>15</v>
      </c>
      <c r="B19" s="40" t="s">
        <v>14</v>
      </c>
      <c r="C19" s="38">
        <v>10040</v>
      </c>
    </row>
    <row r="20" spans="1:3" ht="13.5">
      <c r="A20" s="39">
        <v>16</v>
      </c>
      <c r="B20" s="40" t="s">
        <v>15</v>
      </c>
      <c r="C20" s="38">
        <v>8032</v>
      </c>
    </row>
    <row r="21" spans="1:3" ht="13.5">
      <c r="A21" s="39">
        <v>17</v>
      </c>
      <c r="B21" s="40" t="s">
        <v>16</v>
      </c>
      <c r="C21" s="38">
        <v>9538</v>
      </c>
    </row>
    <row r="22" spans="1:3" ht="13.5">
      <c r="A22" s="39">
        <v>18</v>
      </c>
      <c r="B22" s="40" t="s">
        <v>17</v>
      </c>
      <c r="C22" s="38">
        <v>11044</v>
      </c>
    </row>
    <row r="23" spans="1:3" ht="13.5">
      <c r="A23" s="39">
        <v>19</v>
      </c>
      <c r="B23" s="40" t="s">
        <v>18</v>
      </c>
      <c r="C23" s="38">
        <v>7530</v>
      </c>
    </row>
    <row r="24" spans="1:3" ht="13.5">
      <c r="A24" s="39">
        <v>20</v>
      </c>
      <c r="B24" s="40" t="s">
        <v>19</v>
      </c>
      <c r="C24" s="38">
        <v>5020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43</v>
      </c>
      <c r="C56" s="47">
        <f>SUM(C5:C55)</f>
        <v>176202</v>
      </c>
    </row>
    <row r="58" spans="1:8" ht="30" customHeight="1">
      <c r="A58" s="98" t="s">
        <v>75</v>
      </c>
      <c r="B58" s="98"/>
      <c r="C58" s="98"/>
      <c r="D58" s="98"/>
      <c r="E58" s="98"/>
      <c r="F58" s="98"/>
      <c r="G58" s="98"/>
      <c r="H58" s="98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2007-04-27T07:36:35Z</cp:lastPrinted>
  <dcterms:created xsi:type="dcterms:W3CDTF">2007-04-02T08:13:51Z</dcterms:created>
  <dcterms:modified xsi:type="dcterms:W3CDTF">2007-04-27T07:37:32Z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