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activeTab="3"/>
  </bookViews>
  <sheets>
    <sheet name="入力表" sheetId="1" r:id="rId1"/>
    <sheet name="請求書_原紙" sheetId="2" state="hidden" r:id="rId2"/>
    <sheet name="請求書_原紙2" sheetId="3" state="hidden" r:id="rId3"/>
    <sheet name="事業者情報" sheetId="4" r:id="rId4"/>
  </sheets>
  <definedNames/>
  <calcPr fullCalcOnLoad="1"/>
</workbook>
</file>

<file path=xl/sharedStrings.xml><?xml version="1.0" encoding="utf-8"?>
<sst xmlns="http://schemas.openxmlformats.org/spreadsheetml/2006/main" count="81" uniqueCount="58">
  <si>
    <t>番号</t>
  </si>
  <si>
    <t>受給者番号</t>
  </si>
  <si>
    <t>受給者氏名</t>
  </si>
  <si>
    <t>事業所番号</t>
  </si>
  <si>
    <t>サービス
種別</t>
  </si>
  <si>
    <t>利用年月</t>
  </si>
  <si>
    <t>奨励金額</t>
  </si>
  <si>
    <t>利用者
負担額</t>
  </si>
  <si>
    <t>支給額</t>
  </si>
  <si>
    <t>上限額</t>
  </si>
  <si>
    <t>サービス種別</t>
  </si>
  <si>
    <t>請求年月日</t>
  </si>
  <si>
    <t>名古屋市長　あて</t>
  </si>
  <si>
    <t>事業所住所</t>
  </si>
  <si>
    <t>事業所名</t>
  </si>
  <si>
    <t>電話番号</t>
  </si>
  <si>
    <t>下記のとおり、障害者就労支援奨励金を請求をします。</t>
  </si>
  <si>
    <t>請求額</t>
  </si>
  <si>
    <t>円</t>
  </si>
  <si>
    <t>サービス等利用年月　　　　　　　　　年　　　　月</t>
  </si>
  <si>
    <t>奨励金額
（単価）</t>
  </si>
  <si>
    <t>利用者
負担額</t>
  </si>
  <si>
    <t>請求額</t>
  </si>
  <si>
    <t>小計</t>
  </si>
  <si>
    <t>合計</t>
  </si>
  <si>
    <t>※請求書の印刷に使用します。必ず入力してください。</t>
  </si>
  <si>
    <t>奨励金単価</t>
  </si>
  <si>
    <t>※入力表の計算に使用します。</t>
  </si>
  <si>
    <t>奨励金単価：</t>
  </si>
  <si>
    <t>利用
日数</t>
  </si>
  <si>
    <t>受給者番号</t>
  </si>
  <si>
    <t>受給者氏名</t>
  </si>
  <si>
    <t>利用
日数</t>
  </si>
  <si>
    <t>○○枚目／○○枚目中</t>
  </si>
  <si>
    <t>様式　第１号</t>
  </si>
  <si>
    <t>支給額合計：</t>
  </si>
  <si>
    <t>障害者就労支援奨励金請求書</t>
  </si>
  <si>
    <t>日数計：</t>
  </si>
  <si>
    <t>負担額計：</t>
  </si>
  <si>
    <t>○○枚目／○○枚目中</t>
  </si>
  <si>
    <t>障害者就労支援奨励金請求書</t>
  </si>
  <si>
    <t>事業所住所</t>
  </si>
  <si>
    <t>事業所名称</t>
  </si>
  <si>
    <t>管理者名</t>
  </si>
  <si>
    <t>請求年月日：</t>
  </si>
  <si>
    <t>様式　第１号</t>
  </si>
  <si>
    <t>請求
日</t>
  </si>
  <si>
    <t>就労移行支援</t>
  </si>
  <si>
    <t>就労継続支援A型</t>
  </si>
  <si>
    <t>就労継続支援B型</t>
  </si>
  <si>
    <t>身体障害者通所授産施設</t>
  </si>
  <si>
    <t>知的障害者通所授産施設</t>
  </si>
  <si>
    <t>精神障害者通所授産施設</t>
  </si>
  <si>
    <t>小規模通所授産施設</t>
  </si>
  <si>
    <t>管理者職氏名</t>
  </si>
  <si>
    <t>管理者職氏名</t>
  </si>
  <si>
    <t>サービス種別名称</t>
  </si>
  <si>
    <t>【サービス種別】　　　　　　４：身体障害者通所授産施設
１：就労移行支援　　　　　　５：知的障害者通所授産施設
２：就労継続支援Ａ型　　　　６：精神障害者通所授産施設
３：就労継続支援Ｂ型　　　　７：小規模通所授産施設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</si>
</sst>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[$-411]ggge&quot;年&quot;m&quot;月分&quot;"/>
    <numFmt numFmtId="178" formatCode="[$-411]ggge&quot;年&quot;m&quot;月&quot;"/>
    <numFmt numFmtId="179" formatCode="[$-411]ggge&quot; 年 &quot;m&quot; 月 &quot;"/>
    <numFmt numFmtId="180" formatCode="[$-411]ggg&quot; &quot;e&quot; 年 &quot;m&quot; 月 &quot;"/>
    <numFmt numFmtId="181" formatCode="#,##0;[Red]#,##0"/>
    <numFmt numFmtId="182" formatCode="@&quot;　　㊞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@&quot;　　　㊞&quot;"/>
    <numFmt numFmtId="187" formatCode="mmm\-yyyy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8"/>
      <name val="ＭＳ 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ck">
        <color indexed="1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21" applyBorder="1">
      <alignment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176" fontId="0" fillId="0" borderId="0" xfId="21" applyNumberFormat="1">
      <alignment/>
      <protection/>
    </xf>
    <xf numFmtId="0" fontId="0" fillId="0" borderId="0" xfId="21" applyFont="1">
      <alignment/>
      <protection/>
    </xf>
    <xf numFmtId="0" fontId="5" fillId="0" borderId="0" xfId="21" applyFont="1" applyAlignment="1">
      <alignment horizontal="centerContinuous"/>
      <protection/>
    </xf>
    <xf numFmtId="0" fontId="5" fillId="0" borderId="2" xfId="21" applyFont="1" applyBorder="1" applyAlignment="1">
      <alignment/>
      <protection/>
    </xf>
    <xf numFmtId="0" fontId="5" fillId="0" borderId="2" xfId="21" applyFont="1" applyBorder="1">
      <alignment/>
      <protection/>
    </xf>
    <xf numFmtId="176" fontId="0" fillId="0" borderId="1" xfId="21" applyNumberFormat="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176" fontId="0" fillId="0" borderId="1" xfId="21" applyNumberFormat="1" applyBorder="1">
      <alignment/>
      <protection/>
    </xf>
    <xf numFmtId="38" fontId="0" fillId="0" borderId="1" xfId="17" applyBorder="1" applyAlignment="1">
      <alignment/>
    </xf>
    <xf numFmtId="0" fontId="0" fillId="0" borderId="3" xfId="21" applyBorder="1" applyAlignment="1">
      <alignment horizontal="centerContinuous"/>
      <protection/>
    </xf>
    <xf numFmtId="176" fontId="0" fillId="0" borderId="4" xfId="21" applyNumberFormat="1" applyBorder="1" applyAlignment="1">
      <alignment horizontal="centerContinuous"/>
      <protection/>
    </xf>
    <xf numFmtId="0" fontId="0" fillId="0" borderId="4" xfId="21" applyBorder="1" applyAlignment="1">
      <alignment horizontal="centerContinuous"/>
      <protection/>
    </xf>
    <xf numFmtId="0" fontId="0" fillId="0" borderId="5" xfId="21" applyBorder="1" applyAlignment="1">
      <alignment horizontal="centerContinuous"/>
      <protection/>
    </xf>
    <xf numFmtId="38" fontId="0" fillId="0" borderId="1" xfId="21" applyNumberFormat="1" applyBorder="1">
      <alignment/>
      <protection/>
    </xf>
    <xf numFmtId="0" fontId="5" fillId="0" borderId="0" xfId="21" applyFont="1" applyBorder="1">
      <alignment/>
      <protection/>
    </xf>
    <xf numFmtId="0" fontId="6" fillId="0" borderId="0" xfId="21" applyFont="1" applyFill="1" applyBorder="1">
      <alignment/>
      <protection/>
    </xf>
    <xf numFmtId="177" fontId="0" fillId="0" borderId="0" xfId="0" applyNumberForma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76" fontId="0" fillId="0" borderId="1" xfId="21" applyNumberFormat="1" applyFont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6" xfId="21" applyBorder="1" applyAlignment="1">
      <alignment horizontal="center" vertical="center" wrapText="1"/>
      <protection/>
    </xf>
    <xf numFmtId="38" fontId="0" fillId="0" borderId="6" xfId="17" applyBorder="1" applyAlignment="1">
      <alignment/>
    </xf>
    <xf numFmtId="38" fontId="0" fillId="0" borderId="0" xfId="17" applyBorder="1" applyAlignment="1">
      <alignment/>
    </xf>
    <xf numFmtId="38" fontId="0" fillId="0" borderId="6" xfId="21" applyNumberFormat="1" applyBorder="1">
      <alignment/>
      <protection/>
    </xf>
    <xf numFmtId="38" fontId="0" fillId="0" borderId="0" xfId="21" applyNumberFormat="1" applyBorder="1">
      <alignment/>
      <protection/>
    </xf>
    <xf numFmtId="0" fontId="0" fillId="0" borderId="0" xfId="21" applyAlignment="1">
      <alignment/>
      <protection/>
    </xf>
    <xf numFmtId="0" fontId="8" fillId="0" borderId="0" xfId="21" applyFont="1" applyAlignment="1">
      <alignment horizontal="centerContinuous"/>
      <protection/>
    </xf>
    <xf numFmtId="0" fontId="0" fillId="0" borderId="0" xfId="21" applyNumberFormat="1">
      <alignment/>
      <protection/>
    </xf>
    <xf numFmtId="0" fontId="5" fillId="0" borderId="0" xfId="21" applyNumberFormat="1" applyFont="1" applyAlignment="1">
      <alignment horizontal="centerContinuous"/>
      <protection/>
    </xf>
    <xf numFmtId="0" fontId="5" fillId="0" borderId="0" xfId="21" applyFont="1" applyBorder="1" applyAlignment="1">
      <alignment/>
      <protection/>
    </xf>
    <xf numFmtId="176" fontId="0" fillId="0" borderId="0" xfId="21" applyNumberFormat="1" applyFont="1">
      <alignment/>
      <protection/>
    </xf>
    <xf numFmtId="38" fontId="0" fillId="0" borderId="7" xfId="21" applyNumberFormat="1" applyBorder="1">
      <alignment/>
      <protection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21" applyFont="1" applyBorder="1" applyProtection="1">
      <alignment/>
      <protection hidden="1"/>
    </xf>
    <xf numFmtId="0" fontId="0" fillId="0" borderId="0" xfId="21" applyFont="1" applyFill="1" applyBorder="1" applyProtection="1">
      <alignment/>
      <protection hidden="1"/>
    </xf>
    <xf numFmtId="0" fontId="0" fillId="0" borderId="0" xfId="21" applyFill="1" applyBorder="1" applyProtection="1">
      <alignment/>
      <protection hidden="1"/>
    </xf>
    <xf numFmtId="58" fontId="0" fillId="0" borderId="0" xfId="0" applyNumberFormat="1" applyAlignment="1" applyProtection="1">
      <alignment vertical="center"/>
      <protection hidden="1"/>
    </xf>
    <xf numFmtId="0" fontId="0" fillId="0" borderId="0" xfId="21" applyProtection="1">
      <alignment/>
      <protection hidden="1"/>
    </xf>
    <xf numFmtId="176" fontId="0" fillId="0" borderId="1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21" applyBorder="1" applyAlignment="1">
      <alignment horizontal="center"/>
      <protection/>
    </xf>
    <xf numFmtId="0" fontId="0" fillId="0" borderId="1" xfId="0" applyBorder="1" applyAlignment="1">
      <alignment horizontal="center" vertical="center"/>
    </xf>
    <xf numFmtId="0" fontId="0" fillId="0" borderId="0" xfId="21" applyAlignment="1">
      <alignment vertical="center"/>
      <protection/>
    </xf>
    <xf numFmtId="49" fontId="0" fillId="0" borderId="0" xfId="21" applyNumberFormat="1" applyProtection="1">
      <alignment/>
      <protection hidden="1"/>
    </xf>
    <xf numFmtId="0" fontId="0" fillId="0" borderId="0" xfId="21" applyNumberFormat="1" applyFont="1" applyProtection="1">
      <alignment/>
      <protection hidden="1"/>
    </xf>
    <xf numFmtId="0" fontId="0" fillId="0" borderId="0" xfId="21" applyNumberFormat="1" applyFont="1" applyProtection="1">
      <alignment/>
      <protection hidden="1"/>
    </xf>
    <xf numFmtId="0" fontId="0" fillId="0" borderId="0" xfId="21" applyAlignment="1">
      <alignment horizontal="left" vertical="center"/>
      <protection/>
    </xf>
    <xf numFmtId="58" fontId="0" fillId="0" borderId="0" xfId="21" applyNumberFormat="1" applyAlignment="1">
      <alignment horizont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177" fontId="0" fillId="3" borderId="1" xfId="0" applyNumberFormat="1" applyFill="1" applyBorder="1" applyAlignment="1" applyProtection="1">
      <alignment horizontal="center" vertical="center"/>
      <protection locked="0"/>
    </xf>
    <xf numFmtId="176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81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181" fontId="0" fillId="2" borderId="1" xfId="0" applyNumberFormat="1" applyFill="1" applyBorder="1" applyAlignment="1" applyProtection="1">
      <alignment vertical="center"/>
      <protection hidden="1"/>
    </xf>
    <xf numFmtId="0" fontId="0" fillId="0" borderId="0" xfId="21" applyBorder="1" applyAlignment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left" vertical="center" wrapText="1" shrinkToFit="1"/>
      <protection locked="0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NumberFormat="1" applyFill="1" applyBorder="1" applyAlignment="1" applyProtection="1">
      <alignment horizontal="left" vertical="center" wrapText="1" shrinkToFit="1"/>
      <protection locked="0"/>
    </xf>
    <xf numFmtId="0" fontId="0" fillId="2" borderId="9" xfId="0" applyFill="1" applyBorder="1" applyAlignment="1" applyProtection="1">
      <alignment horizontal="center" vertical="center"/>
      <protection hidden="1"/>
    </xf>
    <xf numFmtId="176" fontId="0" fillId="3" borderId="9" xfId="0" applyNumberForma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/>
      <protection hidden="1"/>
    </xf>
    <xf numFmtId="181" fontId="0" fillId="2" borderId="9" xfId="0" applyNumberFormat="1" applyFill="1" applyBorder="1" applyAlignment="1" applyProtection="1">
      <alignment vertical="center"/>
      <protection hidden="1"/>
    </xf>
    <xf numFmtId="181" fontId="0" fillId="3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  <protection hidden="1"/>
    </xf>
    <xf numFmtId="176" fontId="0" fillId="3" borderId="10" xfId="0" applyNumberFormat="1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hidden="1"/>
    </xf>
    <xf numFmtId="181" fontId="0" fillId="2" borderId="10" xfId="0" applyNumberFormat="1" applyFill="1" applyBorder="1" applyAlignment="1" applyProtection="1">
      <alignment vertical="center"/>
      <protection hidden="1"/>
    </xf>
    <xf numFmtId="181" fontId="0" fillId="3" borderId="10" xfId="0" applyNumberForma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58" fontId="0" fillId="3" borderId="3" xfId="0" applyNumberFormat="1" applyFill="1" applyBorder="1" applyAlignment="1" applyProtection="1">
      <alignment horizontal="center" vertical="center"/>
      <protection locked="0"/>
    </xf>
    <xf numFmtId="58" fontId="0" fillId="3" borderId="4" xfId="0" applyNumberFormat="1" applyFill="1" applyBorder="1" applyAlignment="1" applyProtection="1">
      <alignment horizontal="center" vertical="center"/>
      <protection locked="0"/>
    </xf>
    <xf numFmtId="58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0" xfId="21" applyAlignment="1">
      <alignment horizontal="left" vertical="center"/>
      <protection/>
    </xf>
    <xf numFmtId="0" fontId="10" fillId="0" borderId="0" xfId="21" applyFont="1" applyAlignment="1">
      <alignment horizontal="left" vertical="center" wrapText="1"/>
      <protection/>
    </xf>
    <xf numFmtId="58" fontId="0" fillId="0" borderId="0" xfId="21" applyNumberFormat="1" applyAlignment="1">
      <alignment horizontal="center"/>
      <protection/>
    </xf>
    <xf numFmtId="0" fontId="0" fillId="0" borderId="0" xfId="21" applyAlignment="1">
      <alignment horizontal="right"/>
      <protection/>
    </xf>
    <xf numFmtId="0" fontId="0" fillId="0" borderId="0" xfId="21" applyFont="1" applyAlignment="1">
      <alignment horizontal="left" vertical="center" shrinkToFit="1"/>
      <protection/>
    </xf>
    <xf numFmtId="0" fontId="0" fillId="0" borderId="0" xfId="21" applyNumberFormat="1" applyFont="1" applyAlignment="1">
      <alignment horizontal="left" vertical="center" shrinkToFit="1"/>
      <protection/>
    </xf>
    <xf numFmtId="186" fontId="0" fillId="0" borderId="0" xfId="21" applyNumberFormat="1" applyAlignment="1">
      <alignment horizontal="left"/>
      <protection/>
    </xf>
    <xf numFmtId="0" fontId="0" fillId="0" borderId="0" xfId="21" applyAlignment="1">
      <alignment horizontal="center"/>
      <protection/>
    </xf>
    <xf numFmtId="0" fontId="0" fillId="0" borderId="3" xfId="21" applyBorder="1">
      <alignment/>
      <protection/>
    </xf>
    <xf numFmtId="0" fontId="0" fillId="0" borderId="5" xfId="21" applyBorder="1">
      <alignment/>
      <protection/>
    </xf>
    <xf numFmtId="3" fontId="9" fillId="0" borderId="2" xfId="21" applyNumberFormat="1" applyFont="1" applyBorder="1" applyAlignment="1">
      <alignment horizontal="center"/>
      <protection/>
    </xf>
    <xf numFmtId="0" fontId="9" fillId="0" borderId="2" xfId="21" applyFont="1" applyBorder="1" applyAlignment="1">
      <alignment horizontal="center"/>
      <protection/>
    </xf>
    <xf numFmtId="0" fontId="0" fillId="0" borderId="3" xfId="21" applyBorder="1" applyAlignment="1">
      <alignment horizontal="center" vertical="center" wrapText="1"/>
      <protection/>
    </xf>
    <xf numFmtId="0" fontId="0" fillId="0" borderId="5" xfId="21" applyBorder="1" applyAlignment="1">
      <alignment horizontal="center" vertical="center" wrapText="1"/>
      <protection/>
    </xf>
    <xf numFmtId="180" fontId="7" fillId="0" borderId="0" xfId="21" applyNumberFormat="1" applyFont="1" applyAlignment="1">
      <alignment horizontal="center"/>
      <protection/>
    </xf>
    <xf numFmtId="3" fontId="9" fillId="0" borderId="0" xfId="21" applyNumberFormat="1" applyFont="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186" fontId="0" fillId="0" borderId="0" xfId="21" applyNumberFormat="1" applyFont="1" applyAlignment="1">
      <alignment horizontal="left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8" xfId="21" applyFont="1" applyBorder="1" applyAlignment="1">
      <alignment horizontal="center" vertical="center" wrapText="1"/>
      <protection/>
    </xf>
    <xf numFmtId="0" fontId="0" fillId="0" borderId="11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就労支援奨励金様式（1025大野修正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1</xdr:row>
      <xdr:rowOff>95250</xdr:rowOff>
    </xdr:from>
    <xdr:to>
      <xdr:col>8</xdr:col>
      <xdr:colOff>476250</xdr:colOff>
      <xdr:row>1</xdr:row>
      <xdr:rowOff>647700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76250"/>
          <a:ext cx="1562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03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25390625" style="1" bestFit="1" customWidth="1"/>
    <col min="2" max="2" width="13.375" style="0" customWidth="1"/>
    <col min="3" max="3" width="18.00390625" style="0" customWidth="1"/>
    <col min="4" max="4" width="8.50390625" style="1" bestFit="1" customWidth="1"/>
    <col min="5" max="5" width="23.50390625" style="0" bestFit="1" customWidth="1"/>
    <col min="6" max="6" width="5.25390625" style="0" bestFit="1" customWidth="1"/>
    <col min="7" max="7" width="8.375" style="0" customWidth="1"/>
    <col min="8" max="10" width="7.125" style="0" bestFit="1" customWidth="1"/>
    <col min="12" max="12" width="8.875" style="0" hidden="1" customWidth="1"/>
    <col min="13" max="13" width="3.375" style="0" hidden="1" customWidth="1"/>
    <col min="14" max="14" width="6.00390625" style="0" hidden="1" customWidth="1"/>
    <col min="15" max="15" width="7.375" style="0" hidden="1" customWidth="1"/>
  </cols>
  <sheetData>
    <row r="1" spans="1:9" ht="30" customHeight="1">
      <c r="A1" s="50"/>
      <c r="B1" s="22" t="s">
        <v>3</v>
      </c>
      <c r="C1" s="41">
        <f>'事業者情報'!C2</f>
        <v>0</v>
      </c>
      <c r="D1" s="24" t="s">
        <v>5</v>
      </c>
      <c r="E1" s="60"/>
      <c r="F1" s="25" t="s">
        <v>46</v>
      </c>
      <c r="G1" s="95"/>
      <c r="H1" s="96"/>
      <c r="I1" s="97"/>
    </row>
    <row r="2" spans="1:9" ht="60" customHeight="1">
      <c r="A2" s="68"/>
      <c r="B2" s="93" t="s">
        <v>57</v>
      </c>
      <c r="C2" s="94"/>
      <c r="D2" s="94"/>
      <c r="E2" s="94"/>
      <c r="F2" s="21"/>
      <c r="G2" s="73"/>
      <c r="H2" s="73"/>
      <c r="I2" s="73"/>
    </row>
    <row r="3" spans="1:11" ht="27">
      <c r="A3" s="67" t="s">
        <v>0</v>
      </c>
      <c r="B3" s="23" t="s">
        <v>1</v>
      </c>
      <c r="C3" s="23" t="s">
        <v>2</v>
      </c>
      <c r="D3" s="66" t="s">
        <v>4</v>
      </c>
      <c r="E3" s="23" t="s">
        <v>56</v>
      </c>
      <c r="F3" s="66" t="s">
        <v>29</v>
      </c>
      <c r="G3" s="23" t="s">
        <v>6</v>
      </c>
      <c r="H3" s="66" t="s">
        <v>7</v>
      </c>
      <c r="I3" s="23" t="s">
        <v>8</v>
      </c>
      <c r="K3" s="59"/>
    </row>
    <row r="4" spans="1:13" ht="13.5">
      <c r="A4" s="41">
        <f>IF(B4="","",ROW()-3)</f>
      </c>
      <c r="B4" s="61"/>
      <c r="C4" s="62"/>
      <c r="D4" s="63"/>
      <c r="E4" s="69">
        <f>IF(D4=1,$L$4,IF(D4=2,$L$5,IF(D4=3,$L$6,IF(D4=4,$L$7,IF(D4=5,$L$8,IF(D4=6,$L$9,IF(D4=7,$L$10,"")))))))</f>
      </c>
      <c r="F4" s="65"/>
      <c r="G4" s="71">
        <f>IF(B4="","",F4*'事業者情報'!$C$13)</f>
      </c>
      <c r="H4" s="64"/>
      <c r="I4" s="71">
        <f>IF(B4="","",MIN(G4,'事業者情報'!$C$14,IF(H4="",0,H4)))</f>
      </c>
      <c r="L4" s="42" t="s">
        <v>47</v>
      </c>
      <c r="M4" s="43"/>
    </row>
    <row r="5" spans="1:13" ht="13.5">
      <c r="A5" s="41">
        <f aca="true" t="shared" si="0" ref="A5:A68">IF(B5="","",ROW()-3)</f>
      </c>
      <c r="B5" s="61"/>
      <c r="C5" s="62"/>
      <c r="D5" s="63"/>
      <c r="E5" s="70">
        <f>IF(D5=1,$L$4,IF(D5=2,$L$5,IF(D5=3,$L$6,IF(D5=4,$L$7,IF(D5=5,$L$8,IF(D5=6,$L$9,IF(D5=7,$L$10,"")))))))</f>
      </c>
      <c r="F5" s="62"/>
      <c r="G5" s="71">
        <f>IF(B5="","",F5*'事業者情報'!$C$13)</f>
      </c>
      <c r="H5" s="64"/>
      <c r="I5" s="71">
        <f>IF(B5="","",MIN(G5,'事業者情報'!$C$14,IF(H5="",0,H5)))</f>
      </c>
      <c r="J5" s="26"/>
      <c r="L5" s="44" t="s">
        <v>48</v>
      </c>
      <c r="M5" s="43"/>
    </row>
    <row r="6" spans="1:13" ht="13.5">
      <c r="A6" s="41">
        <f t="shared" si="0"/>
      </c>
      <c r="B6" s="61"/>
      <c r="C6" s="62"/>
      <c r="D6" s="63"/>
      <c r="E6" s="70">
        <f aca="true" t="shared" si="1" ref="E6:E71">IF(D6=1,$L$4,IF(D6=2,$L$5,IF(D6=3,$L$6,IF(D6=4,$L$7,IF(D6=5,$L$8,IF(D6=6,$L$9,IF(D6=7,$L$10,"")))))))</f>
      </c>
      <c r="F6" s="62"/>
      <c r="G6" s="71">
        <f>IF(B6="","",F6*'事業者情報'!$C$13)</f>
      </c>
      <c r="H6" s="64"/>
      <c r="I6" s="71">
        <f>IF(B6="","",MIN(G6,'事業者情報'!$C$14,IF(H6="",0,H6)))</f>
      </c>
      <c r="J6" s="26"/>
      <c r="L6" s="44" t="s">
        <v>49</v>
      </c>
      <c r="M6" s="43"/>
    </row>
    <row r="7" spans="1:13" ht="13.5">
      <c r="A7" s="41">
        <f t="shared" si="0"/>
      </c>
      <c r="B7" s="61"/>
      <c r="C7" s="62"/>
      <c r="D7" s="63"/>
      <c r="E7" s="70">
        <f t="shared" si="1"/>
      </c>
      <c r="F7" s="62"/>
      <c r="G7" s="71">
        <f>IF(B7="","",F7*'事業者情報'!$C$13)</f>
      </c>
      <c r="H7" s="64"/>
      <c r="I7" s="71">
        <f>IF(B7="","",MIN(G7,'事業者情報'!$C$14,IF(H7="",0,H7)))</f>
      </c>
      <c r="J7" s="26"/>
      <c r="L7" s="44" t="s">
        <v>50</v>
      </c>
      <c r="M7" s="43"/>
    </row>
    <row r="8" spans="1:13" ht="13.5" customHeight="1">
      <c r="A8" s="41">
        <f t="shared" si="0"/>
      </c>
      <c r="B8" s="61"/>
      <c r="C8" s="62"/>
      <c r="D8" s="63"/>
      <c r="E8" s="70">
        <f t="shared" si="1"/>
      </c>
      <c r="F8" s="62"/>
      <c r="G8" s="71">
        <f>IF(B8="","",F8*'事業者情報'!$C$13)</f>
      </c>
      <c r="H8" s="64"/>
      <c r="I8" s="71">
        <f>IF(B8="","",MIN(G8,'事業者情報'!$C$14,IF(H8="",0,H8)))</f>
      </c>
      <c r="J8" s="26"/>
      <c r="L8" s="44" t="s">
        <v>51</v>
      </c>
      <c r="M8" s="43"/>
    </row>
    <row r="9" spans="1:13" ht="13.5">
      <c r="A9" s="41">
        <f t="shared" si="0"/>
      </c>
      <c r="B9" s="61"/>
      <c r="C9" s="62"/>
      <c r="D9" s="63"/>
      <c r="E9" s="70">
        <f t="shared" si="1"/>
      </c>
      <c r="F9" s="62"/>
      <c r="G9" s="71">
        <f>IF(B9="","",F9*'事業者情報'!$C$13)</f>
      </c>
      <c r="H9" s="64"/>
      <c r="I9" s="71">
        <f>IF(B9="","",MIN(G9,'事業者情報'!$C$14,IF(H9="",0,H9)))</f>
      </c>
      <c r="J9" s="26"/>
      <c r="L9" s="44" t="s">
        <v>52</v>
      </c>
      <c r="M9" s="43"/>
    </row>
    <row r="10" spans="1:13" ht="13.5" customHeight="1">
      <c r="A10" s="41">
        <f t="shared" si="0"/>
      </c>
      <c r="B10" s="61"/>
      <c r="C10" s="62"/>
      <c r="D10" s="63"/>
      <c r="E10" s="70">
        <f t="shared" si="1"/>
      </c>
      <c r="F10" s="62"/>
      <c r="G10" s="71">
        <f>IF(B10="","",F10*'事業者情報'!$C$13)</f>
      </c>
      <c r="H10" s="64"/>
      <c r="I10" s="71">
        <f>IF(B10="","",MIN(G10,'事業者情報'!$C$14,IF(H10="",0,H10)))</f>
      </c>
      <c r="J10" s="26"/>
      <c r="L10" s="44" t="s">
        <v>53</v>
      </c>
      <c r="M10" s="43"/>
    </row>
    <row r="11" spans="1:13" ht="13.5">
      <c r="A11" s="41">
        <f t="shared" si="0"/>
      </c>
      <c r="B11" s="61"/>
      <c r="C11" s="62"/>
      <c r="D11" s="63"/>
      <c r="E11" s="70">
        <f t="shared" si="1"/>
      </c>
      <c r="F11" s="62"/>
      <c r="G11" s="71">
        <f>IF(B11="","",F11*'事業者情報'!$C$13)</f>
      </c>
      <c r="H11" s="64"/>
      <c r="I11" s="71">
        <f>IF(B11="","",MIN(G11,'事業者情報'!$C$14,IF(H11="",0,H11)))</f>
      </c>
      <c r="J11" s="26"/>
      <c r="L11" s="43"/>
      <c r="M11" s="43"/>
    </row>
    <row r="12" spans="1:13" ht="13.5">
      <c r="A12" s="41">
        <f t="shared" si="0"/>
      </c>
      <c r="B12" s="61"/>
      <c r="C12" s="62"/>
      <c r="D12" s="63"/>
      <c r="E12" s="70">
        <f t="shared" si="1"/>
      </c>
      <c r="F12" s="62"/>
      <c r="G12" s="71">
        <f>IF(B12="","",F12*'事業者情報'!$C$13)</f>
      </c>
      <c r="H12" s="64"/>
      <c r="I12" s="71">
        <f>IF(B12="","",MIN(G12,'事業者情報'!$C$14,IF(H12="",0,H12)))</f>
      </c>
      <c r="J12" s="26"/>
      <c r="L12" s="45" t="s">
        <v>28</v>
      </c>
      <c r="M12" s="46">
        <f>'事業者情報'!$C$13</f>
        <v>175</v>
      </c>
    </row>
    <row r="13" spans="1:13" ht="13.5">
      <c r="A13" s="41">
        <f t="shared" si="0"/>
      </c>
      <c r="B13" s="61"/>
      <c r="C13" s="62"/>
      <c r="D13" s="63"/>
      <c r="E13" s="70">
        <f t="shared" si="1"/>
      </c>
      <c r="F13" s="62"/>
      <c r="G13" s="71">
        <f>IF(B13="","",F13*'事業者情報'!$C$13)</f>
      </c>
      <c r="H13" s="64"/>
      <c r="I13" s="71">
        <f>IF(B13="","",MIN(G13,'事業者情報'!$C$14,IF(H13="",0,H13)))</f>
      </c>
      <c r="J13" s="26"/>
      <c r="L13" s="45" t="s">
        <v>44</v>
      </c>
      <c r="M13" s="47" t="e">
        <f>事業者情報!#REF!</f>
        <v>#REF!</v>
      </c>
    </row>
    <row r="14" spans="1:13" ht="13.5">
      <c r="A14" s="41">
        <f t="shared" si="0"/>
      </c>
      <c r="B14" s="61"/>
      <c r="C14" s="62"/>
      <c r="D14" s="63"/>
      <c r="E14" s="70">
        <f t="shared" si="1"/>
      </c>
      <c r="F14" s="62"/>
      <c r="G14" s="71">
        <f>IF(B14="","",F14*'事業者情報'!$C$13)</f>
      </c>
      <c r="H14" s="64"/>
      <c r="I14" s="71">
        <f>IF(B14="","",MIN(G14,'事業者情報'!$C$14,IF(H14="",0,H14)))</f>
      </c>
      <c r="J14" s="26"/>
      <c r="L14" s="45" t="s">
        <v>35</v>
      </c>
      <c r="M14" s="43">
        <f>SUM(I4:I200)</f>
        <v>0</v>
      </c>
    </row>
    <row r="15" spans="1:13" ht="13.5">
      <c r="A15" s="41">
        <f t="shared" si="0"/>
      </c>
      <c r="B15" s="61"/>
      <c r="C15" s="62"/>
      <c r="D15" s="63"/>
      <c r="E15" s="70">
        <f t="shared" si="1"/>
      </c>
      <c r="F15" s="62"/>
      <c r="G15" s="71">
        <f>IF(B15="","",F15*'事業者情報'!$C$13)</f>
      </c>
      <c r="H15" s="64"/>
      <c r="I15" s="71">
        <f>IF(B15="","",MIN(G15,'事業者情報'!$C$14,IF(H15="",0,H15)))</f>
      </c>
      <c r="J15" s="26"/>
      <c r="L15" s="43" t="s">
        <v>37</v>
      </c>
      <c r="M15" s="43">
        <f>SUM(F4:F200)</f>
        <v>0</v>
      </c>
    </row>
    <row r="16" spans="1:13" ht="13.5">
      <c r="A16" s="41">
        <f t="shared" si="0"/>
      </c>
      <c r="B16" s="61"/>
      <c r="C16" s="62"/>
      <c r="D16" s="63"/>
      <c r="E16" s="70">
        <f t="shared" si="1"/>
      </c>
      <c r="F16" s="62"/>
      <c r="G16" s="71">
        <f>IF(B16="","",F16*'事業者情報'!$C$13)</f>
      </c>
      <c r="H16" s="64"/>
      <c r="I16" s="71">
        <f>IF(B16="","",MIN(G16,'事業者情報'!$C$14,IF(H16="",0,H16)))</f>
      </c>
      <c r="J16" s="26"/>
      <c r="L16" s="45" t="s">
        <v>38</v>
      </c>
      <c r="M16" s="43">
        <f>SUM(H4:H200)</f>
        <v>0</v>
      </c>
    </row>
    <row r="17" spans="1:13" ht="13.5">
      <c r="A17" s="41">
        <f t="shared" si="0"/>
      </c>
      <c r="B17" s="61"/>
      <c r="C17" s="62"/>
      <c r="D17" s="63"/>
      <c r="E17" s="70">
        <f t="shared" si="1"/>
      </c>
      <c r="F17" s="62"/>
      <c r="G17" s="71">
        <f>IF(B17="","",F17*'事業者情報'!$C$13)</f>
      </c>
      <c r="H17" s="64"/>
      <c r="I17" s="71">
        <f>IF(B17="","",MIN(G17,'事業者情報'!$C$14,IF(H17="",0,H17)))</f>
      </c>
      <c r="J17" s="26"/>
      <c r="L17" s="43"/>
      <c r="M17" s="43"/>
    </row>
    <row r="18" spans="1:15" ht="13.5">
      <c r="A18" s="41">
        <f t="shared" si="0"/>
      </c>
      <c r="B18" s="61"/>
      <c r="C18" s="62"/>
      <c r="D18" s="63"/>
      <c r="E18" s="70">
        <f t="shared" si="1"/>
      </c>
      <c r="F18" s="62"/>
      <c r="G18" s="71">
        <f>IF(B18="","",F18*'事業者情報'!$C$13)</f>
      </c>
      <c r="H18" s="64"/>
      <c r="I18" s="71">
        <f>IF(B18="","",MIN(G18,'事業者情報'!$C$14,IF(H18="",0,H18)))</f>
      </c>
      <c r="J18" s="26"/>
      <c r="L18" s="45" t="s">
        <v>41</v>
      </c>
      <c r="M18" s="54">
        <f>'事業者情報'!C3</f>
        <v>0</v>
      </c>
      <c r="N18" s="54">
        <f>'事業者情報'!C4</f>
        <v>0</v>
      </c>
      <c r="O18" s="55">
        <f>IF('事業者情報'!C5="","",'事業者情報'!C5)</f>
      </c>
    </row>
    <row r="19" spans="1:13" ht="13.5">
      <c r="A19" s="41">
        <f t="shared" si="0"/>
      </c>
      <c r="B19" s="61"/>
      <c r="C19" s="62"/>
      <c r="D19" s="63"/>
      <c r="E19" s="70">
        <f t="shared" si="1"/>
      </c>
      <c r="F19" s="62"/>
      <c r="G19" s="71">
        <f>IF(B19="","",F19*'事業者情報'!$C$13)</f>
      </c>
      <c r="H19" s="64"/>
      <c r="I19" s="71">
        <f>IF(B19="","",MIN(G19,'事業者情報'!$C$14,IF(H19="",0,H19)))</f>
      </c>
      <c r="J19" s="26"/>
      <c r="L19" s="43" t="s">
        <v>42</v>
      </c>
      <c r="M19" s="48">
        <f>'事業者情報'!C6</f>
        <v>0</v>
      </c>
    </row>
    <row r="20" spans="1:14" ht="13.5">
      <c r="A20" s="41">
        <f t="shared" si="0"/>
      </c>
      <c r="B20" s="61"/>
      <c r="C20" s="62"/>
      <c r="D20" s="63"/>
      <c r="E20" s="70">
        <f t="shared" si="1"/>
      </c>
      <c r="F20" s="62"/>
      <c r="G20" s="71">
        <f>IF(B20="","",F20*'事業者情報'!$C$13)</f>
      </c>
      <c r="H20" s="64"/>
      <c r="I20" s="71">
        <f>IF(B20="","",MIN(G20,'事業者情報'!$C$14,IF(H20="",0,H20)))</f>
      </c>
      <c r="J20" s="26"/>
      <c r="L20" s="45" t="s">
        <v>43</v>
      </c>
      <c r="M20" s="56">
        <f>IF('事業者情報'!C7="","",'事業者情報'!C7)</f>
      </c>
      <c r="N20" s="54">
        <f>'事業者情報'!C8</f>
        <v>0</v>
      </c>
    </row>
    <row r="21" spans="1:13" ht="13.5">
      <c r="A21" s="41">
        <f t="shared" si="0"/>
      </c>
      <c r="B21" s="61"/>
      <c r="C21" s="62"/>
      <c r="D21" s="63"/>
      <c r="E21" s="70">
        <f t="shared" si="1"/>
      </c>
      <c r="F21" s="62"/>
      <c r="G21" s="71">
        <f>IF(B21="","",F21*'事業者情報'!$C$13)</f>
      </c>
      <c r="H21" s="64"/>
      <c r="I21" s="71">
        <f>IF(B21="","",MIN(G21,'事業者情報'!$C$14,IF(H21="",0,H21)))</f>
      </c>
      <c r="J21" s="26"/>
      <c r="L21" s="43" t="s">
        <v>15</v>
      </c>
      <c r="M21" s="48">
        <f>'事業者情報'!C9</f>
        <v>0</v>
      </c>
    </row>
    <row r="22" spans="1:10" ht="13.5">
      <c r="A22" s="41">
        <f t="shared" si="0"/>
      </c>
      <c r="B22" s="61"/>
      <c r="C22" s="62"/>
      <c r="D22" s="63"/>
      <c r="E22" s="70">
        <f t="shared" si="1"/>
      </c>
      <c r="F22" s="62"/>
      <c r="G22" s="71">
        <f>IF(B22="","",F22*'事業者情報'!$C$13)</f>
      </c>
      <c r="H22" s="64"/>
      <c r="I22" s="71">
        <f>IF(B22="","",MIN(G22,'事業者情報'!$C$14,IF(H22="",0,H22)))</f>
      </c>
      <c r="J22" s="26"/>
    </row>
    <row r="23" spans="1:12" ht="13.5">
      <c r="A23" s="41">
        <f t="shared" si="0"/>
      </c>
      <c r="B23" s="61"/>
      <c r="C23" s="62"/>
      <c r="D23" s="63"/>
      <c r="E23" s="70">
        <f t="shared" si="1"/>
      </c>
      <c r="F23" s="62"/>
      <c r="G23" s="71">
        <f>IF(B23="","",F23*'事業者情報'!$C$13)</f>
      </c>
      <c r="H23" s="64"/>
      <c r="I23" s="71">
        <f>IF(B23="","",MIN(G23,'事業者情報'!$C$14,IF(H23="",0,H23)))</f>
      </c>
      <c r="J23" s="26"/>
      <c r="L23" t="str">
        <f>CHAR(13)</f>
        <v>
</v>
      </c>
    </row>
    <row r="24" spans="1:10" ht="13.5">
      <c r="A24" s="41">
        <f t="shared" si="0"/>
      </c>
      <c r="B24" s="61"/>
      <c r="C24" s="62"/>
      <c r="D24" s="63"/>
      <c r="E24" s="70">
        <f t="shared" si="1"/>
      </c>
      <c r="F24" s="62"/>
      <c r="G24" s="71">
        <f>IF(B24="","",F24*'事業者情報'!$C$13)</f>
      </c>
      <c r="H24" s="64"/>
      <c r="I24" s="71">
        <f>IF(B24="","",MIN(G24,'事業者情報'!$C$14,IF(H24="",0,H24)))</f>
      </c>
      <c r="J24" s="26"/>
    </row>
    <row r="25" spans="1:10" ht="13.5">
      <c r="A25" s="41">
        <f t="shared" si="0"/>
      </c>
      <c r="B25" s="61"/>
      <c r="C25" s="62"/>
      <c r="D25" s="63"/>
      <c r="E25" s="70">
        <f t="shared" si="1"/>
      </c>
      <c r="F25" s="62"/>
      <c r="G25" s="71">
        <f>IF(B25="","",F25*'事業者情報'!$C$13)</f>
      </c>
      <c r="H25" s="64"/>
      <c r="I25" s="71">
        <f>IF(B25="","",MIN(G25,'事業者情報'!$C$14,IF(H25="",0,H25)))</f>
      </c>
      <c r="J25" s="26"/>
    </row>
    <row r="26" spans="1:10" ht="13.5">
      <c r="A26" s="41">
        <f t="shared" si="0"/>
      </c>
      <c r="B26" s="61"/>
      <c r="C26" s="62"/>
      <c r="D26" s="63"/>
      <c r="E26" s="70">
        <f t="shared" si="1"/>
      </c>
      <c r="F26" s="62"/>
      <c r="G26" s="71">
        <f>IF(B26="","",F26*'事業者情報'!$C$13)</f>
      </c>
      <c r="H26" s="64"/>
      <c r="I26" s="71">
        <f>IF(B26="","",MIN(G26,'事業者情報'!$C$14,IF(H26="",0,H26)))</f>
      </c>
      <c r="J26" s="26"/>
    </row>
    <row r="27" spans="1:10" ht="13.5">
      <c r="A27" s="41">
        <f t="shared" si="0"/>
      </c>
      <c r="B27" s="61"/>
      <c r="C27" s="62"/>
      <c r="D27" s="63"/>
      <c r="E27" s="70">
        <f t="shared" si="1"/>
      </c>
      <c r="F27" s="62"/>
      <c r="G27" s="71">
        <f>IF(B27="","",F27*'事業者情報'!$C$13)</f>
      </c>
      <c r="H27" s="64"/>
      <c r="I27" s="71">
        <f>IF(B27="","",MIN(G27,'事業者情報'!$C$14,IF(H27="",0,H27)))</f>
      </c>
      <c r="J27" s="26"/>
    </row>
    <row r="28" spans="1:10" ht="13.5">
      <c r="A28" s="41">
        <f t="shared" si="0"/>
      </c>
      <c r="B28" s="61"/>
      <c r="C28" s="62"/>
      <c r="D28" s="63"/>
      <c r="E28" s="70">
        <f t="shared" si="1"/>
      </c>
      <c r="F28" s="62"/>
      <c r="G28" s="71">
        <f>IF(B28="","",F28*'事業者情報'!$C$13)</f>
      </c>
      <c r="H28" s="64"/>
      <c r="I28" s="71">
        <f>IF(B28="","",MIN(G28,'事業者情報'!$C$14,IF(H28="",0,H28)))</f>
      </c>
      <c r="J28" s="26"/>
    </row>
    <row r="29" spans="1:10" ht="13.5">
      <c r="A29" s="41">
        <f t="shared" si="0"/>
      </c>
      <c r="B29" s="61"/>
      <c r="C29" s="62"/>
      <c r="D29" s="63"/>
      <c r="E29" s="70">
        <f t="shared" si="1"/>
      </c>
      <c r="F29" s="62"/>
      <c r="G29" s="71">
        <f>IF(B29="","",F29*'事業者情報'!$C$13)</f>
      </c>
      <c r="H29" s="64"/>
      <c r="I29" s="71">
        <f>IF(B29="","",MIN(G29,'事業者情報'!$C$14,IF(H29="",0,H29)))</f>
      </c>
      <c r="J29" s="26"/>
    </row>
    <row r="30" spans="1:10" ht="13.5">
      <c r="A30" s="41">
        <f t="shared" si="0"/>
      </c>
      <c r="B30" s="61"/>
      <c r="C30" s="62"/>
      <c r="D30" s="63"/>
      <c r="E30" s="70">
        <f t="shared" si="1"/>
      </c>
      <c r="F30" s="62"/>
      <c r="G30" s="71">
        <f>IF(B30="","",F30*'事業者情報'!$C$13)</f>
      </c>
      <c r="H30" s="64"/>
      <c r="I30" s="71">
        <f>IF(B30="","",MIN(G30,'事業者情報'!$C$14,IF(H30="",0,H30)))</f>
      </c>
      <c r="J30" s="26"/>
    </row>
    <row r="31" spans="1:10" ht="13.5">
      <c r="A31" s="41">
        <f t="shared" si="0"/>
      </c>
      <c r="B31" s="61"/>
      <c r="C31" s="62"/>
      <c r="D31" s="63"/>
      <c r="E31" s="70">
        <f t="shared" si="1"/>
      </c>
      <c r="F31" s="62"/>
      <c r="G31" s="71">
        <f>IF(B31="","",F31*'事業者情報'!$C$13)</f>
      </c>
      <c r="H31" s="64"/>
      <c r="I31" s="71">
        <f>IF(B31="","",MIN(G31,'事業者情報'!$C$14,IF(H31="",0,H31)))</f>
      </c>
      <c r="J31" s="26"/>
    </row>
    <row r="32" spans="1:10" ht="13.5">
      <c r="A32" s="41">
        <f t="shared" si="0"/>
      </c>
      <c r="B32" s="61"/>
      <c r="C32" s="62"/>
      <c r="D32" s="63"/>
      <c r="E32" s="70">
        <f t="shared" si="1"/>
      </c>
      <c r="F32" s="62"/>
      <c r="G32" s="71">
        <f>IF(B32="","",F32*'事業者情報'!$C$13)</f>
      </c>
      <c r="H32" s="64"/>
      <c r="I32" s="71">
        <f>IF(B32="","",MIN(G32,'事業者情報'!$C$14,IF(H32="",0,H32)))</f>
      </c>
      <c r="J32" s="26"/>
    </row>
    <row r="33" spans="1:10" ht="14.25" thickBot="1">
      <c r="A33" s="79">
        <f t="shared" si="0"/>
      </c>
      <c r="B33" s="80"/>
      <c r="C33" s="81"/>
      <c r="D33" s="82"/>
      <c r="E33" s="83">
        <f t="shared" si="1"/>
      </c>
      <c r="F33" s="81"/>
      <c r="G33" s="84">
        <f>IF(B33="","",F33*'事業者情報'!$C$13)</f>
      </c>
      <c r="H33" s="85"/>
      <c r="I33" s="84">
        <f>IF(B33="","",MIN(G33,'事業者情報'!$C$14,IF(H33="",0,H33)))</f>
      </c>
      <c r="J33" s="26"/>
    </row>
    <row r="34" spans="1:10" ht="14.25" thickTop="1">
      <c r="A34" s="86">
        <f t="shared" si="0"/>
      </c>
      <c r="B34" s="87"/>
      <c r="C34" s="88"/>
      <c r="D34" s="89"/>
      <c r="E34" s="90">
        <f t="shared" si="1"/>
      </c>
      <c r="F34" s="88"/>
      <c r="G34" s="91">
        <f>IF(B34="","",F34*'事業者情報'!$C$13)</f>
      </c>
      <c r="H34" s="92"/>
      <c r="I34" s="91">
        <f>IF(B34="","",MIN(G34,'事業者情報'!$C$14,IF(H34="",0,H34)))</f>
      </c>
      <c r="J34" s="26"/>
    </row>
    <row r="35" spans="1:10" ht="13.5">
      <c r="A35" s="41">
        <f t="shared" si="0"/>
      </c>
      <c r="B35" s="61"/>
      <c r="C35" s="62"/>
      <c r="D35" s="63"/>
      <c r="E35" s="70">
        <f t="shared" si="1"/>
      </c>
      <c r="F35" s="62"/>
      <c r="G35" s="71">
        <f>IF(B35="","",F35*'事業者情報'!$C$13)</f>
      </c>
      <c r="H35" s="64"/>
      <c r="I35" s="71">
        <f>IF(B35="","",MIN(G35,'事業者情報'!$C$14,IF(H35="",0,H35)))</f>
      </c>
      <c r="J35" s="26"/>
    </row>
    <row r="36" spans="1:10" ht="13.5">
      <c r="A36" s="41">
        <f t="shared" si="0"/>
      </c>
      <c r="B36" s="61"/>
      <c r="C36" s="62"/>
      <c r="D36" s="63"/>
      <c r="E36" s="70">
        <f t="shared" si="1"/>
      </c>
      <c r="F36" s="62"/>
      <c r="G36" s="71">
        <f>IF(B36="","",F36*'事業者情報'!$C$13)</f>
      </c>
      <c r="H36" s="64"/>
      <c r="I36" s="71">
        <f>IF(B36="","",MIN(G36,'事業者情報'!$C$14,IF(H36="",0,H36)))</f>
      </c>
      <c r="J36" s="26"/>
    </row>
    <row r="37" spans="1:10" ht="13.5">
      <c r="A37" s="41">
        <f t="shared" si="0"/>
      </c>
      <c r="B37" s="61"/>
      <c r="C37" s="62"/>
      <c r="D37" s="63"/>
      <c r="E37" s="70">
        <f t="shared" si="1"/>
      </c>
      <c r="F37" s="62"/>
      <c r="G37" s="71">
        <f>IF(B37="","",F37*'事業者情報'!$C$13)</f>
      </c>
      <c r="H37" s="64"/>
      <c r="I37" s="71">
        <f>IF(B37="","",MIN(G37,'事業者情報'!$C$14,IF(H37="",0,H37)))</f>
      </c>
      <c r="J37" s="26"/>
    </row>
    <row r="38" spans="1:10" ht="13.5">
      <c r="A38" s="41">
        <f t="shared" si="0"/>
      </c>
      <c r="B38" s="61"/>
      <c r="C38" s="62"/>
      <c r="D38" s="63"/>
      <c r="E38" s="70">
        <f t="shared" si="1"/>
      </c>
      <c r="F38" s="62"/>
      <c r="G38" s="71">
        <f>IF(B38="","",F38*'事業者情報'!$C$13)</f>
      </c>
      <c r="H38" s="64"/>
      <c r="I38" s="71">
        <f>IF(B38="","",MIN(G38,'事業者情報'!$C$14,IF(H38="",0,H38)))</f>
      </c>
      <c r="J38" s="26"/>
    </row>
    <row r="39" spans="1:10" ht="13.5">
      <c r="A39" s="41">
        <f t="shared" si="0"/>
      </c>
      <c r="B39" s="61"/>
      <c r="C39" s="62"/>
      <c r="D39" s="63"/>
      <c r="E39" s="70">
        <f t="shared" si="1"/>
      </c>
      <c r="F39" s="62"/>
      <c r="G39" s="71">
        <f>IF(B39="","",F39*'事業者情報'!$C$13)</f>
      </c>
      <c r="H39" s="64"/>
      <c r="I39" s="71">
        <f>IF(B39="","",MIN(G39,'事業者情報'!$C$14,IF(H39="",0,H39)))</f>
      </c>
      <c r="J39" s="26"/>
    </row>
    <row r="40" spans="1:10" ht="13.5">
      <c r="A40" s="41">
        <f t="shared" si="0"/>
      </c>
      <c r="B40" s="61"/>
      <c r="C40" s="62"/>
      <c r="D40" s="63"/>
      <c r="E40" s="70">
        <f t="shared" si="1"/>
      </c>
      <c r="F40" s="62"/>
      <c r="G40" s="71">
        <f>IF(B40="","",F40*'事業者情報'!$C$13)</f>
      </c>
      <c r="H40" s="64"/>
      <c r="I40" s="71">
        <f>IF(B40="","",MIN(G40,'事業者情報'!$C$14,IF(H40="",0,H40)))</f>
      </c>
      <c r="J40" s="26"/>
    </row>
    <row r="41" spans="1:10" ht="13.5">
      <c r="A41" s="41">
        <f t="shared" si="0"/>
      </c>
      <c r="B41" s="61"/>
      <c r="C41" s="62"/>
      <c r="D41" s="63"/>
      <c r="E41" s="70">
        <f t="shared" si="1"/>
      </c>
      <c r="F41" s="62"/>
      <c r="G41" s="71">
        <f>IF(B41="","",F41*'事業者情報'!$C$13)</f>
      </c>
      <c r="H41" s="64"/>
      <c r="I41" s="71">
        <f>IF(B41="","",MIN(G41,'事業者情報'!$C$14,IF(H41="",0,H41)))</f>
      </c>
      <c r="J41" s="26"/>
    </row>
    <row r="42" spans="1:10" ht="13.5">
      <c r="A42" s="41">
        <f t="shared" si="0"/>
      </c>
      <c r="B42" s="61"/>
      <c r="C42" s="62"/>
      <c r="D42" s="63"/>
      <c r="E42" s="70">
        <f t="shared" si="1"/>
      </c>
      <c r="F42" s="62"/>
      <c r="G42" s="71">
        <f>IF(B42="","",F42*'事業者情報'!$C$13)</f>
      </c>
      <c r="H42" s="64"/>
      <c r="I42" s="71">
        <f>IF(B42="","",MIN(G42,'事業者情報'!$C$14,IF(H42="",0,H42)))</f>
      </c>
      <c r="J42" s="26"/>
    </row>
    <row r="43" spans="1:10" ht="13.5">
      <c r="A43" s="41">
        <f t="shared" si="0"/>
      </c>
      <c r="B43" s="61"/>
      <c r="C43" s="62"/>
      <c r="D43" s="63"/>
      <c r="E43" s="70">
        <f t="shared" si="1"/>
      </c>
      <c r="F43" s="62"/>
      <c r="G43" s="71">
        <f>IF(B43="","",F43*'事業者情報'!$C$13)</f>
      </c>
      <c r="H43" s="64"/>
      <c r="I43" s="71">
        <f>IF(B43="","",MIN(G43,'事業者情報'!$C$14,IF(H43="",0,H43)))</f>
      </c>
      <c r="J43" s="26"/>
    </row>
    <row r="44" spans="1:10" ht="13.5">
      <c r="A44" s="41">
        <f t="shared" si="0"/>
      </c>
      <c r="B44" s="61"/>
      <c r="C44" s="62"/>
      <c r="D44" s="63"/>
      <c r="E44" s="70">
        <f t="shared" si="1"/>
      </c>
      <c r="F44" s="62"/>
      <c r="G44" s="71">
        <f>IF(B44="","",F44*'事業者情報'!$C$13)</f>
      </c>
      <c r="H44" s="64"/>
      <c r="I44" s="71">
        <f>IF(B44="","",MIN(G44,'事業者情報'!$C$14,IF(H44="",0,H44)))</f>
      </c>
      <c r="J44" s="26"/>
    </row>
    <row r="45" spans="1:10" ht="13.5">
      <c r="A45" s="41">
        <f t="shared" si="0"/>
      </c>
      <c r="B45" s="61"/>
      <c r="C45" s="62"/>
      <c r="D45" s="63"/>
      <c r="E45" s="70">
        <f t="shared" si="1"/>
      </c>
      <c r="F45" s="62"/>
      <c r="G45" s="71">
        <f>IF(B45="","",F45*'事業者情報'!$C$13)</f>
      </c>
      <c r="H45" s="64"/>
      <c r="I45" s="71">
        <f>IF(B45="","",MIN(G45,'事業者情報'!$C$14,IF(H45="",0,H45)))</f>
      </c>
      <c r="J45" s="26"/>
    </row>
    <row r="46" spans="1:10" ht="13.5">
      <c r="A46" s="41">
        <f t="shared" si="0"/>
      </c>
      <c r="B46" s="61"/>
      <c r="C46" s="62"/>
      <c r="D46" s="63"/>
      <c r="E46" s="70">
        <f t="shared" si="1"/>
      </c>
      <c r="F46" s="62"/>
      <c r="G46" s="71">
        <f>IF(B46="","",F46*'事業者情報'!$C$13)</f>
      </c>
      <c r="H46" s="64"/>
      <c r="I46" s="71">
        <f>IF(B46="","",MIN(G46,'事業者情報'!$C$14,IF(H46="",0,H46)))</f>
      </c>
      <c r="J46" s="26"/>
    </row>
    <row r="47" spans="1:10" ht="13.5">
      <c r="A47" s="41">
        <f t="shared" si="0"/>
      </c>
      <c r="B47" s="61"/>
      <c r="C47" s="62"/>
      <c r="D47" s="63"/>
      <c r="E47" s="70">
        <f t="shared" si="1"/>
      </c>
      <c r="F47" s="62"/>
      <c r="G47" s="71">
        <f>IF(B47="","",F47*'事業者情報'!$C$13)</f>
      </c>
      <c r="H47" s="64"/>
      <c r="I47" s="71">
        <f>IF(B47="","",MIN(G47,'事業者情報'!$C$14,IF(H47="",0,H47)))</f>
      </c>
      <c r="J47" s="26"/>
    </row>
    <row r="48" spans="1:10" ht="13.5">
      <c r="A48" s="41">
        <f t="shared" si="0"/>
      </c>
      <c r="B48" s="61"/>
      <c r="C48" s="62"/>
      <c r="D48" s="63"/>
      <c r="E48" s="70">
        <f t="shared" si="1"/>
      </c>
      <c r="F48" s="62"/>
      <c r="G48" s="71">
        <f>IF(B48="","",F48*'事業者情報'!$C$13)</f>
      </c>
      <c r="H48" s="64"/>
      <c r="I48" s="71">
        <f>IF(B48="","",MIN(G48,'事業者情報'!$C$14,IF(H48="",0,H48)))</f>
      </c>
      <c r="J48" s="26"/>
    </row>
    <row r="49" spans="1:10" ht="13.5">
      <c r="A49" s="41">
        <f t="shared" si="0"/>
      </c>
      <c r="B49" s="61"/>
      <c r="C49" s="62"/>
      <c r="D49" s="63"/>
      <c r="E49" s="70">
        <f t="shared" si="1"/>
      </c>
      <c r="F49" s="62"/>
      <c r="G49" s="71">
        <f>IF(B49="","",F49*'事業者情報'!$C$13)</f>
      </c>
      <c r="H49" s="64"/>
      <c r="I49" s="71">
        <f>IF(B49="","",MIN(G49,'事業者情報'!$C$14,IF(H49="",0,H49)))</f>
      </c>
      <c r="J49" s="26"/>
    </row>
    <row r="50" spans="1:10" ht="13.5">
      <c r="A50" s="41">
        <f t="shared" si="0"/>
      </c>
      <c r="B50" s="61"/>
      <c r="C50" s="62"/>
      <c r="D50" s="63"/>
      <c r="E50" s="70">
        <f t="shared" si="1"/>
      </c>
      <c r="F50" s="62"/>
      <c r="G50" s="71">
        <f>IF(B50="","",F50*'事業者情報'!$C$13)</f>
      </c>
      <c r="H50" s="64"/>
      <c r="I50" s="71">
        <f>IF(B50="","",MIN(G50,'事業者情報'!$C$14,IF(H50="",0,H50)))</f>
      </c>
      <c r="J50" s="26"/>
    </row>
    <row r="51" spans="1:10" ht="13.5">
      <c r="A51" s="41">
        <f t="shared" si="0"/>
      </c>
      <c r="B51" s="61"/>
      <c r="C51" s="62"/>
      <c r="D51" s="63"/>
      <c r="E51" s="70">
        <f t="shared" si="1"/>
      </c>
      <c r="F51" s="62"/>
      <c r="G51" s="71">
        <f>IF(B51="","",F51*'事業者情報'!$C$13)</f>
      </c>
      <c r="H51" s="64"/>
      <c r="I51" s="71">
        <f>IF(B51="","",MIN(G51,'事業者情報'!$C$14,IF(H51="",0,H51)))</f>
      </c>
      <c r="J51" s="26"/>
    </row>
    <row r="52" spans="1:10" ht="13.5">
      <c r="A52" s="41">
        <f t="shared" si="0"/>
      </c>
      <c r="B52" s="61"/>
      <c r="C52" s="62"/>
      <c r="D52" s="63"/>
      <c r="E52" s="70">
        <f t="shared" si="1"/>
      </c>
      <c r="F52" s="62"/>
      <c r="G52" s="71">
        <f>IF(B52="","",F52*'事業者情報'!$C$13)</f>
      </c>
      <c r="H52" s="64"/>
      <c r="I52" s="71">
        <f>IF(B52="","",MIN(G52,'事業者情報'!$C$14,IF(H52="",0,H52)))</f>
      </c>
      <c r="J52" s="26"/>
    </row>
    <row r="53" spans="1:10" ht="13.5">
      <c r="A53" s="41">
        <f t="shared" si="0"/>
      </c>
      <c r="B53" s="61"/>
      <c r="C53" s="62"/>
      <c r="D53" s="63"/>
      <c r="E53" s="70">
        <f t="shared" si="1"/>
      </c>
      <c r="F53" s="62"/>
      <c r="G53" s="71">
        <f>IF(B53="","",F53*'事業者情報'!$C$13)</f>
      </c>
      <c r="H53" s="64"/>
      <c r="I53" s="71">
        <f>IF(B53="","",MIN(G53,'事業者情報'!$C$14,IF(H53="",0,H53)))</f>
      </c>
      <c r="J53" s="26"/>
    </row>
    <row r="54" spans="1:10" ht="13.5">
      <c r="A54" s="41">
        <f t="shared" si="0"/>
      </c>
      <c r="B54" s="61"/>
      <c r="C54" s="62"/>
      <c r="D54" s="63"/>
      <c r="E54" s="70">
        <f t="shared" si="1"/>
      </c>
      <c r="F54" s="62"/>
      <c r="G54" s="71">
        <f>IF(B54="","",F54*'事業者情報'!$C$13)</f>
      </c>
      <c r="H54" s="64"/>
      <c r="I54" s="71">
        <f>IF(B54="","",MIN(G54,'事業者情報'!$C$14,IF(H54="",0,H54)))</f>
      </c>
      <c r="J54" s="26"/>
    </row>
    <row r="55" spans="1:10" ht="13.5">
      <c r="A55" s="41">
        <f t="shared" si="0"/>
      </c>
      <c r="B55" s="61"/>
      <c r="C55" s="62"/>
      <c r="D55" s="63"/>
      <c r="E55" s="70">
        <f t="shared" si="1"/>
      </c>
      <c r="F55" s="62"/>
      <c r="G55" s="71">
        <f>IF(B55="","",F55*'事業者情報'!$C$13)</f>
      </c>
      <c r="H55" s="64"/>
      <c r="I55" s="71">
        <f>IF(B55="","",MIN(G55,'事業者情報'!$C$14,IF(H55="",0,H55)))</f>
      </c>
      <c r="J55" s="26"/>
    </row>
    <row r="56" spans="1:10" ht="13.5">
      <c r="A56" s="41">
        <f t="shared" si="0"/>
      </c>
      <c r="B56" s="61"/>
      <c r="C56" s="62"/>
      <c r="D56" s="63"/>
      <c r="E56" s="70">
        <f t="shared" si="1"/>
      </c>
      <c r="F56" s="62"/>
      <c r="G56" s="71">
        <f>IF(B56="","",F56*'事業者情報'!$C$13)</f>
      </c>
      <c r="H56" s="64"/>
      <c r="I56" s="71">
        <f>IF(B56="","",MIN(G56,'事業者情報'!$C$14,IF(H56="",0,H56)))</f>
      </c>
      <c r="J56" s="26"/>
    </row>
    <row r="57" spans="1:10" ht="13.5">
      <c r="A57" s="41">
        <f t="shared" si="0"/>
      </c>
      <c r="B57" s="61"/>
      <c r="C57" s="62"/>
      <c r="D57" s="63"/>
      <c r="E57" s="70">
        <f t="shared" si="1"/>
      </c>
      <c r="F57" s="62"/>
      <c r="G57" s="71">
        <f>IF(B57="","",F57*'事業者情報'!$C$13)</f>
      </c>
      <c r="H57" s="64"/>
      <c r="I57" s="71">
        <f>IF(B57="","",MIN(G57,'事業者情報'!$C$14,IF(H57="",0,H57)))</f>
      </c>
      <c r="J57" s="26"/>
    </row>
    <row r="58" spans="1:10" ht="13.5">
      <c r="A58" s="41">
        <f t="shared" si="0"/>
      </c>
      <c r="B58" s="61"/>
      <c r="C58" s="62"/>
      <c r="D58" s="63"/>
      <c r="E58" s="70">
        <f t="shared" si="1"/>
      </c>
      <c r="F58" s="62"/>
      <c r="G58" s="71">
        <f>IF(B58="","",F58*'事業者情報'!$C$13)</f>
      </c>
      <c r="H58" s="64"/>
      <c r="I58" s="71">
        <f>IF(B58="","",MIN(G58,'事業者情報'!$C$14,IF(H58="",0,H58)))</f>
      </c>
      <c r="J58" s="26"/>
    </row>
    <row r="59" spans="1:10" ht="13.5">
      <c r="A59" s="41">
        <f t="shared" si="0"/>
      </c>
      <c r="B59" s="61"/>
      <c r="C59" s="62"/>
      <c r="D59" s="63"/>
      <c r="E59" s="70">
        <f t="shared" si="1"/>
      </c>
      <c r="F59" s="62"/>
      <c r="G59" s="71">
        <f>IF(B59="","",F59*'事業者情報'!$C$13)</f>
      </c>
      <c r="H59" s="64"/>
      <c r="I59" s="71">
        <f>IF(B59="","",MIN(G59,'事業者情報'!$C$14,IF(H59="",0,H59)))</f>
      </c>
      <c r="J59" s="26"/>
    </row>
    <row r="60" spans="1:10" ht="13.5">
      <c r="A60" s="41">
        <f t="shared" si="0"/>
      </c>
      <c r="B60" s="61"/>
      <c r="C60" s="62"/>
      <c r="D60" s="63"/>
      <c r="E60" s="70">
        <f t="shared" si="1"/>
      </c>
      <c r="F60" s="62"/>
      <c r="G60" s="71">
        <f>IF(B60="","",F60*'事業者情報'!$C$13)</f>
      </c>
      <c r="H60" s="64"/>
      <c r="I60" s="71">
        <f>IF(B60="","",MIN(G60,'事業者情報'!$C$14,IF(H60="",0,H60)))</f>
      </c>
      <c r="J60" s="26"/>
    </row>
    <row r="61" spans="1:10" ht="13.5">
      <c r="A61" s="41">
        <f t="shared" si="0"/>
      </c>
      <c r="B61" s="61"/>
      <c r="C61" s="62"/>
      <c r="D61" s="63"/>
      <c r="E61" s="70">
        <f t="shared" si="1"/>
      </c>
      <c r="F61" s="62"/>
      <c r="G61" s="71">
        <f>IF(B61="","",F61*'事業者情報'!$C$13)</f>
      </c>
      <c r="H61" s="64"/>
      <c r="I61" s="71">
        <f>IF(B61="","",MIN(G61,'事業者情報'!$C$14,IF(H61="",0,H61)))</f>
      </c>
      <c r="J61" s="26"/>
    </row>
    <row r="62" spans="1:10" ht="13.5">
      <c r="A62" s="41">
        <f t="shared" si="0"/>
      </c>
      <c r="B62" s="61"/>
      <c r="C62" s="62"/>
      <c r="D62" s="63"/>
      <c r="E62" s="70">
        <f t="shared" si="1"/>
      </c>
      <c r="F62" s="62"/>
      <c r="G62" s="71">
        <f>IF(B62="","",F62*'事業者情報'!$C$13)</f>
      </c>
      <c r="H62" s="64"/>
      <c r="I62" s="71">
        <f>IF(B62="","",MIN(G62,'事業者情報'!$C$14,IF(H62="",0,H62)))</f>
      </c>
      <c r="J62" s="26"/>
    </row>
    <row r="63" spans="1:10" ht="14.25" thickBot="1">
      <c r="A63" s="79">
        <f t="shared" si="0"/>
      </c>
      <c r="B63" s="80"/>
      <c r="C63" s="81"/>
      <c r="D63" s="82"/>
      <c r="E63" s="83">
        <f t="shared" si="1"/>
      </c>
      <c r="F63" s="81"/>
      <c r="G63" s="84">
        <f>IF(B63="","",F63*'事業者情報'!$C$13)</f>
      </c>
      <c r="H63" s="85"/>
      <c r="I63" s="84">
        <f>IF(B63="","",MIN(G63,'事業者情報'!$C$14,IF(H63="",0,H63)))</f>
      </c>
      <c r="J63" s="26"/>
    </row>
    <row r="64" spans="1:10" ht="14.25" thickTop="1">
      <c r="A64" s="86">
        <f t="shared" si="0"/>
      </c>
      <c r="B64" s="87"/>
      <c r="C64" s="88"/>
      <c r="D64" s="89"/>
      <c r="E64" s="90">
        <f t="shared" si="1"/>
      </c>
      <c r="F64" s="88"/>
      <c r="G64" s="91">
        <f>IF(B64="","",F64*'事業者情報'!$C$13)</f>
      </c>
      <c r="H64" s="92"/>
      <c r="I64" s="91">
        <f>IF(B64="","",MIN(G64,'事業者情報'!$C$14,IF(H64="",0,H64)))</f>
      </c>
      <c r="J64" s="26"/>
    </row>
    <row r="65" spans="1:10" ht="13.5">
      <c r="A65" s="41">
        <f t="shared" si="0"/>
      </c>
      <c r="B65" s="61"/>
      <c r="C65" s="62"/>
      <c r="D65" s="63"/>
      <c r="E65" s="70">
        <f t="shared" si="1"/>
      </c>
      <c r="F65" s="62"/>
      <c r="G65" s="71">
        <f>IF(B65="","",F65*'事業者情報'!$C$13)</f>
      </c>
      <c r="H65" s="64"/>
      <c r="I65" s="71">
        <f>IF(B65="","",MIN(G65,'事業者情報'!$C$14,IF(H65="",0,H65)))</f>
      </c>
      <c r="J65" s="26"/>
    </row>
    <row r="66" spans="1:10" ht="13.5">
      <c r="A66" s="41">
        <f t="shared" si="0"/>
      </c>
      <c r="B66" s="61"/>
      <c r="C66" s="62"/>
      <c r="D66" s="63"/>
      <c r="E66" s="70">
        <f t="shared" si="1"/>
      </c>
      <c r="F66" s="62"/>
      <c r="G66" s="71">
        <f>IF(B66="","",F66*'事業者情報'!$C$13)</f>
      </c>
      <c r="H66" s="64"/>
      <c r="I66" s="71">
        <f>IF(B66="","",MIN(G66,'事業者情報'!$C$14,IF(H66="",0,H66)))</f>
      </c>
      <c r="J66" s="26"/>
    </row>
    <row r="67" spans="1:10" ht="13.5">
      <c r="A67" s="41">
        <f t="shared" si="0"/>
      </c>
      <c r="B67" s="61"/>
      <c r="C67" s="62"/>
      <c r="D67" s="63"/>
      <c r="E67" s="70">
        <f t="shared" si="1"/>
      </c>
      <c r="F67" s="62"/>
      <c r="G67" s="71">
        <f>IF(B67="","",F67*'事業者情報'!$C$13)</f>
      </c>
      <c r="H67" s="64"/>
      <c r="I67" s="71">
        <f>IF(B67="","",MIN(G67,'事業者情報'!$C$14,IF(H67="",0,H67)))</f>
      </c>
      <c r="J67" s="26"/>
    </row>
    <row r="68" spans="1:10" ht="13.5">
      <c r="A68" s="41">
        <f t="shared" si="0"/>
      </c>
      <c r="B68" s="61"/>
      <c r="C68" s="62"/>
      <c r="D68" s="63"/>
      <c r="E68" s="70">
        <f t="shared" si="1"/>
      </c>
      <c r="F68" s="62"/>
      <c r="G68" s="71">
        <f>IF(B68="","",F68*'事業者情報'!$C$13)</f>
      </c>
      <c r="H68" s="64"/>
      <c r="I68" s="71">
        <f>IF(B68="","",MIN(G68,'事業者情報'!$C$14,IF(H68="",0,H68)))</f>
      </c>
      <c r="J68" s="26"/>
    </row>
    <row r="69" spans="1:10" ht="13.5">
      <c r="A69" s="41">
        <f aca="true" t="shared" si="2" ref="A69:A132">IF(B69="","",ROW()-3)</f>
      </c>
      <c r="B69" s="61"/>
      <c r="C69" s="62"/>
      <c r="D69" s="63"/>
      <c r="E69" s="70">
        <f t="shared" si="1"/>
      </c>
      <c r="F69" s="62"/>
      <c r="G69" s="71">
        <f>IF(B69="","",F69*'事業者情報'!$C$13)</f>
      </c>
      <c r="H69" s="64"/>
      <c r="I69" s="71">
        <f>IF(B69="","",MIN(G69,'事業者情報'!$C$14,IF(H69="",0,H69)))</f>
      </c>
      <c r="J69" s="26"/>
    </row>
    <row r="70" spans="1:10" ht="13.5">
      <c r="A70" s="41">
        <f t="shared" si="2"/>
      </c>
      <c r="B70" s="61"/>
      <c r="C70" s="62"/>
      <c r="D70" s="63"/>
      <c r="E70" s="70">
        <f aca="true" t="shared" si="3" ref="E70:E133">IF(D70=1,$L$4,IF(D70=2,$L$5,IF(D70=3,$L$6,IF(D70=4,$L$7,IF(D70=5,$L$8,IF(D70=6,$L$9,IF(D70=7,$L$10,"")))))))</f>
      </c>
      <c r="F70" s="62"/>
      <c r="G70" s="71">
        <f>IF(B70="","",F70*'事業者情報'!$C$13)</f>
      </c>
      <c r="H70" s="64"/>
      <c r="I70" s="71">
        <f>IF(B70="","",MIN(G70,'事業者情報'!$C$14,IF(H70="",0,H70)))</f>
      </c>
      <c r="J70" s="26"/>
    </row>
    <row r="71" spans="1:10" ht="13.5">
      <c r="A71" s="41">
        <f t="shared" si="2"/>
      </c>
      <c r="B71" s="61"/>
      <c r="C71" s="62"/>
      <c r="D71" s="63"/>
      <c r="E71" s="70">
        <f t="shared" si="1"/>
      </c>
      <c r="F71" s="62"/>
      <c r="G71" s="71">
        <f>IF(B71="","",F71*'事業者情報'!$C$13)</f>
      </c>
      <c r="H71" s="64"/>
      <c r="I71" s="71">
        <f>IF(B71="","",MIN(G71,'事業者情報'!$C$14,IF(H71="",0,H71)))</f>
      </c>
      <c r="J71" s="26"/>
    </row>
    <row r="72" spans="1:10" ht="13.5">
      <c r="A72" s="41">
        <f t="shared" si="2"/>
      </c>
      <c r="B72" s="61"/>
      <c r="C72" s="62"/>
      <c r="D72" s="63"/>
      <c r="E72" s="70">
        <f t="shared" si="3"/>
      </c>
      <c r="F72" s="62"/>
      <c r="G72" s="71">
        <f>IF(B72="","",F72*'事業者情報'!$C$13)</f>
      </c>
      <c r="H72" s="64"/>
      <c r="I72" s="71">
        <f>IF(B72="","",MIN(G72,'事業者情報'!$C$14,IF(H72="",0,H72)))</f>
      </c>
      <c r="J72" s="26"/>
    </row>
    <row r="73" spans="1:10" ht="13.5">
      <c r="A73" s="41">
        <f t="shared" si="2"/>
      </c>
      <c r="B73" s="61"/>
      <c r="C73" s="62"/>
      <c r="D73" s="63"/>
      <c r="E73" s="70">
        <f t="shared" si="3"/>
      </c>
      <c r="F73" s="62"/>
      <c r="G73" s="71">
        <f>IF(B73="","",F73*'事業者情報'!$C$13)</f>
      </c>
      <c r="H73" s="64"/>
      <c r="I73" s="71">
        <f>IF(B73="","",MIN(G73,'事業者情報'!$C$14,IF(H73="",0,H73)))</f>
      </c>
      <c r="J73" s="26"/>
    </row>
    <row r="74" spans="1:10" ht="13.5">
      <c r="A74" s="41">
        <f t="shared" si="2"/>
      </c>
      <c r="B74" s="61"/>
      <c r="C74" s="62"/>
      <c r="D74" s="63"/>
      <c r="E74" s="70">
        <f t="shared" si="3"/>
      </c>
      <c r="F74" s="62"/>
      <c r="G74" s="71">
        <f>IF(B74="","",F74*'事業者情報'!$C$13)</f>
      </c>
      <c r="H74" s="64"/>
      <c r="I74" s="71">
        <f>IF(B74="","",MIN(G74,'事業者情報'!$C$14,IF(H74="",0,H74)))</f>
      </c>
      <c r="J74" s="26"/>
    </row>
    <row r="75" spans="1:10" ht="13.5">
      <c r="A75" s="41">
        <f t="shared" si="2"/>
      </c>
      <c r="B75" s="61"/>
      <c r="C75" s="62"/>
      <c r="D75" s="63"/>
      <c r="E75" s="70">
        <f t="shared" si="3"/>
      </c>
      <c r="F75" s="62"/>
      <c r="G75" s="71">
        <f>IF(B75="","",F75*'事業者情報'!$C$13)</f>
      </c>
      <c r="H75" s="64"/>
      <c r="I75" s="71">
        <f>IF(B75="","",MIN(G75,'事業者情報'!$C$14,IF(H75="",0,H75)))</f>
      </c>
      <c r="J75" s="26"/>
    </row>
    <row r="76" spans="1:10" ht="13.5">
      <c r="A76" s="41">
        <f t="shared" si="2"/>
      </c>
      <c r="B76" s="61"/>
      <c r="C76" s="62"/>
      <c r="D76" s="63"/>
      <c r="E76" s="70">
        <f t="shared" si="3"/>
      </c>
      <c r="F76" s="62"/>
      <c r="G76" s="71">
        <f>IF(B76="","",F76*'事業者情報'!$C$13)</f>
      </c>
      <c r="H76" s="64"/>
      <c r="I76" s="71">
        <f>IF(B76="","",MIN(G76,'事業者情報'!$C$14,IF(H76="",0,H76)))</f>
      </c>
      <c r="J76" s="26"/>
    </row>
    <row r="77" spans="1:10" ht="13.5">
      <c r="A77" s="41">
        <f t="shared" si="2"/>
      </c>
      <c r="B77" s="61"/>
      <c r="C77" s="62"/>
      <c r="D77" s="63"/>
      <c r="E77" s="70">
        <f t="shared" si="3"/>
      </c>
      <c r="F77" s="62"/>
      <c r="G77" s="71">
        <f>IF(B77="","",F77*'事業者情報'!$C$13)</f>
      </c>
      <c r="H77" s="64"/>
      <c r="I77" s="71">
        <f>IF(B77="","",MIN(G77,'事業者情報'!$C$14,IF(H77="",0,H77)))</f>
      </c>
      <c r="J77" s="26"/>
    </row>
    <row r="78" spans="1:10" ht="13.5">
      <c r="A78" s="41">
        <f t="shared" si="2"/>
      </c>
      <c r="B78" s="61"/>
      <c r="C78" s="62"/>
      <c r="D78" s="63"/>
      <c r="E78" s="70">
        <f t="shared" si="3"/>
      </c>
      <c r="F78" s="62"/>
      <c r="G78" s="71">
        <f>IF(B78="","",F78*'事業者情報'!$C$13)</f>
      </c>
      <c r="H78" s="64"/>
      <c r="I78" s="71">
        <f>IF(B78="","",MIN(G78,'事業者情報'!$C$14,IF(H78="",0,H78)))</f>
      </c>
      <c r="J78" s="26"/>
    </row>
    <row r="79" spans="1:10" ht="13.5">
      <c r="A79" s="41">
        <f t="shared" si="2"/>
      </c>
      <c r="B79" s="61"/>
      <c r="C79" s="62"/>
      <c r="D79" s="63"/>
      <c r="E79" s="70">
        <f t="shared" si="3"/>
      </c>
      <c r="F79" s="62"/>
      <c r="G79" s="71">
        <f>IF(B79="","",F79*'事業者情報'!$C$13)</f>
      </c>
      <c r="H79" s="64"/>
      <c r="I79" s="71">
        <f>IF(B79="","",MIN(G79,'事業者情報'!$C$14,IF(H79="",0,H79)))</f>
      </c>
      <c r="J79" s="26"/>
    </row>
    <row r="80" spans="1:10" ht="13.5">
      <c r="A80" s="41">
        <f t="shared" si="2"/>
      </c>
      <c r="B80" s="61"/>
      <c r="C80" s="62"/>
      <c r="D80" s="63"/>
      <c r="E80" s="70">
        <f t="shared" si="3"/>
      </c>
      <c r="F80" s="62"/>
      <c r="G80" s="71">
        <f>IF(B80="","",F80*'事業者情報'!$C$13)</f>
      </c>
      <c r="H80" s="64"/>
      <c r="I80" s="71">
        <f>IF(B80="","",MIN(G80,'事業者情報'!$C$14,IF(H80="",0,H80)))</f>
      </c>
      <c r="J80" s="26"/>
    </row>
    <row r="81" spans="1:10" ht="13.5">
      <c r="A81" s="41">
        <f t="shared" si="2"/>
      </c>
      <c r="B81" s="61"/>
      <c r="C81" s="62"/>
      <c r="D81" s="63"/>
      <c r="E81" s="70">
        <f t="shared" si="3"/>
      </c>
      <c r="F81" s="62"/>
      <c r="G81" s="71">
        <f>IF(B81="","",F81*'事業者情報'!$C$13)</f>
      </c>
      <c r="H81" s="64"/>
      <c r="I81" s="71">
        <f>IF(B81="","",MIN(G81,'事業者情報'!$C$14,IF(H81="",0,H81)))</f>
      </c>
      <c r="J81" s="26"/>
    </row>
    <row r="82" spans="1:10" ht="13.5">
      <c r="A82" s="41">
        <f t="shared" si="2"/>
      </c>
      <c r="B82" s="61"/>
      <c r="C82" s="62"/>
      <c r="D82" s="63"/>
      <c r="E82" s="70">
        <f t="shared" si="3"/>
      </c>
      <c r="F82" s="62"/>
      <c r="G82" s="71">
        <f>IF(B82="","",F82*'事業者情報'!$C$13)</f>
      </c>
      <c r="H82" s="64"/>
      <c r="I82" s="71">
        <f>IF(B82="","",MIN(G82,'事業者情報'!$C$14,IF(H82="",0,H82)))</f>
      </c>
      <c r="J82" s="26"/>
    </row>
    <row r="83" spans="1:10" ht="13.5">
      <c r="A83" s="41">
        <f t="shared" si="2"/>
      </c>
      <c r="B83" s="61"/>
      <c r="C83" s="62"/>
      <c r="D83" s="63"/>
      <c r="E83" s="70">
        <f t="shared" si="3"/>
      </c>
      <c r="F83" s="62"/>
      <c r="G83" s="71">
        <f>IF(B83="","",F83*'事業者情報'!$C$13)</f>
      </c>
      <c r="H83" s="64"/>
      <c r="I83" s="71">
        <f>IF(B83="","",MIN(G83,'事業者情報'!$C$14,IF(H83="",0,H83)))</f>
      </c>
      <c r="J83" s="26"/>
    </row>
    <row r="84" spans="1:10" ht="13.5">
      <c r="A84" s="41">
        <f t="shared" si="2"/>
      </c>
      <c r="B84" s="61"/>
      <c r="C84" s="62"/>
      <c r="D84" s="63"/>
      <c r="E84" s="70">
        <f t="shared" si="3"/>
      </c>
      <c r="F84" s="62"/>
      <c r="G84" s="71">
        <f>IF(B84="","",F84*'事業者情報'!$C$13)</f>
      </c>
      <c r="H84" s="64"/>
      <c r="I84" s="71">
        <f>IF(B84="","",MIN(G84,'事業者情報'!$C$14,IF(H84="",0,H84)))</f>
      </c>
      <c r="J84" s="26"/>
    </row>
    <row r="85" spans="1:10" ht="13.5">
      <c r="A85" s="41">
        <f t="shared" si="2"/>
      </c>
      <c r="B85" s="61"/>
      <c r="C85" s="62"/>
      <c r="D85" s="63"/>
      <c r="E85" s="70">
        <f t="shared" si="3"/>
      </c>
      <c r="F85" s="62"/>
      <c r="G85" s="71">
        <f>IF(B85="","",F85*'事業者情報'!$C$13)</f>
      </c>
      <c r="H85" s="64"/>
      <c r="I85" s="71">
        <f>IF(B85="","",MIN(G85,'事業者情報'!$C$14,IF(H85="",0,H85)))</f>
      </c>
      <c r="J85" s="26"/>
    </row>
    <row r="86" spans="1:10" ht="13.5">
      <c r="A86" s="41">
        <f t="shared" si="2"/>
      </c>
      <c r="B86" s="61"/>
      <c r="C86" s="62"/>
      <c r="D86" s="63"/>
      <c r="E86" s="70">
        <f t="shared" si="3"/>
      </c>
      <c r="F86" s="62"/>
      <c r="G86" s="71">
        <f>IF(B86="","",F86*'事業者情報'!$C$13)</f>
      </c>
      <c r="H86" s="64"/>
      <c r="I86" s="71">
        <f>IF(B86="","",MIN(G86,'事業者情報'!$C$14,IF(H86="",0,H86)))</f>
      </c>
      <c r="J86" s="26"/>
    </row>
    <row r="87" spans="1:10" ht="13.5">
      <c r="A87" s="41">
        <f t="shared" si="2"/>
      </c>
      <c r="B87" s="61"/>
      <c r="C87" s="62"/>
      <c r="D87" s="63"/>
      <c r="E87" s="70">
        <f t="shared" si="3"/>
      </c>
      <c r="F87" s="62"/>
      <c r="G87" s="71">
        <f>IF(B87="","",F87*'事業者情報'!$C$13)</f>
      </c>
      <c r="H87" s="64"/>
      <c r="I87" s="71">
        <f>IF(B87="","",MIN(G87,'事業者情報'!$C$14,IF(H87="",0,H87)))</f>
      </c>
      <c r="J87" s="26"/>
    </row>
    <row r="88" spans="1:10" ht="13.5">
      <c r="A88" s="41">
        <f t="shared" si="2"/>
      </c>
      <c r="B88" s="61"/>
      <c r="C88" s="62"/>
      <c r="D88" s="63"/>
      <c r="E88" s="70">
        <f t="shared" si="3"/>
      </c>
      <c r="F88" s="62"/>
      <c r="G88" s="71">
        <f>IF(B88="","",F88*'事業者情報'!$C$13)</f>
      </c>
      <c r="H88" s="64"/>
      <c r="I88" s="71">
        <f>IF(B88="","",MIN(G88,'事業者情報'!$C$14,IF(H88="",0,H88)))</f>
      </c>
      <c r="J88" s="26"/>
    </row>
    <row r="89" spans="1:10" ht="13.5">
      <c r="A89" s="41">
        <f t="shared" si="2"/>
      </c>
      <c r="B89" s="61"/>
      <c r="C89" s="62"/>
      <c r="D89" s="63"/>
      <c r="E89" s="70">
        <f t="shared" si="3"/>
      </c>
      <c r="F89" s="62"/>
      <c r="G89" s="71">
        <f>IF(B89="","",F89*'事業者情報'!$C$13)</f>
      </c>
      <c r="H89" s="64"/>
      <c r="I89" s="71">
        <f>IF(B89="","",MIN(G89,'事業者情報'!$C$14,IF(H89="",0,H89)))</f>
      </c>
      <c r="J89" s="26"/>
    </row>
    <row r="90" spans="1:10" ht="13.5">
      <c r="A90" s="41">
        <f t="shared" si="2"/>
      </c>
      <c r="B90" s="61"/>
      <c r="C90" s="62"/>
      <c r="D90" s="63"/>
      <c r="E90" s="70">
        <f t="shared" si="3"/>
      </c>
      <c r="F90" s="62"/>
      <c r="G90" s="71">
        <f>IF(B90="","",F90*'事業者情報'!$C$13)</f>
      </c>
      <c r="H90" s="64"/>
      <c r="I90" s="71">
        <f>IF(B90="","",MIN(G90,'事業者情報'!$C$14,IF(H90="",0,H90)))</f>
      </c>
      <c r="J90" s="26"/>
    </row>
    <row r="91" spans="1:10" ht="13.5">
      <c r="A91" s="41">
        <f t="shared" si="2"/>
      </c>
      <c r="B91" s="61"/>
      <c r="C91" s="62"/>
      <c r="D91" s="63"/>
      <c r="E91" s="70">
        <f t="shared" si="3"/>
      </c>
      <c r="F91" s="62"/>
      <c r="G91" s="71">
        <f>IF(B91="","",F91*'事業者情報'!$C$13)</f>
      </c>
      <c r="H91" s="64"/>
      <c r="I91" s="71">
        <f>IF(B91="","",MIN(G91,'事業者情報'!$C$14,IF(H91="",0,H91)))</f>
      </c>
      <c r="J91" s="26"/>
    </row>
    <row r="92" spans="1:10" ht="13.5">
      <c r="A92" s="41">
        <f t="shared" si="2"/>
      </c>
      <c r="B92" s="61"/>
      <c r="C92" s="62"/>
      <c r="D92" s="63"/>
      <c r="E92" s="70">
        <f t="shared" si="3"/>
      </c>
      <c r="F92" s="62"/>
      <c r="G92" s="71">
        <f>IF(B92="","",F92*'事業者情報'!$C$13)</f>
      </c>
      <c r="H92" s="64"/>
      <c r="I92" s="71">
        <f>IF(B92="","",MIN(G92,'事業者情報'!$C$14,IF(H92="",0,H92)))</f>
      </c>
      <c r="J92" s="26"/>
    </row>
    <row r="93" spans="1:10" ht="14.25" thickBot="1">
      <c r="A93" s="79">
        <f t="shared" si="2"/>
      </c>
      <c r="B93" s="80"/>
      <c r="C93" s="81"/>
      <c r="D93" s="82"/>
      <c r="E93" s="83">
        <f t="shared" si="3"/>
      </c>
      <c r="F93" s="81"/>
      <c r="G93" s="84">
        <f>IF(B93="","",F93*'事業者情報'!$C$13)</f>
      </c>
      <c r="H93" s="85"/>
      <c r="I93" s="84">
        <f>IF(B93="","",MIN(G93,'事業者情報'!$C$14,IF(H93="",0,H93)))</f>
      </c>
      <c r="J93" s="26"/>
    </row>
    <row r="94" spans="1:10" ht="14.25" thickTop="1">
      <c r="A94" s="86">
        <f t="shared" si="2"/>
      </c>
      <c r="B94" s="87"/>
      <c r="C94" s="88"/>
      <c r="D94" s="89"/>
      <c r="E94" s="90">
        <f t="shared" si="3"/>
      </c>
      <c r="F94" s="88"/>
      <c r="G94" s="91">
        <f>IF(B94="","",F94*'事業者情報'!$C$13)</f>
      </c>
      <c r="H94" s="92"/>
      <c r="I94" s="91">
        <f>IF(B94="","",MIN(G94,'事業者情報'!$C$14,IF(H94="",0,H94)))</f>
      </c>
      <c r="J94" s="26"/>
    </row>
    <row r="95" spans="1:10" ht="13.5">
      <c r="A95" s="41">
        <f t="shared" si="2"/>
      </c>
      <c r="B95" s="61"/>
      <c r="C95" s="62"/>
      <c r="D95" s="63"/>
      <c r="E95" s="70">
        <f t="shared" si="3"/>
      </c>
      <c r="F95" s="62"/>
      <c r="G95" s="71">
        <f>IF(B95="","",F95*'事業者情報'!$C$13)</f>
      </c>
      <c r="H95" s="64"/>
      <c r="I95" s="71">
        <f>IF(B95="","",MIN(G95,'事業者情報'!$C$14,IF(H95="",0,H95)))</f>
      </c>
      <c r="J95" s="26"/>
    </row>
    <row r="96" spans="1:10" ht="13.5">
      <c r="A96" s="41">
        <f t="shared" si="2"/>
      </c>
      <c r="B96" s="61"/>
      <c r="C96" s="62"/>
      <c r="D96" s="63"/>
      <c r="E96" s="70">
        <f t="shared" si="3"/>
      </c>
      <c r="F96" s="62"/>
      <c r="G96" s="71">
        <f>IF(B96="","",F96*'事業者情報'!$C$13)</f>
      </c>
      <c r="H96" s="64"/>
      <c r="I96" s="71">
        <f>IF(B96="","",MIN(G96,'事業者情報'!$C$14,IF(H96="",0,H96)))</f>
      </c>
      <c r="J96" s="26"/>
    </row>
    <row r="97" spans="1:10" ht="13.5">
      <c r="A97" s="41">
        <f t="shared" si="2"/>
      </c>
      <c r="B97" s="61"/>
      <c r="C97" s="62"/>
      <c r="D97" s="63"/>
      <c r="E97" s="70">
        <f t="shared" si="3"/>
      </c>
      <c r="F97" s="62"/>
      <c r="G97" s="71">
        <f>IF(B97="","",F97*'事業者情報'!$C$13)</f>
      </c>
      <c r="H97" s="64"/>
      <c r="I97" s="71">
        <f>IF(B97="","",MIN(G97,'事業者情報'!$C$14,IF(H97="",0,H97)))</f>
      </c>
      <c r="J97" s="26"/>
    </row>
    <row r="98" spans="1:10" ht="13.5">
      <c r="A98" s="41">
        <f t="shared" si="2"/>
      </c>
      <c r="B98" s="61"/>
      <c r="C98" s="62"/>
      <c r="D98" s="63"/>
      <c r="E98" s="70">
        <f t="shared" si="3"/>
      </c>
      <c r="F98" s="62"/>
      <c r="G98" s="71">
        <f>IF(B98="","",F98*'事業者情報'!$C$13)</f>
      </c>
      <c r="H98" s="64"/>
      <c r="I98" s="71">
        <f>IF(B98="","",MIN(G98,'事業者情報'!$C$14,IF(H98="",0,H98)))</f>
      </c>
      <c r="J98" s="26"/>
    </row>
    <row r="99" spans="1:10" ht="13.5">
      <c r="A99" s="41">
        <f t="shared" si="2"/>
      </c>
      <c r="B99" s="61"/>
      <c r="C99" s="62"/>
      <c r="D99" s="63"/>
      <c r="E99" s="70">
        <f t="shared" si="3"/>
      </c>
      <c r="F99" s="62"/>
      <c r="G99" s="71">
        <f>IF(B99="","",F99*'事業者情報'!$C$13)</f>
      </c>
      <c r="H99" s="64"/>
      <c r="I99" s="71">
        <f>IF(B99="","",MIN(G99,'事業者情報'!$C$14,IF(H99="",0,H99)))</f>
      </c>
      <c r="J99" s="26"/>
    </row>
    <row r="100" spans="1:10" ht="13.5">
      <c r="A100" s="41">
        <f t="shared" si="2"/>
      </c>
      <c r="B100" s="61"/>
      <c r="C100" s="62"/>
      <c r="D100" s="63"/>
      <c r="E100" s="70">
        <f t="shared" si="3"/>
      </c>
      <c r="F100" s="62"/>
      <c r="G100" s="71">
        <f>IF(B100="","",F100*'事業者情報'!$C$13)</f>
      </c>
      <c r="H100" s="64"/>
      <c r="I100" s="71">
        <f>IF(B100="","",MIN(G100,'事業者情報'!$C$14,IF(H100="",0,H100)))</f>
      </c>
      <c r="J100" s="26"/>
    </row>
    <row r="101" spans="1:10" ht="13.5">
      <c r="A101" s="41">
        <f t="shared" si="2"/>
      </c>
      <c r="B101" s="61"/>
      <c r="C101" s="62"/>
      <c r="D101" s="63"/>
      <c r="E101" s="70">
        <f t="shared" si="3"/>
      </c>
      <c r="F101" s="62"/>
      <c r="G101" s="71">
        <f>IF(B101="","",F101*'事業者情報'!$C$13)</f>
      </c>
      <c r="H101" s="64"/>
      <c r="I101" s="71">
        <f>IF(B101="","",MIN(G101,'事業者情報'!$C$14,IF(H101="",0,H101)))</f>
      </c>
      <c r="J101" s="26"/>
    </row>
    <row r="102" spans="1:10" ht="13.5">
      <c r="A102" s="41">
        <f t="shared" si="2"/>
      </c>
      <c r="B102" s="61"/>
      <c r="C102" s="62"/>
      <c r="D102" s="63"/>
      <c r="E102" s="70">
        <f t="shared" si="3"/>
      </c>
      <c r="F102" s="62"/>
      <c r="G102" s="71">
        <f>IF(B102="","",F102*'事業者情報'!$C$13)</f>
      </c>
      <c r="H102" s="64"/>
      <c r="I102" s="71">
        <f>IF(B102="","",MIN(G102,'事業者情報'!$C$14,IF(H102="",0,H102)))</f>
      </c>
      <c r="J102" s="26"/>
    </row>
    <row r="103" spans="1:10" ht="13.5">
      <c r="A103" s="41">
        <f t="shared" si="2"/>
      </c>
      <c r="B103" s="61"/>
      <c r="C103" s="62"/>
      <c r="D103" s="63"/>
      <c r="E103" s="70">
        <f t="shared" si="3"/>
      </c>
      <c r="F103" s="62"/>
      <c r="G103" s="71">
        <f>IF(B103="","",F103*'事業者情報'!$C$13)</f>
      </c>
      <c r="H103" s="64"/>
      <c r="I103" s="71">
        <f>IF(B103="","",MIN(G103,'事業者情報'!$C$14,IF(H103="",0,H103)))</f>
      </c>
      <c r="J103" s="26"/>
    </row>
    <row r="104" spans="1:10" ht="13.5">
      <c r="A104" s="41">
        <f t="shared" si="2"/>
      </c>
      <c r="B104" s="61"/>
      <c r="C104" s="62"/>
      <c r="D104" s="63"/>
      <c r="E104" s="70">
        <f t="shared" si="3"/>
      </c>
      <c r="F104" s="62"/>
      <c r="G104" s="71">
        <f>IF(B104="","",F104*'事業者情報'!$C$13)</f>
      </c>
      <c r="H104" s="64"/>
      <c r="I104" s="71">
        <f>IF(B104="","",MIN(G104,'事業者情報'!$C$14,IF(H104="",0,H104)))</f>
      </c>
      <c r="J104" s="26"/>
    </row>
    <row r="105" spans="1:10" ht="13.5">
      <c r="A105" s="41">
        <f t="shared" si="2"/>
      </c>
      <c r="B105" s="61"/>
      <c r="C105" s="62"/>
      <c r="D105" s="63"/>
      <c r="E105" s="70">
        <f t="shared" si="3"/>
      </c>
      <c r="F105" s="62"/>
      <c r="G105" s="71">
        <f>IF(B105="","",F105*'事業者情報'!$C$13)</f>
      </c>
      <c r="H105" s="64"/>
      <c r="I105" s="71">
        <f>IF(B105="","",MIN(G105,'事業者情報'!$C$14,IF(H105="",0,H105)))</f>
      </c>
      <c r="J105" s="26"/>
    </row>
    <row r="106" spans="1:10" ht="13.5">
      <c r="A106" s="41">
        <f t="shared" si="2"/>
      </c>
      <c r="B106" s="61"/>
      <c r="C106" s="62"/>
      <c r="D106" s="63"/>
      <c r="E106" s="70">
        <f t="shared" si="3"/>
      </c>
      <c r="F106" s="62"/>
      <c r="G106" s="71">
        <f>IF(B106="","",F106*'事業者情報'!$C$13)</f>
      </c>
      <c r="H106" s="64"/>
      <c r="I106" s="71">
        <f>IF(B106="","",MIN(G106,'事業者情報'!$C$14,IF(H106="",0,H106)))</f>
      </c>
      <c r="J106" s="26"/>
    </row>
    <row r="107" spans="1:10" ht="13.5">
      <c r="A107" s="41">
        <f t="shared" si="2"/>
      </c>
      <c r="B107" s="61"/>
      <c r="C107" s="62"/>
      <c r="D107" s="63"/>
      <c r="E107" s="70">
        <f t="shared" si="3"/>
      </c>
      <c r="F107" s="62"/>
      <c r="G107" s="71">
        <f>IF(B107="","",F107*'事業者情報'!$C$13)</f>
      </c>
      <c r="H107" s="64"/>
      <c r="I107" s="71">
        <f>IF(B107="","",MIN(G107,'事業者情報'!$C$14,IF(H107="",0,H107)))</f>
      </c>
      <c r="J107" s="26"/>
    </row>
    <row r="108" spans="1:10" ht="13.5">
      <c r="A108" s="41">
        <f t="shared" si="2"/>
      </c>
      <c r="B108" s="61"/>
      <c r="C108" s="62"/>
      <c r="D108" s="63"/>
      <c r="E108" s="70">
        <f t="shared" si="3"/>
      </c>
      <c r="F108" s="62"/>
      <c r="G108" s="71">
        <f>IF(B108="","",F108*'事業者情報'!$C$13)</f>
      </c>
      <c r="H108" s="64"/>
      <c r="I108" s="71">
        <f>IF(B108="","",MIN(G108,'事業者情報'!$C$14,IF(H108="",0,H108)))</f>
      </c>
      <c r="J108" s="26"/>
    </row>
    <row r="109" spans="1:10" ht="13.5">
      <c r="A109" s="41">
        <f t="shared" si="2"/>
      </c>
      <c r="B109" s="61"/>
      <c r="C109" s="62"/>
      <c r="D109" s="63"/>
      <c r="E109" s="70">
        <f t="shared" si="3"/>
      </c>
      <c r="F109" s="62"/>
      <c r="G109" s="71">
        <f>IF(B109="","",F109*'事業者情報'!$C$13)</f>
      </c>
      <c r="H109" s="64"/>
      <c r="I109" s="71">
        <f>IF(B109="","",MIN(G109,'事業者情報'!$C$14,IF(H109="",0,H109)))</f>
      </c>
      <c r="J109" s="26"/>
    </row>
    <row r="110" spans="1:10" ht="13.5">
      <c r="A110" s="41">
        <f t="shared" si="2"/>
      </c>
      <c r="B110" s="61"/>
      <c r="C110" s="62"/>
      <c r="D110" s="63"/>
      <c r="E110" s="70">
        <f t="shared" si="3"/>
      </c>
      <c r="F110" s="62"/>
      <c r="G110" s="71">
        <f>IF(B110="","",F110*'事業者情報'!$C$13)</f>
      </c>
      <c r="H110" s="64"/>
      <c r="I110" s="71">
        <f>IF(B110="","",MIN(G110,'事業者情報'!$C$14,IF(H110="",0,H110)))</f>
      </c>
      <c r="J110" s="26"/>
    </row>
    <row r="111" spans="1:10" ht="13.5">
      <c r="A111" s="41">
        <f t="shared" si="2"/>
      </c>
      <c r="B111" s="61"/>
      <c r="C111" s="62"/>
      <c r="D111" s="63"/>
      <c r="E111" s="70">
        <f t="shared" si="3"/>
      </c>
      <c r="F111" s="62"/>
      <c r="G111" s="71">
        <f>IF(B111="","",F111*'事業者情報'!$C$13)</f>
      </c>
      <c r="H111" s="64"/>
      <c r="I111" s="71">
        <f>IF(B111="","",MIN(G111,'事業者情報'!$C$14,IF(H111="",0,H111)))</f>
      </c>
      <c r="J111" s="26"/>
    </row>
    <row r="112" spans="1:10" ht="13.5">
      <c r="A112" s="41">
        <f t="shared" si="2"/>
      </c>
      <c r="B112" s="61"/>
      <c r="C112" s="62"/>
      <c r="D112" s="63"/>
      <c r="E112" s="70">
        <f t="shared" si="3"/>
      </c>
      <c r="F112" s="62"/>
      <c r="G112" s="71">
        <f>IF(B112="","",F112*'事業者情報'!$C$13)</f>
      </c>
      <c r="H112" s="64"/>
      <c r="I112" s="71">
        <f>IF(B112="","",MIN(G112,'事業者情報'!$C$14,IF(H112="",0,H112)))</f>
      </c>
      <c r="J112" s="26"/>
    </row>
    <row r="113" spans="1:10" ht="13.5">
      <c r="A113" s="41">
        <f t="shared" si="2"/>
      </c>
      <c r="B113" s="61"/>
      <c r="C113" s="62"/>
      <c r="D113" s="63"/>
      <c r="E113" s="70">
        <f t="shared" si="3"/>
      </c>
      <c r="F113" s="62"/>
      <c r="G113" s="71">
        <f>IF(B113="","",F113*'事業者情報'!$C$13)</f>
      </c>
      <c r="H113" s="64"/>
      <c r="I113" s="71">
        <f>IF(B113="","",MIN(G113,'事業者情報'!$C$14,IF(H113="",0,H113)))</f>
      </c>
      <c r="J113" s="26"/>
    </row>
    <row r="114" spans="1:10" ht="13.5">
      <c r="A114" s="41">
        <f t="shared" si="2"/>
      </c>
      <c r="B114" s="61"/>
      <c r="C114" s="62"/>
      <c r="D114" s="63"/>
      <c r="E114" s="70">
        <f t="shared" si="3"/>
      </c>
      <c r="F114" s="62"/>
      <c r="G114" s="71">
        <f>IF(B114="","",F114*'事業者情報'!$C$13)</f>
      </c>
      <c r="H114" s="64"/>
      <c r="I114" s="71">
        <f>IF(B114="","",MIN(G114,'事業者情報'!$C$14,IF(H114="",0,H114)))</f>
      </c>
      <c r="J114" s="26"/>
    </row>
    <row r="115" spans="1:10" ht="13.5">
      <c r="A115" s="41">
        <f t="shared" si="2"/>
      </c>
      <c r="B115" s="61"/>
      <c r="C115" s="62"/>
      <c r="D115" s="63"/>
      <c r="E115" s="70">
        <f t="shared" si="3"/>
      </c>
      <c r="F115" s="62"/>
      <c r="G115" s="71">
        <f>IF(B115="","",F115*'事業者情報'!$C$13)</f>
      </c>
      <c r="H115" s="64"/>
      <c r="I115" s="71">
        <f>IF(B115="","",MIN(G115,'事業者情報'!$C$14,IF(H115="",0,H115)))</f>
      </c>
      <c r="J115" s="26"/>
    </row>
    <row r="116" spans="1:10" ht="13.5">
      <c r="A116" s="41">
        <f t="shared" si="2"/>
      </c>
      <c r="B116" s="61"/>
      <c r="C116" s="62"/>
      <c r="D116" s="63"/>
      <c r="E116" s="70">
        <f t="shared" si="3"/>
      </c>
      <c r="F116" s="62"/>
      <c r="G116" s="71">
        <f>IF(B116="","",F116*'事業者情報'!$C$13)</f>
      </c>
      <c r="H116" s="64"/>
      <c r="I116" s="71">
        <f>IF(B116="","",MIN(G116,'事業者情報'!$C$14,IF(H116="",0,H116)))</f>
      </c>
      <c r="J116" s="26"/>
    </row>
    <row r="117" spans="1:10" ht="13.5">
      <c r="A117" s="41">
        <f t="shared" si="2"/>
      </c>
      <c r="B117" s="61"/>
      <c r="C117" s="62"/>
      <c r="D117" s="63"/>
      <c r="E117" s="70">
        <f t="shared" si="3"/>
      </c>
      <c r="F117" s="62"/>
      <c r="G117" s="71">
        <f>IF(B117="","",F117*'事業者情報'!$C$13)</f>
      </c>
      <c r="H117" s="64"/>
      <c r="I117" s="71">
        <f>IF(B117="","",MIN(G117,'事業者情報'!$C$14,IF(H117="",0,H117)))</f>
      </c>
      <c r="J117" s="26"/>
    </row>
    <row r="118" spans="1:10" ht="13.5">
      <c r="A118" s="41">
        <f t="shared" si="2"/>
      </c>
      <c r="B118" s="61"/>
      <c r="C118" s="62"/>
      <c r="D118" s="63"/>
      <c r="E118" s="70">
        <f t="shared" si="3"/>
      </c>
      <c r="F118" s="62"/>
      <c r="G118" s="71">
        <f>IF(B118="","",F118*'事業者情報'!$C$13)</f>
      </c>
      <c r="H118" s="64"/>
      <c r="I118" s="71">
        <f>IF(B118="","",MIN(G118,'事業者情報'!$C$14,IF(H118="",0,H118)))</f>
      </c>
      <c r="J118" s="26"/>
    </row>
    <row r="119" spans="1:10" ht="13.5">
      <c r="A119" s="41">
        <f t="shared" si="2"/>
      </c>
      <c r="B119" s="61"/>
      <c r="C119" s="62"/>
      <c r="D119" s="63"/>
      <c r="E119" s="70">
        <f t="shared" si="3"/>
      </c>
      <c r="F119" s="62"/>
      <c r="G119" s="71">
        <f>IF(B119="","",F119*'事業者情報'!$C$13)</f>
      </c>
      <c r="H119" s="64"/>
      <c r="I119" s="71">
        <f>IF(B119="","",MIN(G119,'事業者情報'!$C$14,IF(H119="",0,H119)))</f>
      </c>
      <c r="J119" s="26"/>
    </row>
    <row r="120" spans="1:10" ht="13.5">
      <c r="A120" s="41">
        <f t="shared" si="2"/>
      </c>
      <c r="B120" s="61"/>
      <c r="C120" s="62"/>
      <c r="D120" s="63"/>
      <c r="E120" s="70">
        <f t="shared" si="3"/>
      </c>
      <c r="F120" s="62"/>
      <c r="G120" s="71">
        <f>IF(B120="","",F120*'事業者情報'!$C$13)</f>
      </c>
      <c r="H120" s="64"/>
      <c r="I120" s="71">
        <f>IF(B120="","",MIN(G120,'事業者情報'!$C$14,IF(H120="",0,H120)))</f>
      </c>
      <c r="J120" s="26"/>
    </row>
    <row r="121" spans="1:10" ht="13.5">
      <c r="A121" s="41">
        <f t="shared" si="2"/>
      </c>
      <c r="B121" s="61"/>
      <c r="C121" s="62"/>
      <c r="D121" s="63"/>
      <c r="E121" s="70">
        <f t="shared" si="3"/>
      </c>
      <c r="F121" s="62"/>
      <c r="G121" s="71">
        <f>IF(B121="","",F121*'事業者情報'!$C$13)</f>
      </c>
      <c r="H121" s="64"/>
      <c r="I121" s="71">
        <f>IF(B121="","",MIN(G121,'事業者情報'!$C$14,IF(H121="",0,H121)))</f>
      </c>
      <c r="J121" s="26"/>
    </row>
    <row r="122" spans="1:10" ht="13.5">
      <c r="A122" s="41">
        <f t="shared" si="2"/>
      </c>
      <c r="B122" s="61"/>
      <c r="C122" s="62"/>
      <c r="D122" s="63"/>
      <c r="E122" s="70">
        <f t="shared" si="3"/>
      </c>
      <c r="F122" s="62"/>
      <c r="G122" s="71">
        <f>IF(B122="","",F122*'事業者情報'!$C$13)</f>
      </c>
      <c r="H122" s="64"/>
      <c r="I122" s="71">
        <f>IF(B122="","",MIN(G122,'事業者情報'!$C$14,IF(H122="",0,H122)))</f>
      </c>
      <c r="J122" s="26"/>
    </row>
    <row r="123" spans="1:10" ht="14.25" thickBot="1">
      <c r="A123" s="79">
        <f t="shared" si="2"/>
      </c>
      <c r="B123" s="80"/>
      <c r="C123" s="81"/>
      <c r="D123" s="82"/>
      <c r="E123" s="83">
        <f t="shared" si="3"/>
      </c>
      <c r="F123" s="81"/>
      <c r="G123" s="84">
        <f>IF(B123="","",F123*'事業者情報'!$C$13)</f>
      </c>
      <c r="H123" s="85"/>
      <c r="I123" s="84">
        <f>IF(B123="","",MIN(G123,'事業者情報'!$C$14,IF(H123="",0,H123)))</f>
      </c>
      <c r="J123" s="26"/>
    </row>
    <row r="124" spans="1:10" ht="14.25" thickTop="1">
      <c r="A124" s="86">
        <f t="shared" si="2"/>
      </c>
      <c r="B124" s="87"/>
      <c r="C124" s="88"/>
      <c r="D124" s="89"/>
      <c r="E124" s="90">
        <f t="shared" si="3"/>
      </c>
      <c r="F124" s="88"/>
      <c r="G124" s="91">
        <f>IF(B124="","",F124*'事業者情報'!$C$13)</f>
      </c>
      <c r="H124" s="92"/>
      <c r="I124" s="91">
        <f>IF(B124="","",MIN(G124,'事業者情報'!$C$14,IF(H124="",0,H124)))</f>
      </c>
      <c r="J124" s="26"/>
    </row>
    <row r="125" spans="1:10" ht="13.5">
      <c r="A125" s="41">
        <f t="shared" si="2"/>
      </c>
      <c r="B125" s="61"/>
      <c r="C125" s="62"/>
      <c r="D125" s="63"/>
      <c r="E125" s="70">
        <f t="shared" si="3"/>
      </c>
      <c r="F125" s="62"/>
      <c r="G125" s="71">
        <f>IF(B125="","",F125*'事業者情報'!$C$13)</f>
      </c>
      <c r="H125" s="64"/>
      <c r="I125" s="71">
        <f>IF(B125="","",MIN(G125,'事業者情報'!$C$14,IF(H125="",0,H125)))</f>
      </c>
      <c r="J125" s="26"/>
    </row>
    <row r="126" spans="1:10" ht="13.5">
      <c r="A126" s="41">
        <f t="shared" si="2"/>
      </c>
      <c r="B126" s="61"/>
      <c r="C126" s="62"/>
      <c r="D126" s="63"/>
      <c r="E126" s="70">
        <f t="shared" si="3"/>
      </c>
      <c r="F126" s="62"/>
      <c r="G126" s="71">
        <f>IF(B126="","",F126*'事業者情報'!$C$13)</f>
      </c>
      <c r="H126" s="64"/>
      <c r="I126" s="71">
        <f>IF(B126="","",MIN(G126,'事業者情報'!$C$14,IF(H126="",0,H126)))</f>
      </c>
      <c r="J126" s="26"/>
    </row>
    <row r="127" spans="1:10" ht="13.5">
      <c r="A127" s="41">
        <f t="shared" si="2"/>
      </c>
      <c r="B127" s="61"/>
      <c r="C127" s="62"/>
      <c r="D127" s="63"/>
      <c r="E127" s="70">
        <f t="shared" si="3"/>
      </c>
      <c r="F127" s="62"/>
      <c r="G127" s="71">
        <f>IF(B127="","",F127*'事業者情報'!$C$13)</f>
      </c>
      <c r="H127" s="64"/>
      <c r="I127" s="71">
        <f>IF(B127="","",MIN(G127,'事業者情報'!$C$14,IF(H127="",0,H127)))</f>
      </c>
      <c r="J127" s="26"/>
    </row>
    <row r="128" spans="1:10" ht="13.5">
      <c r="A128" s="41">
        <f t="shared" si="2"/>
      </c>
      <c r="B128" s="61"/>
      <c r="C128" s="62"/>
      <c r="D128" s="63"/>
      <c r="E128" s="70">
        <f t="shared" si="3"/>
      </c>
      <c r="F128" s="62"/>
      <c r="G128" s="71">
        <f>IF(B128="","",F128*'事業者情報'!$C$13)</f>
      </c>
      <c r="H128" s="64"/>
      <c r="I128" s="71">
        <f>IF(B128="","",MIN(G128,'事業者情報'!$C$14,IF(H128="",0,H128)))</f>
      </c>
      <c r="J128" s="26"/>
    </row>
    <row r="129" spans="1:10" ht="13.5">
      <c r="A129" s="41">
        <f t="shared" si="2"/>
      </c>
      <c r="B129" s="61"/>
      <c r="C129" s="62"/>
      <c r="D129" s="63"/>
      <c r="E129" s="70">
        <f t="shared" si="3"/>
      </c>
      <c r="F129" s="62"/>
      <c r="G129" s="71">
        <f>IF(B129="","",F129*'事業者情報'!$C$13)</f>
      </c>
      <c r="H129" s="64"/>
      <c r="I129" s="71">
        <f>IF(B129="","",MIN(G129,'事業者情報'!$C$14,IF(H129="",0,H129)))</f>
      </c>
      <c r="J129" s="26"/>
    </row>
    <row r="130" spans="1:10" ht="13.5">
      <c r="A130" s="41">
        <f t="shared" si="2"/>
      </c>
      <c r="B130" s="61"/>
      <c r="C130" s="62"/>
      <c r="D130" s="63"/>
      <c r="E130" s="70">
        <f t="shared" si="3"/>
      </c>
      <c r="F130" s="62"/>
      <c r="G130" s="71">
        <f>IF(B130="","",F130*'事業者情報'!$C$13)</f>
      </c>
      <c r="H130" s="64"/>
      <c r="I130" s="71">
        <f>IF(B130="","",MIN(G130,'事業者情報'!$C$14,IF(H130="",0,H130)))</f>
      </c>
      <c r="J130" s="26"/>
    </row>
    <row r="131" spans="1:10" ht="13.5">
      <c r="A131" s="41">
        <f t="shared" si="2"/>
      </c>
      <c r="B131" s="61"/>
      <c r="C131" s="62"/>
      <c r="D131" s="63"/>
      <c r="E131" s="70">
        <f t="shared" si="3"/>
      </c>
      <c r="F131" s="62"/>
      <c r="G131" s="71">
        <f>IF(B131="","",F131*'事業者情報'!$C$13)</f>
      </c>
      <c r="H131" s="64"/>
      <c r="I131" s="71">
        <f>IF(B131="","",MIN(G131,'事業者情報'!$C$14,IF(H131="",0,H131)))</f>
      </c>
      <c r="J131" s="26"/>
    </row>
    <row r="132" spans="1:10" ht="13.5">
      <c r="A132" s="41">
        <f t="shared" si="2"/>
      </c>
      <c r="B132" s="61"/>
      <c r="C132" s="62"/>
      <c r="D132" s="63"/>
      <c r="E132" s="70">
        <f t="shared" si="3"/>
      </c>
      <c r="F132" s="62"/>
      <c r="G132" s="71">
        <f>IF(B132="","",F132*'事業者情報'!$C$13)</f>
      </c>
      <c r="H132" s="64"/>
      <c r="I132" s="71">
        <f>IF(B132="","",MIN(G132,'事業者情報'!$C$14,IF(H132="",0,H132)))</f>
      </c>
      <c r="J132" s="26"/>
    </row>
    <row r="133" spans="1:10" ht="13.5">
      <c r="A133" s="41">
        <f aca="true" t="shared" si="4" ref="A133:A196">IF(B133="","",ROW()-3)</f>
      </c>
      <c r="B133" s="61"/>
      <c r="C133" s="62"/>
      <c r="D133" s="63"/>
      <c r="E133" s="70">
        <f t="shared" si="3"/>
      </c>
      <c r="F133" s="62"/>
      <c r="G133" s="71">
        <f>IF(B133="","",F133*'事業者情報'!$C$13)</f>
      </c>
      <c r="H133" s="64"/>
      <c r="I133" s="71">
        <f>IF(B133="","",MIN(G133,'事業者情報'!$C$14,IF(H133="",0,H133)))</f>
      </c>
      <c r="J133" s="26"/>
    </row>
    <row r="134" spans="1:10" ht="13.5">
      <c r="A134" s="41">
        <f t="shared" si="4"/>
      </c>
      <c r="B134" s="61"/>
      <c r="C134" s="62"/>
      <c r="D134" s="63"/>
      <c r="E134" s="70">
        <f aca="true" t="shared" si="5" ref="E134:E197">IF(D134=1,$L$4,IF(D134=2,$L$5,IF(D134=3,$L$6,IF(D134=4,$L$7,IF(D134=5,$L$8,IF(D134=6,$L$9,IF(D134=7,$L$10,"")))))))</f>
      </c>
      <c r="F134" s="62"/>
      <c r="G134" s="71">
        <f>IF(B134="","",F134*'事業者情報'!$C$13)</f>
      </c>
      <c r="H134" s="64"/>
      <c r="I134" s="71">
        <f>IF(B134="","",MIN(G134,'事業者情報'!$C$14,IF(H134="",0,H134)))</f>
      </c>
      <c r="J134" s="26"/>
    </row>
    <row r="135" spans="1:10" ht="13.5">
      <c r="A135" s="41">
        <f t="shared" si="4"/>
      </c>
      <c r="B135" s="61"/>
      <c r="C135" s="62"/>
      <c r="D135" s="63"/>
      <c r="E135" s="70">
        <f t="shared" si="5"/>
      </c>
      <c r="F135" s="62"/>
      <c r="G135" s="71">
        <f>IF(B135="","",F135*'事業者情報'!$C$13)</f>
      </c>
      <c r="H135" s="64"/>
      <c r="I135" s="71">
        <f>IF(B135="","",MIN(G135,'事業者情報'!$C$14,IF(H135="",0,H135)))</f>
      </c>
      <c r="J135" s="26"/>
    </row>
    <row r="136" spans="1:10" ht="13.5">
      <c r="A136" s="41">
        <f t="shared" si="4"/>
      </c>
      <c r="B136" s="61"/>
      <c r="C136" s="62"/>
      <c r="D136" s="63"/>
      <c r="E136" s="70">
        <f t="shared" si="5"/>
      </c>
      <c r="F136" s="62"/>
      <c r="G136" s="71">
        <f>IF(B136="","",F136*'事業者情報'!$C$13)</f>
      </c>
      <c r="H136" s="64"/>
      <c r="I136" s="71">
        <f>IF(B136="","",MIN(G136,'事業者情報'!$C$14,IF(H136="",0,H136)))</f>
      </c>
      <c r="J136" s="26"/>
    </row>
    <row r="137" spans="1:10" ht="13.5">
      <c r="A137" s="41">
        <f t="shared" si="4"/>
      </c>
      <c r="B137" s="61"/>
      <c r="C137" s="62"/>
      <c r="D137" s="63"/>
      <c r="E137" s="70">
        <f t="shared" si="5"/>
      </c>
      <c r="F137" s="62"/>
      <c r="G137" s="71">
        <f>IF(B137="","",F137*'事業者情報'!$C$13)</f>
      </c>
      <c r="H137" s="64"/>
      <c r="I137" s="71">
        <f>IF(B137="","",MIN(G137,'事業者情報'!$C$14,IF(H137="",0,H137)))</f>
      </c>
      <c r="J137" s="26"/>
    </row>
    <row r="138" spans="1:10" ht="13.5">
      <c r="A138" s="41">
        <f t="shared" si="4"/>
      </c>
      <c r="B138" s="61"/>
      <c r="C138" s="62"/>
      <c r="D138" s="63"/>
      <c r="E138" s="70">
        <f t="shared" si="5"/>
      </c>
      <c r="F138" s="62"/>
      <c r="G138" s="71">
        <f>IF(B138="","",F138*'事業者情報'!$C$13)</f>
      </c>
      <c r="H138" s="64"/>
      <c r="I138" s="71">
        <f>IF(B138="","",MIN(G138,'事業者情報'!$C$14,IF(H138="",0,H138)))</f>
      </c>
      <c r="J138" s="26"/>
    </row>
    <row r="139" spans="1:10" ht="13.5">
      <c r="A139" s="41">
        <f t="shared" si="4"/>
      </c>
      <c r="B139" s="61"/>
      <c r="C139" s="62"/>
      <c r="D139" s="63"/>
      <c r="E139" s="70">
        <f t="shared" si="5"/>
      </c>
      <c r="F139" s="62"/>
      <c r="G139" s="71">
        <f>IF(B139="","",F139*'事業者情報'!$C$13)</f>
      </c>
      <c r="H139" s="64"/>
      <c r="I139" s="71">
        <f>IF(B139="","",MIN(G139,'事業者情報'!$C$14,IF(H139="",0,H139)))</f>
      </c>
      <c r="J139" s="26"/>
    </row>
    <row r="140" spans="1:10" ht="13.5">
      <c r="A140" s="41">
        <f t="shared" si="4"/>
      </c>
      <c r="B140" s="61"/>
      <c r="C140" s="62"/>
      <c r="D140" s="63"/>
      <c r="E140" s="70">
        <f t="shared" si="5"/>
      </c>
      <c r="F140" s="62"/>
      <c r="G140" s="71">
        <f>IF(B140="","",F140*'事業者情報'!$C$13)</f>
      </c>
      <c r="H140" s="64"/>
      <c r="I140" s="71">
        <f>IF(B140="","",MIN(G140,'事業者情報'!$C$14,IF(H140="",0,H140)))</f>
      </c>
      <c r="J140" s="26"/>
    </row>
    <row r="141" spans="1:10" ht="13.5">
      <c r="A141" s="41">
        <f t="shared" si="4"/>
      </c>
      <c r="B141" s="61"/>
      <c r="C141" s="62"/>
      <c r="D141" s="63"/>
      <c r="E141" s="70">
        <f t="shared" si="5"/>
      </c>
      <c r="F141" s="62"/>
      <c r="G141" s="71">
        <f>IF(B141="","",F141*'事業者情報'!$C$13)</f>
      </c>
      <c r="H141" s="64"/>
      <c r="I141" s="71">
        <f>IF(B141="","",MIN(G141,'事業者情報'!$C$14,IF(H141="",0,H141)))</f>
      </c>
      <c r="J141" s="26"/>
    </row>
    <row r="142" spans="1:10" ht="13.5">
      <c r="A142" s="41">
        <f t="shared" si="4"/>
      </c>
      <c r="B142" s="61"/>
      <c r="C142" s="62"/>
      <c r="D142" s="63"/>
      <c r="E142" s="70">
        <f t="shared" si="5"/>
      </c>
      <c r="F142" s="62"/>
      <c r="G142" s="71">
        <f>IF(B142="","",F142*'事業者情報'!$C$13)</f>
      </c>
      <c r="H142" s="64"/>
      <c r="I142" s="71">
        <f>IF(B142="","",MIN(G142,'事業者情報'!$C$14,IF(H142="",0,H142)))</f>
      </c>
      <c r="J142" s="26"/>
    </row>
    <row r="143" spans="1:10" ht="13.5">
      <c r="A143" s="41">
        <f t="shared" si="4"/>
      </c>
      <c r="B143" s="61"/>
      <c r="C143" s="62"/>
      <c r="D143" s="63"/>
      <c r="E143" s="70">
        <f t="shared" si="5"/>
      </c>
      <c r="F143" s="62"/>
      <c r="G143" s="71">
        <f>IF(B143="","",F143*'事業者情報'!$C$13)</f>
      </c>
      <c r="H143" s="64"/>
      <c r="I143" s="71">
        <f>IF(B143="","",MIN(G143,'事業者情報'!$C$14,IF(H143="",0,H143)))</f>
      </c>
      <c r="J143" s="26"/>
    </row>
    <row r="144" spans="1:10" ht="13.5">
      <c r="A144" s="41">
        <f t="shared" si="4"/>
      </c>
      <c r="B144" s="61"/>
      <c r="C144" s="62"/>
      <c r="D144" s="63"/>
      <c r="E144" s="70">
        <f t="shared" si="5"/>
      </c>
      <c r="F144" s="62"/>
      <c r="G144" s="71">
        <f>IF(B144="","",F144*'事業者情報'!$C$13)</f>
      </c>
      <c r="H144" s="64"/>
      <c r="I144" s="71">
        <f>IF(B144="","",MIN(G144,'事業者情報'!$C$14,IF(H144="",0,H144)))</f>
      </c>
      <c r="J144" s="26"/>
    </row>
    <row r="145" spans="1:10" ht="13.5">
      <c r="A145" s="41">
        <f t="shared" si="4"/>
      </c>
      <c r="B145" s="61"/>
      <c r="C145" s="62"/>
      <c r="D145" s="63"/>
      <c r="E145" s="70">
        <f t="shared" si="5"/>
      </c>
      <c r="F145" s="62"/>
      <c r="G145" s="71">
        <f>IF(B145="","",F145*'事業者情報'!$C$13)</f>
      </c>
      <c r="H145" s="64"/>
      <c r="I145" s="71">
        <f>IF(B145="","",MIN(G145,'事業者情報'!$C$14,IF(H145="",0,H145)))</f>
      </c>
      <c r="J145" s="26"/>
    </row>
    <row r="146" spans="1:10" ht="13.5">
      <c r="A146" s="41">
        <f t="shared" si="4"/>
      </c>
      <c r="B146" s="61"/>
      <c r="C146" s="62"/>
      <c r="D146" s="63"/>
      <c r="E146" s="70">
        <f t="shared" si="5"/>
      </c>
      <c r="F146" s="62"/>
      <c r="G146" s="71">
        <f>IF(B146="","",F146*'事業者情報'!$C$13)</f>
      </c>
      <c r="H146" s="64"/>
      <c r="I146" s="71">
        <f>IF(B146="","",MIN(G146,'事業者情報'!$C$14,IF(H146="",0,H146)))</f>
      </c>
      <c r="J146" s="26"/>
    </row>
    <row r="147" spans="1:10" ht="13.5">
      <c r="A147" s="41">
        <f t="shared" si="4"/>
      </c>
      <c r="B147" s="61"/>
      <c r="C147" s="62"/>
      <c r="D147" s="63"/>
      <c r="E147" s="70">
        <f t="shared" si="5"/>
      </c>
      <c r="F147" s="62"/>
      <c r="G147" s="71">
        <f>IF(B147="","",F147*'事業者情報'!$C$13)</f>
      </c>
      <c r="H147" s="64"/>
      <c r="I147" s="71">
        <f>IF(B147="","",MIN(G147,'事業者情報'!$C$14,IF(H147="",0,H147)))</f>
      </c>
      <c r="J147" s="26"/>
    </row>
    <row r="148" spans="1:10" ht="13.5">
      <c r="A148" s="41">
        <f t="shared" si="4"/>
      </c>
      <c r="B148" s="61"/>
      <c r="C148" s="62"/>
      <c r="D148" s="63"/>
      <c r="E148" s="70">
        <f t="shared" si="5"/>
      </c>
      <c r="F148" s="62"/>
      <c r="G148" s="71">
        <f>IF(B148="","",F148*'事業者情報'!$C$13)</f>
      </c>
      <c r="H148" s="64"/>
      <c r="I148" s="71">
        <f>IF(B148="","",MIN(G148,'事業者情報'!$C$14,IF(H148="",0,H148)))</f>
      </c>
      <c r="J148" s="26"/>
    </row>
    <row r="149" spans="1:10" ht="13.5">
      <c r="A149" s="41">
        <f t="shared" si="4"/>
      </c>
      <c r="B149" s="61"/>
      <c r="C149" s="62"/>
      <c r="D149" s="63"/>
      <c r="E149" s="70">
        <f t="shared" si="5"/>
      </c>
      <c r="F149" s="62"/>
      <c r="G149" s="71">
        <f>IF(B149="","",F149*'事業者情報'!$C$13)</f>
      </c>
      <c r="H149" s="64"/>
      <c r="I149" s="71">
        <f>IF(B149="","",MIN(G149,'事業者情報'!$C$14,IF(H149="",0,H149)))</f>
      </c>
      <c r="J149" s="26"/>
    </row>
    <row r="150" spans="1:10" ht="13.5">
      <c r="A150" s="41">
        <f t="shared" si="4"/>
      </c>
      <c r="B150" s="61"/>
      <c r="C150" s="62"/>
      <c r="D150" s="63"/>
      <c r="E150" s="70">
        <f t="shared" si="5"/>
      </c>
      <c r="F150" s="62"/>
      <c r="G150" s="71">
        <f>IF(B150="","",F150*'事業者情報'!$C$13)</f>
      </c>
      <c r="H150" s="64"/>
      <c r="I150" s="71">
        <f>IF(B150="","",MIN(G150,'事業者情報'!$C$14,IF(H150="",0,H150)))</f>
      </c>
      <c r="J150" s="26"/>
    </row>
    <row r="151" spans="1:10" ht="13.5">
      <c r="A151" s="41">
        <f t="shared" si="4"/>
      </c>
      <c r="B151" s="61"/>
      <c r="C151" s="62"/>
      <c r="D151" s="63"/>
      <c r="E151" s="70">
        <f t="shared" si="5"/>
      </c>
      <c r="F151" s="62"/>
      <c r="G151" s="71">
        <f>IF(B151="","",F151*'事業者情報'!$C$13)</f>
      </c>
      <c r="H151" s="64"/>
      <c r="I151" s="71">
        <f>IF(B151="","",MIN(G151,'事業者情報'!$C$14,IF(H151="",0,H151)))</f>
      </c>
      <c r="J151" s="26"/>
    </row>
    <row r="152" spans="1:10" ht="13.5">
      <c r="A152" s="41">
        <f t="shared" si="4"/>
      </c>
      <c r="B152" s="61"/>
      <c r="C152" s="62"/>
      <c r="D152" s="63"/>
      <c r="E152" s="70">
        <f t="shared" si="5"/>
      </c>
      <c r="F152" s="62"/>
      <c r="G152" s="71">
        <f>IF(B152="","",F152*'事業者情報'!$C$13)</f>
      </c>
      <c r="H152" s="64"/>
      <c r="I152" s="71">
        <f>IF(B152="","",MIN(G152,'事業者情報'!$C$14,IF(H152="",0,H152)))</f>
      </c>
      <c r="J152" s="26"/>
    </row>
    <row r="153" spans="1:10" ht="14.25" thickBot="1">
      <c r="A153" s="79">
        <f t="shared" si="4"/>
      </c>
      <c r="B153" s="80"/>
      <c r="C153" s="81"/>
      <c r="D153" s="82"/>
      <c r="E153" s="83">
        <f t="shared" si="5"/>
      </c>
      <c r="F153" s="81"/>
      <c r="G153" s="84">
        <f>IF(B153="","",F153*'事業者情報'!$C$13)</f>
      </c>
      <c r="H153" s="85"/>
      <c r="I153" s="84">
        <f>IF(B153="","",MIN(G153,'事業者情報'!$C$14,IF(H153="",0,H153)))</f>
      </c>
      <c r="J153" s="26"/>
    </row>
    <row r="154" spans="1:10" ht="14.25" thickTop="1">
      <c r="A154" s="86">
        <f t="shared" si="4"/>
      </c>
      <c r="B154" s="87"/>
      <c r="C154" s="88"/>
      <c r="D154" s="89"/>
      <c r="E154" s="90">
        <f t="shared" si="5"/>
      </c>
      <c r="F154" s="88"/>
      <c r="G154" s="91">
        <f>IF(B154="","",F154*'事業者情報'!$C$13)</f>
      </c>
      <c r="H154" s="92"/>
      <c r="I154" s="91">
        <f>IF(B154="","",MIN(G154,'事業者情報'!$C$14,IF(H154="",0,H154)))</f>
      </c>
      <c r="J154" s="26"/>
    </row>
    <row r="155" spans="1:10" ht="13.5">
      <c r="A155" s="41">
        <f t="shared" si="4"/>
      </c>
      <c r="B155" s="61"/>
      <c r="C155" s="62"/>
      <c r="D155" s="63"/>
      <c r="E155" s="70">
        <f t="shared" si="5"/>
      </c>
      <c r="F155" s="62"/>
      <c r="G155" s="71">
        <f>IF(B155="","",F155*'事業者情報'!$C$13)</f>
      </c>
      <c r="H155" s="64"/>
      <c r="I155" s="71">
        <f>IF(B155="","",MIN(G155,'事業者情報'!$C$14,IF(H155="",0,H155)))</f>
      </c>
      <c r="J155" s="26"/>
    </row>
    <row r="156" spans="1:10" ht="13.5">
      <c r="A156" s="41">
        <f t="shared" si="4"/>
      </c>
      <c r="B156" s="61"/>
      <c r="C156" s="62"/>
      <c r="D156" s="63"/>
      <c r="E156" s="70">
        <f t="shared" si="5"/>
      </c>
      <c r="F156" s="62"/>
      <c r="G156" s="71">
        <f>IF(B156="","",F156*'事業者情報'!$C$13)</f>
      </c>
      <c r="H156" s="64"/>
      <c r="I156" s="71">
        <f>IF(B156="","",MIN(G156,'事業者情報'!$C$14,IF(H156="",0,H156)))</f>
      </c>
      <c r="J156" s="26"/>
    </row>
    <row r="157" spans="1:10" ht="13.5">
      <c r="A157" s="41">
        <f t="shared" si="4"/>
      </c>
      <c r="B157" s="61"/>
      <c r="C157" s="62"/>
      <c r="D157" s="63"/>
      <c r="E157" s="70">
        <f t="shared" si="5"/>
      </c>
      <c r="F157" s="62"/>
      <c r="G157" s="71">
        <f>IF(B157="","",F157*'事業者情報'!$C$13)</f>
      </c>
      <c r="H157" s="64"/>
      <c r="I157" s="71">
        <f>IF(B157="","",MIN(G157,'事業者情報'!$C$14,IF(H157="",0,H157)))</f>
      </c>
      <c r="J157" s="26"/>
    </row>
    <row r="158" spans="1:10" ht="13.5">
      <c r="A158" s="41">
        <f t="shared" si="4"/>
      </c>
      <c r="B158" s="61"/>
      <c r="C158" s="62"/>
      <c r="D158" s="63"/>
      <c r="E158" s="70">
        <f t="shared" si="5"/>
      </c>
      <c r="F158" s="62"/>
      <c r="G158" s="71">
        <f>IF(B158="","",F158*'事業者情報'!$C$13)</f>
      </c>
      <c r="H158" s="64"/>
      <c r="I158" s="71">
        <f>IF(B158="","",MIN(G158,'事業者情報'!$C$14,IF(H158="",0,H158)))</f>
      </c>
      <c r="J158" s="26"/>
    </row>
    <row r="159" spans="1:10" ht="13.5">
      <c r="A159" s="41">
        <f t="shared" si="4"/>
      </c>
      <c r="B159" s="61"/>
      <c r="C159" s="62"/>
      <c r="D159" s="63"/>
      <c r="E159" s="70">
        <f t="shared" si="5"/>
      </c>
      <c r="F159" s="62"/>
      <c r="G159" s="71">
        <f>IF(B159="","",F159*'事業者情報'!$C$13)</f>
      </c>
      <c r="H159" s="64"/>
      <c r="I159" s="71">
        <f>IF(B159="","",MIN(G159,'事業者情報'!$C$14,IF(H159="",0,H159)))</f>
      </c>
      <c r="J159" s="26"/>
    </row>
    <row r="160" spans="1:10" ht="13.5">
      <c r="A160" s="41">
        <f t="shared" si="4"/>
      </c>
      <c r="B160" s="61"/>
      <c r="C160" s="62"/>
      <c r="D160" s="63"/>
      <c r="E160" s="70">
        <f t="shared" si="5"/>
      </c>
      <c r="F160" s="62"/>
      <c r="G160" s="71">
        <f>IF(B160="","",F160*'事業者情報'!$C$13)</f>
      </c>
      <c r="H160" s="64"/>
      <c r="I160" s="71">
        <f>IF(B160="","",MIN(G160,'事業者情報'!$C$14,IF(H160="",0,H160)))</f>
      </c>
      <c r="J160" s="26"/>
    </row>
    <row r="161" spans="1:10" ht="13.5">
      <c r="A161" s="41">
        <f t="shared" si="4"/>
      </c>
      <c r="B161" s="61"/>
      <c r="C161" s="62"/>
      <c r="D161" s="63"/>
      <c r="E161" s="70">
        <f t="shared" si="5"/>
      </c>
      <c r="F161" s="62"/>
      <c r="G161" s="71">
        <f>IF(B161="","",F161*'事業者情報'!$C$13)</f>
      </c>
      <c r="H161" s="64"/>
      <c r="I161" s="71">
        <f>IF(B161="","",MIN(G161,'事業者情報'!$C$14,IF(H161="",0,H161)))</f>
      </c>
      <c r="J161" s="26"/>
    </row>
    <row r="162" spans="1:10" ht="13.5">
      <c r="A162" s="41">
        <f t="shared" si="4"/>
      </c>
      <c r="B162" s="61"/>
      <c r="C162" s="62"/>
      <c r="D162" s="63"/>
      <c r="E162" s="70">
        <f t="shared" si="5"/>
      </c>
      <c r="F162" s="62"/>
      <c r="G162" s="71">
        <f>IF(B162="","",F162*'事業者情報'!$C$13)</f>
      </c>
      <c r="H162" s="64"/>
      <c r="I162" s="71">
        <f>IF(B162="","",MIN(G162,'事業者情報'!$C$14,IF(H162="",0,H162)))</f>
      </c>
      <c r="J162" s="26"/>
    </row>
    <row r="163" spans="1:10" ht="13.5">
      <c r="A163" s="41">
        <f t="shared" si="4"/>
      </c>
      <c r="B163" s="61"/>
      <c r="C163" s="62"/>
      <c r="D163" s="63"/>
      <c r="E163" s="70">
        <f t="shared" si="5"/>
      </c>
      <c r="F163" s="62"/>
      <c r="G163" s="71">
        <f>IF(B163="","",F163*'事業者情報'!$C$13)</f>
      </c>
      <c r="H163" s="64"/>
      <c r="I163" s="71">
        <f>IF(B163="","",MIN(G163,'事業者情報'!$C$14,IF(H163="",0,H163)))</f>
      </c>
      <c r="J163" s="26"/>
    </row>
    <row r="164" spans="1:10" ht="13.5">
      <c r="A164" s="41">
        <f t="shared" si="4"/>
      </c>
      <c r="B164" s="61"/>
      <c r="C164" s="62"/>
      <c r="D164" s="63"/>
      <c r="E164" s="70">
        <f t="shared" si="5"/>
      </c>
      <c r="F164" s="62"/>
      <c r="G164" s="71">
        <f>IF(B164="","",F164*'事業者情報'!$C$13)</f>
      </c>
      <c r="H164" s="64"/>
      <c r="I164" s="71">
        <f>IF(B164="","",MIN(G164,'事業者情報'!$C$14,IF(H164="",0,H164)))</f>
      </c>
      <c r="J164" s="26"/>
    </row>
    <row r="165" spans="1:10" ht="13.5">
      <c r="A165" s="41">
        <f t="shared" si="4"/>
      </c>
      <c r="B165" s="61"/>
      <c r="C165" s="62"/>
      <c r="D165" s="63"/>
      <c r="E165" s="70">
        <f t="shared" si="5"/>
      </c>
      <c r="F165" s="62"/>
      <c r="G165" s="71">
        <f>IF(B165="","",F165*'事業者情報'!$C$13)</f>
      </c>
      <c r="H165" s="64"/>
      <c r="I165" s="71">
        <f>IF(B165="","",MIN(G165,'事業者情報'!$C$14,IF(H165="",0,H165)))</f>
      </c>
      <c r="J165" s="26"/>
    </row>
    <row r="166" spans="1:10" ht="13.5">
      <c r="A166" s="41">
        <f t="shared" si="4"/>
      </c>
      <c r="B166" s="61"/>
      <c r="C166" s="62"/>
      <c r="D166" s="63"/>
      <c r="E166" s="70">
        <f t="shared" si="5"/>
      </c>
      <c r="F166" s="62"/>
      <c r="G166" s="71">
        <f>IF(B166="","",F166*'事業者情報'!$C$13)</f>
      </c>
      <c r="H166" s="64"/>
      <c r="I166" s="71">
        <f>IF(B166="","",MIN(G166,'事業者情報'!$C$14,IF(H166="",0,H166)))</f>
      </c>
      <c r="J166" s="26"/>
    </row>
    <row r="167" spans="1:10" ht="13.5">
      <c r="A167" s="41">
        <f t="shared" si="4"/>
      </c>
      <c r="B167" s="61"/>
      <c r="C167" s="62"/>
      <c r="D167" s="63"/>
      <c r="E167" s="70">
        <f t="shared" si="5"/>
      </c>
      <c r="F167" s="62"/>
      <c r="G167" s="71">
        <f>IF(B167="","",F167*'事業者情報'!$C$13)</f>
      </c>
      <c r="H167" s="64"/>
      <c r="I167" s="71">
        <f>IF(B167="","",MIN(G167,'事業者情報'!$C$14,IF(H167="",0,H167)))</f>
      </c>
      <c r="J167" s="26"/>
    </row>
    <row r="168" spans="1:10" ht="13.5">
      <c r="A168" s="41">
        <f t="shared" si="4"/>
      </c>
      <c r="B168" s="61"/>
      <c r="C168" s="62"/>
      <c r="D168" s="63"/>
      <c r="E168" s="70">
        <f t="shared" si="5"/>
      </c>
      <c r="F168" s="62"/>
      <c r="G168" s="71">
        <f>IF(B168="","",F168*'事業者情報'!$C$13)</f>
      </c>
      <c r="H168" s="64"/>
      <c r="I168" s="71">
        <f>IF(B168="","",MIN(G168,'事業者情報'!$C$14,IF(H168="",0,H168)))</f>
      </c>
      <c r="J168" s="26"/>
    </row>
    <row r="169" spans="1:10" ht="13.5">
      <c r="A169" s="41">
        <f t="shared" si="4"/>
      </c>
      <c r="B169" s="61"/>
      <c r="C169" s="62"/>
      <c r="D169" s="63"/>
      <c r="E169" s="70">
        <f t="shared" si="5"/>
      </c>
      <c r="F169" s="62"/>
      <c r="G169" s="71">
        <f>IF(B169="","",F169*'事業者情報'!$C$13)</f>
      </c>
      <c r="H169" s="64"/>
      <c r="I169" s="71">
        <f>IF(B169="","",MIN(G169,'事業者情報'!$C$14,IF(H169="",0,H169)))</f>
      </c>
      <c r="J169" s="26"/>
    </row>
    <row r="170" spans="1:10" ht="13.5">
      <c r="A170" s="41">
        <f t="shared" si="4"/>
      </c>
      <c r="B170" s="61"/>
      <c r="C170" s="62"/>
      <c r="D170" s="63"/>
      <c r="E170" s="70">
        <f t="shared" si="5"/>
      </c>
      <c r="F170" s="62"/>
      <c r="G170" s="71">
        <f>IF(B170="","",F170*'事業者情報'!$C$13)</f>
      </c>
      <c r="H170" s="64"/>
      <c r="I170" s="71">
        <f>IF(B170="","",MIN(G170,'事業者情報'!$C$14,IF(H170="",0,H170)))</f>
      </c>
      <c r="J170" s="26"/>
    </row>
    <row r="171" spans="1:10" ht="13.5">
      <c r="A171" s="41">
        <f t="shared" si="4"/>
      </c>
      <c r="B171" s="61"/>
      <c r="C171" s="62"/>
      <c r="D171" s="63"/>
      <c r="E171" s="70">
        <f t="shared" si="5"/>
      </c>
      <c r="F171" s="62"/>
      <c r="G171" s="71">
        <f>IF(B171="","",F171*'事業者情報'!$C$13)</f>
      </c>
      <c r="H171" s="64"/>
      <c r="I171" s="71">
        <f>IF(B171="","",MIN(G171,'事業者情報'!$C$14,IF(H171="",0,H171)))</f>
      </c>
      <c r="J171" s="26"/>
    </row>
    <row r="172" spans="1:10" ht="13.5">
      <c r="A172" s="41">
        <f t="shared" si="4"/>
      </c>
      <c r="B172" s="61"/>
      <c r="C172" s="62"/>
      <c r="D172" s="63"/>
      <c r="E172" s="70">
        <f t="shared" si="5"/>
      </c>
      <c r="F172" s="62"/>
      <c r="G172" s="71">
        <f>IF(B172="","",F172*'事業者情報'!$C$13)</f>
      </c>
      <c r="H172" s="64"/>
      <c r="I172" s="71">
        <f>IF(B172="","",MIN(G172,'事業者情報'!$C$14,IF(H172="",0,H172)))</f>
      </c>
      <c r="J172" s="26"/>
    </row>
    <row r="173" spans="1:10" ht="13.5">
      <c r="A173" s="41">
        <f t="shared" si="4"/>
      </c>
      <c r="B173" s="61"/>
      <c r="C173" s="62"/>
      <c r="D173" s="63"/>
      <c r="E173" s="70">
        <f t="shared" si="5"/>
      </c>
      <c r="F173" s="62"/>
      <c r="G173" s="71">
        <f>IF(B173="","",F173*'事業者情報'!$C$13)</f>
      </c>
      <c r="H173" s="64"/>
      <c r="I173" s="71">
        <f>IF(B173="","",MIN(G173,'事業者情報'!$C$14,IF(H173="",0,H173)))</f>
      </c>
      <c r="J173" s="26"/>
    </row>
    <row r="174" spans="1:10" ht="13.5">
      <c r="A174" s="41">
        <f t="shared" si="4"/>
      </c>
      <c r="B174" s="61"/>
      <c r="C174" s="62"/>
      <c r="D174" s="63"/>
      <c r="E174" s="70">
        <f t="shared" si="5"/>
      </c>
      <c r="F174" s="62"/>
      <c r="G174" s="71">
        <f>IF(B174="","",F174*'事業者情報'!$C$13)</f>
      </c>
      <c r="H174" s="64"/>
      <c r="I174" s="71">
        <f>IF(B174="","",MIN(G174,'事業者情報'!$C$14,IF(H174="",0,H174)))</f>
      </c>
      <c r="J174" s="26"/>
    </row>
    <row r="175" spans="1:10" ht="13.5">
      <c r="A175" s="41">
        <f t="shared" si="4"/>
      </c>
      <c r="B175" s="61"/>
      <c r="C175" s="62"/>
      <c r="D175" s="63"/>
      <c r="E175" s="70">
        <f t="shared" si="5"/>
      </c>
      <c r="F175" s="62"/>
      <c r="G175" s="71">
        <f>IF(B175="","",F175*'事業者情報'!$C$13)</f>
      </c>
      <c r="H175" s="64"/>
      <c r="I175" s="71">
        <f>IF(B175="","",MIN(G175,'事業者情報'!$C$14,IF(H175="",0,H175)))</f>
      </c>
      <c r="J175" s="26"/>
    </row>
    <row r="176" spans="1:10" ht="13.5">
      <c r="A176" s="41">
        <f t="shared" si="4"/>
      </c>
      <c r="B176" s="61"/>
      <c r="C176" s="62"/>
      <c r="D176" s="63"/>
      <c r="E176" s="70">
        <f t="shared" si="5"/>
      </c>
      <c r="F176" s="62"/>
      <c r="G176" s="71">
        <f>IF(B176="","",F176*'事業者情報'!$C$13)</f>
      </c>
      <c r="H176" s="64"/>
      <c r="I176" s="71">
        <f>IF(B176="","",MIN(G176,'事業者情報'!$C$14,IF(H176="",0,H176)))</f>
      </c>
      <c r="J176" s="26"/>
    </row>
    <row r="177" spans="1:10" ht="13.5">
      <c r="A177" s="41">
        <f t="shared" si="4"/>
      </c>
      <c r="B177" s="61"/>
      <c r="C177" s="62"/>
      <c r="D177" s="63"/>
      <c r="E177" s="70">
        <f t="shared" si="5"/>
      </c>
      <c r="F177" s="62"/>
      <c r="G177" s="71">
        <f>IF(B177="","",F177*'事業者情報'!$C$13)</f>
      </c>
      <c r="H177" s="64"/>
      <c r="I177" s="71">
        <f>IF(B177="","",MIN(G177,'事業者情報'!$C$14,IF(H177="",0,H177)))</f>
      </c>
      <c r="J177" s="26"/>
    </row>
    <row r="178" spans="1:10" ht="13.5">
      <c r="A178" s="41">
        <f t="shared" si="4"/>
      </c>
      <c r="B178" s="61"/>
      <c r="C178" s="62"/>
      <c r="D178" s="63"/>
      <c r="E178" s="70">
        <f t="shared" si="5"/>
      </c>
      <c r="F178" s="62"/>
      <c r="G178" s="71">
        <f>IF(B178="","",F178*'事業者情報'!$C$13)</f>
      </c>
      <c r="H178" s="64"/>
      <c r="I178" s="71">
        <f>IF(B178="","",MIN(G178,'事業者情報'!$C$14,IF(H178="",0,H178)))</f>
      </c>
      <c r="J178" s="26"/>
    </row>
    <row r="179" spans="1:10" ht="13.5">
      <c r="A179" s="41">
        <f t="shared" si="4"/>
      </c>
      <c r="B179" s="61"/>
      <c r="C179" s="62"/>
      <c r="D179" s="63"/>
      <c r="E179" s="70">
        <f t="shared" si="5"/>
      </c>
      <c r="F179" s="62"/>
      <c r="G179" s="71">
        <f>IF(B179="","",F179*'事業者情報'!$C$13)</f>
      </c>
      <c r="H179" s="64"/>
      <c r="I179" s="71">
        <f>IF(B179="","",MIN(G179,'事業者情報'!$C$14,IF(H179="",0,H179)))</f>
      </c>
      <c r="J179" s="26"/>
    </row>
    <row r="180" spans="1:10" ht="13.5">
      <c r="A180" s="41">
        <f t="shared" si="4"/>
      </c>
      <c r="B180" s="61"/>
      <c r="C180" s="62"/>
      <c r="D180" s="63"/>
      <c r="E180" s="70">
        <f t="shared" si="5"/>
      </c>
      <c r="F180" s="62"/>
      <c r="G180" s="71">
        <f>IF(B180="","",F180*'事業者情報'!$C$13)</f>
      </c>
      <c r="H180" s="64"/>
      <c r="I180" s="71">
        <f>IF(B180="","",MIN(G180,'事業者情報'!$C$14,IF(H180="",0,H180)))</f>
      </c>
      <c r="J180" s="26"/>
    </row>
    <row r="181" spans="1:10" ht="13.5">
      <c r="A181" s="41">
        <f t="shared" si="4"/>
      </c>
      <c r="B181" s="61"/>
      <c r="C181" s="62"/>
      <c r="D181" s="63"/>
      <c r="E181" s="70">
        <f t="shared" si="5"/>
      </c>
      <c r="F181" s="62"/>
      <c r="G181" s="71">
        <f>IF(B181="","",F181*'事業者情報'!$C$13)</f>
      </c>
      <c r="H181" s="64"/>
      <c r="I181" s="71">
        <f>IF(B181="","",MIN(G181,'事業者情報'!$C$14,IF(H181="",0,H181)))</f>
      </c>
      <c r="J181" s="26"/>
    </row>
    <row r="182" spans="1:10" ht="13.5">
      <c r="A182" s="41">
        <f t="shared" si="4"/>
      </c>
      <c r="B182" s="61"/>
      <c r="C182" s="62"/>
      <c r="D182" s="63"/>
      <c r="E182" s="70">
        <f t="shared" si="5"/>
      </c>
      <c r="F182" s="62"/>
      <c r="G182" s="71">
        <f>IF(B182="","",F182*'事業者情報'!$C$13)</f>
      </c>
      <c r="H182" s="64"/>
      <c r="I182" s="71">
        <f>IF(B182="","",MIN(G182,'事業者情報'!$C$14,IF(H182="",0,H182)))</f>
      </c>
      <c r="J182" s="26"/>
    </row>
    <row r="183" spans="1:10" ht="14.25" thickBot="1">
      <c r="A183" s="79">
        <f t="shared" si="4"/>
      </c>
      <c r="B183" s="80"/>
      <c r="C183" s="81"/>
      <c r="D183" s="82"/>
      <c r="E183" s="83">
        <f t="shared" si="5"/>
      </c>
      <c r="F183" s="81"/>
      <c r="G183" s="84">
        <f>IF(B183="","",F183*'事業者情報'!$C$13)</f>
      </c>
      <c r="H183" s="85"/>
      <c r="I183" s="84">
        <f>IF(B183="","",MIN(G183,'事業者情報'!$C$14,IF(H183="",0,H183)))</f>
      </c>
      <c r="J183" s="26"/>
    </row>
    <row r="184" spans="1:10" ht="14.25" thickTop="1">
      <c r="A184" s="86">
        <f t="shared" si="4"/>
      </c>
      <c r="B184" s="87"/>
      <c r="C184" s="88"/>
      <c r="D184" s="89"/>
      <c r="E184" s="90">
        <f t="shared" si="5"/>
      </c>
      <c r="F184" s="88"/>
      <c r="G184" s="91">
        <f>IF(B184="","",F184*'事業者情報'!$C$13)</f>
      </c>
      <c r="H184" s="92"/>
      <c r="I184" s="91">
        <f>IF(B184="","",MIN(G184,'事業者情報'!$C$14,IF(H184="",0,H184)))</f>
      </c>
      <c r="J184" s="26"/>
    </row>
    <row r="185" spans="1:10" ht="13.5">
      <c r="A185" s="41">
        <f t="shared" si="4"/>
      </c>
      <c r="B185" s="61"/>
      <c r="C185" s="62"/>
      <c r="D185" s="63"/>
      <c r="E185" s="70">
        <f t="shared" si="5"/>
      </c>
      <c r="F185" s="62"/>
      <c r="G185" s="71">
        <f>IF(B185="","",F185*'事業者情報'!$C$13)</f>
      </c>
      <c r="H185" s="64"/>
      <c r="I185" s="71">
        <f>IF(B185="","",MIN(G185,'事業者情報'!$C$14,IF(H185="",0,H185)))</f>
      </c>
      <c r="J185" s="26"/>
    </row>
    <row r="186" spans="1:10" ht="13.5">
      <c r="A186" s="41">
        <f t="shared" si="4"/>
      </c>
      <c r="B186" s="61"/>
      <c r="C186" s="62"/>
      <c r="D186" s="63"/>
      <c r="E186" s="70">
        <f t="shared" si="5"/>
      </c>
      <c r="F186" s="62"/>
      <c r="G186" s="71">
        <f>IF(B186="","",F186*'事業者情報'!$C$13)</f>
      </c>
      <c r="H186" s="64"/>
      <c r="I186" s="71">
        <f>IF(B186="","",MIN(G186,'事業者情報'!$C$14,IF(H186="",0,H186)))</f>
      </c>
      <c r="J186" s="26"/>
    </row>
    <row r="187" spans="1:10" ht="13.5">
      <c r="A187" s="41">
        <f t="shared" si="4"/>
      </c>
      <c r="B187" s="61"/>
      <c r="C187" s="62"/>
      <c r="D187" s="63"/>
      <c r="E187" s="70">
        <f t="shared" si="5"/>
      </c>
      <c r="F187" s="62"/>
      <c r="G187" s="71">
        <f>IF(B187="","",F187*'事業者情報'!$C$13)</f>
      </c>
      <c r="H187" s="64"/>
      <c r="I187" s="71">
        <f>IF(B187="","",MIN(G187,'事業者情報'!$C$14,IF(H187="",0,H187)))</f>
      </c>
      <c r="J187" s="26"/>
    </row>
    <row r="188" spans="1:10" ht="13.5">
      <c r="A188" s="41">
        <f t="shared" si="4"/>
      </c>
      <c r="B188" s="61"/>
      <c r="C188" s="62"/>
      <c r="D188" s="63"/>
      <c r="E188" s="70">
        <f t="shared" si="5"/>
      </c>
      <c r="F188" s="62"/>
      <c r="G188" s="71">
        <f>IF(B188="","",F188*'事業者情報'!$C$13)</f>
      </c>
      <c r="H188" s="64"/>
      <c r="I188" s="71">
        <f>IF(B188="","",MIN(G188,'事業者情報'!$C$14,IF(H188="",0,H188)))</f>
      </c>
      <c r="J188" s="26"/>
    </row>
    <row r="189" spans="1:10" ht="13.5">
      <c r="A189" s="41">
        <f t="shared" si="4"/>
      </c>
      <c r="B189" s="61"/>
      <c r="C189" s="62"/>
      <c r="D189" s="63"/>
      <c r="E189" s="70">
        <f t="shared" si="5"/>
      </c>
      <c r="F189" s="62"/>
      <c r="G189" s="71">
        <f>IF(B189="","",F189*'事業者情報'!$C$13)</f>
      </c>
      <c r="H189" s="64"/>
      <c r="I189" s="71">
        <f>IF(B189="","",MIN(G189,'事業者情報'!$C$14,IF(H189="",0,H189)))</f>
      </c>
      <c r="J189" s="26"/>
    </row>
    <row r="190" spans="1:10" ht="13.5">
      <c r="A190" s="41">
        <f t="shared" si="4"/>
      </c>
      <c r="B190" s="61"/>
      <c r="C190" s="62"/>
      <c r="D190" s="63"/>
      <c r="E190" s="70">
        <f t="shared" si="5"/>
      </c>
      <c r="F190" s="62"/>
      <c r="G190" s="71">
        <f>IF(B190="","",F190*'事業者情報'!$C$13)</f>
      </c>
      <c r="H190" s="64"/>
      <c r="I190" s="71">
        <f>IF(B190="","",MIN(G190,'事業者情報'!$C$14,IF(H190="",0,H190)))</f>
      </c>
      <c r="J190" s="26"/>
    </row>
    <row r="191" spans="1:10" ht="13.5">
      <c r="A191" s="41">
        <f t="shared" si="4"/>
      </c>
      <c r="B191" s="61"/>
      <c r="C191" s="62"/>
      <c r="D191" s="63"/>
      <c r="E191" s="70">
        <f t="shared" si="5"/>
      </c>
      <c r="F191" s="62"/>
      <c r="G191" s="71">
        <f>IF(B191="","",F191*'事業者情報'!$C$13)</f>
      </c>
      <c r="H191" s="64"/>
      <c r="I191" s="71">
        <f>IF(B191="","",MIN(G191,'事業者情報'!$C$14,IF(H191="",0,H191)))</f>
      </c>
      <c r="J191" s="26"/>
    </row>
    <row r="192" spans="1:10" ht="13.5">
      <c r="A192" s="41">
        <f t="shared" si="4"/>
      </c>
      <c r="B192" s="61"/>
      <c r="C192" s="62"/>
      <c r="D192" s="63"/>
      <c r="E192" s="70">
        <f t="shared" si="5"/>
      </c>
      <c r="F192" s="62"/>
      <c r="G192" s="71">
        <f>IF(B192="","",F192*'事業者情報'!$C$13)</f>
      </c>
      <c r="H192" s="64"/>
      <c r="I192" s="71">
        <f>IF(B192="","",MIN(G192,'事業者情報'!$C$14,IF(H192="",0,H192)))</f>
      </c>
      <c r="J192" s="26"/>
    </row>
    <row r="193" spans="1:10" ht="13.5">
      <c r="A193" s="41">
        <f t="shared" si="4"/>
      </c>
      <c r="B193" s="61"/>
      <c r="C193" s="62"/>
      <c r="D193" s="63"/>
      <c r="E193" s="70">
        <f t="shared" si="5"/>
      </c>
      <c r="F193" s="62"/>
      <c r="G193" s="71">
        <f>IF(B193="","",F193*'事業者情報'!$C$13)</f>
      </c>
      <c r="H193" s="64"/>
      <c r="I193" s="71">
        <f>IF(B193="","",MIN(G193,'事業者情報'!$C$14,IF(H193="",0,H193)))</f>
      </c>
      <c r="J193" s="26"/>
    </row>
    <row r="194" spans="1:10" ht="13.5">
      <c r="A194" s="41">
        <f t="shared" si="4"/>
      </c>
      <c r="B194" s="61"/>
      <c r="C194" s="62"/>
      <c r="D194" s="63"/>
      <c r="E194" s="70">
        <f t="shared" si="5"/>
      </c>
      <c r="F194" s="62"/>
      <c r="G194" s="71">
        <f>IF(B194="","",F194*'事業者情報'!$C$13)</f>
      </c>
      <c r="H194" s="64"/>
      <c r="I194" s="71">
        <f>IF(B194="","",MIN(G194,'事業者情報'!$C$14,IF(H194="",0,H194)))</f>
      </c>
      <c r="J194" s="26"/>
    </row>
    <row r="195" spans="1:10" ht="13.5">
      <c r="A195" s="41">
        <f t="shared" si="4"/>
      </c>
      <c r="B195" s="61"/>
      <c r="C195" s="62"/>
      <c r="D195" s="63"/>
      <c r="E195" s="70">
        <f t="shared" si="5"/>
      </c>
      <c r="F195" s="62"/>
      <c r="G195" s="71">
        <f>IF(B195="","",F195*'事業者情報'!$C$13)</f>
      </c>
      <c r="H195" s="64"/>
      <c r="I195" s="71">
        <f>IF(B195="","",MIN(G195,'事業者情報'!$C$14,IF(H195="",0,H195)))</f>
      </c>
      <c r="J195" s="26"/>
    </row>
    <row r="196" spans="1:10" ht="13.5">
      <c r="A196" s="41">
        <f t="shared" si="4"/>
      </c>
      <c r="B196" s="61"/>
      <c r="C196" s="62"/>
      <c r="D196" s="63"/>
      <c r="E196" s="70">
        <f t="shared" si="5"/>
      </c>
      <c r="F196" s="62"/>
      <c r="G196" s="71">
        <f>IF(B196="","",F196*'事業者情報'!$C$13)</f>
      </c>
      <c r="H196" s="64"/>
      <c r="I196" s="71">
        <f>IF(B196="","",MIN(G196,'事業者情報'!$C$14,IF(H196="",0,H196)))</f>
      </c>
      <c r="J196" s="26"/>
    </row>
    <row r="197" spans="1:10" ht="13.5">
      <c r="A197" s="41">
        <f aca="true" t="shared" si="6" ref="A197:A203">IF(B197="","",ROW()-3)</f>
      </c>
      <c r="B197" s="61"/>
      <c r="C197" s="62"/>
      <c r="D197" s="63"/>
      <c r="E197" s="70">
        <f t="shared" si="5"/>
      </c>
      <c r="F197" s="62"/>
      <c r="G197" s="71">
        <f>IF(B197="","",F197*'事業者情報'!$C$13)</f>
      </c>
      <c r="H197" s="64"/>
      <c r="I197" s="71">
        <f>IF(B197="","",MIN(G197,'事業者情報'!$C$14,IF(H197="",0,H197)))</f>
      </c>
      <c r="J197" s="26"/>
    </row>
    <row r="198" spans="1:10" ht="13.5">
      <c r="A198" s="41">
        <f t="shared" si="6"/>
      </c>
      <c r="B198" s="61"/>
      <c r="C198" s="62"/>
      <c r="D198" s="63"/>
      <c r="E198" s="70">
        <f aca="true" t="shared" si="7" ref="E198:E203">IF(D198=1,$L$4,IF(D198=2,$L$5,IF(D198=3,$L$6,IF(D198=4,$L$7,IF(D198=5,$L$8,IF(D198=6,$L$9,IF(D198=7,$L$10,"")))))))</f>
      </c>
      <c r="F198" s="62"/>
      <c r="G198" s="71">
        <f>IF(B198="","",F198*'事業者情報'!$C$13)</f>
      </c>
      <c r="H198" s="64"/>
      <c r="I198" s="71">
        <f>IF(B198="","",MIN(G198,'事業者情報'!$C$14,IF(H198="",0,H198)))</f>
      </c>
      <c r="J198" s="26"/>
    </row>
    <row r="199" spans="1:10" ht="13.5">
      <c r="A199" s="41">
        <f t="shared" si="6"/>
      </c>
      <c r="B199" s="61"/>
      <c r="C199" s="62"/>
      <c r="D199" s="63"/>
      <c r="E199" s="70">
        <f t="shared" si="7"/>
      </c>
      <c r="F199" s="62"/>
      <c r="G199" s="71">
        <f>IF(B199="","",F199*'事業者情報'!$C$13)</f>
      </c>
      <c r="H199" s="64"/>
      <c r="I199" s="71">
        <f>IF(B199="","",MIN(G199,'事業者情報'!$C$14,IF(H199="",0,H199)))</f>
      </c>
      <c r="J199" s="26"/>
    </row>
    <row r="200" spans="1:10" ht="13.5">
      <c r="A200" s="41">
        <f t="shared" si="6"/>
      </c>
      <c r="B200" s="61"/>
      <c r="C200" s="62"/>
      <c r="D200" s="63"/>
      <c r="E200" s="70">
        <f t="shared" si="7"/>
      </c>
      <c r="F200" s="62"/>
      <c r="G200" s="71">
        <f>IF(B200="","",F200*'事業者情報'!$C$13)</f>
      </c>
      <c r="H200" s="64"/>
      <c r="I200" s="71">
        <f>IF(B200="","",MIN(G200,'事業者情報'!$C$14,IF(H200="",0,H200)))</f>
      </c>
      <c r="J200" s="26"/>
    </row>
    <row r="201" spans="1:9" ht="13.5">
      <c r="A201" s="41">
        <f t="shared" si="6"/>
      </c>
      <c r="B201" s="61"/>
      <c r="C201" s="62"/>
      <c r="D201" s="63"/>
      <c r="E201" s="70">
        <f t="shared" si="7"/>
      </c>
      <c r="F201" s="62"/>
      <c r="G201" s="71">
        <f>IF(B201="","",F201*'事業者情報'!$C$13)</f>
      </c>
      <c r="H201" s="64"/>
      <c r="I201" s="71">
        <f>IF(B201="","",MIN(G201,'事業者情報'!$C$14,IF(H201="",0,H201)))</f>
      </c>
    </row>
    <row r="202" spans="1:9" ht="13.5">
      <c r="A202" s="41">
        <f t="shared" si="6"/>
      </c>
      <c r="B202" s="61"/>
      <c r="C202" s="62"/>
      <c r="D202" s="63"/>
      <c r="E202" s="70">
        <f t="shared" si="7"/>
      </c>
      <c r="F202" s="62"/>
      <c r="G202" s="71">
        <f>IF(B202="","",F202*'事業者情報'!$C$13)</f>
      </c>
      <c r="H202" s="64"/>
      <c r="I202" s="71">
        <f>IF(B202="","",MIN(G202,'事業者情報'!$C$14,IF(H202="",0,H202)))</f>
      </c>
    </row>
    <row r="203" spans="1:9" ht="13.5">
      <c r="A203" s="41">
        <f t="shared" si="6"/>
      </c>
      <c r="B203" s="61"/>
      <c r="C203" s="62"/>
      <c r="D203" s="63"/>
      <c r="E203" s="70">
        <f t="shared" si="7"/>
      </c>
      <c r="F203" s="62"/>
      <c r="G203" s="71">
        <f>IF(B203="","",F203*'事業者情報'!$C$13)</f>
      </c>
      <c r="H203" s="64"/>
      <c r="I203" s="71">
        <f>IF(B203="","",MIN(G203,'事業者情報'!$C$14,IF(H203="",0,H203)))</f>
      </c>
    </row>
  </sheetData>
  <sheetProtection password="E8E6" sheet="1" objects="1" scenarios="1"/>
  <mergeCells count="2">
    <mergeCell ref="B2:E2"/>
    <mergeCell ref="G1:I1"/>
  </mergeCells>
  <dataValidations count="8">
    <dataValidation allowBlank="1" showInputMessage="1" showErrorMessage="1" imeMode="on" sqref="C4:C203"/>
    <dataValidation allowBlank="1" showInputMessage="1" showErrorMessage="1" imeMode="off" sqref="K3 D66:D203"/>
    <dataValidation type="whole" allowBlank="1" showInputMessage="1" showErrorMessage="1" sqref="B4:B203">
      <formula1>0</formula1>
      <formula2>9999999999</formula2>
    </dataValidation>
    <dataValidation type="whole" allowBlank="1" showInputMessage="1" showErrorMessage="1" sqref="D4:D65">
      <formula1>1</formula1>
      <formula2>7</formula2>
    </dataValidation>
    <dataValidation type="whole" allowBlank="1" showInputMessage="1" showErrorMessage="1" imeMode="off" sqref="F4:F203">
      <formula1>1</formula1>
      <formula2>31</formula2>
    </dataValidation>
    <dataValidation type="whole" allowBlank="1" showInputMessage="1" showErrorMessage="1" imeMode="off" sqref="H4:H203">
      <formula1>0</formula1>
      <formula2>9999999</formula2>
    </dataValidation>
    <dataValidation type="date" operator="greaterThanOrEqual" allowBlank="1" showInputMessage="1" showErrorMessage="1" imeMode="off" sqref="E1">
      <formula1>39264</formula1>
    </dataValidation>
    <dataValidation type="date" operator="greaterThanOrEqual" allowBlank="1" showInputMessage="1" showErrorMessage="1" imeMode="off" sqref="G1:I1">
      <formula1>39417</formula1>
    </dataValidation>
  </dataValidation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117"/>
  <sheetViews>
    <sheetView workbookViewId="0" topLeftCell="A1">
      <selection activeCell="I5" sqref="I5:J5"/>
    </sheetView>
  </sheetViews>
  <sheetFormatPr defaultColWidth="9.00390625" defaultRowHeight="13.5"/>
  <cols>
    <col min="1" max="1" width="4.00390625" style="3" customWidth="1"/>
    <col min="2" max="2" width="10.875" style="5" customWidth="1"/>
    <col min="3" max="3" width="17.50390625" style="3" customWidth="1"/>
    <col min="4" max="4" width="11.00390625" style="3" customWidth="1"/>
    <col min="5" max="5" width="13.375" style="3" customWidth="1"/>
    <col min="6" max="6" width="5.25390625" style="3" customWidth="1"/>
    <col min="7" max="7" width="8.875" style="3" customWidth="1"/>
    <col min="8" max="8" width="10.625" style="3" customWidth="1"/>
    <col min="9" max="9" width="10.125" style="3" customWidth="1"/>
    <col min="10" max="10" width="6.25390625" style="3" customWidth="1"/>
    <col min="11" max="11" width="1.625" style="3" customWidth="1"/>
    <col min="12" max="12" width="11.00390625" style="3" customWidth="1"/>
    <col min="13" max="13" width="2.00390625" style="3" customWidth="1"/>
    <col min="14" max="14" width="12.50390625" style="3" bestFit="1" customWidth="1"/>
    <col min="15" max="16384" width="9.00390625" style="3" customWidth="1"/>
  </cols>
  <sheetData>
    <row r="1" spans="1:8" ht="13.5">
      <c r="A1" s="5" t="s">
        <v>34</v>
      </c>
      <c r="B1" s="36"/>
      <c r="D1" s="6"/>
      <c r="E1" s="6"/>
      <c r="H1" s="6" t="s">
        <v>33</v>
      </c>
    </row>
    <row r="2" ht="13.5">
      <c r="B2" s="36"/>
    </row>
    <row r="3" spans="2:10" ht="13.5">
      <c r="B3" s="36"/>
      <c r="F3" s="101" t="s">
        <v>11</v>
      </c>
      <c r="G3" s="101"/>
      <c r="H3" s="100">
        <v>39264</v>
      </c>
      <c r="I3" s="100"/>
      <c r="J3" s="58"/>
    </row>
    <row r="4" ht="13.5">
      <c r="B4" s="36" t="s">
        <v>12</v>
      </c>
    </row>
    <row r="5" spans="2:10" ht="13.5">
      <c r="B5" s="36"/>
      <c r="I5" s="105"/>
      <c r="J5" s="105"/>
    </row>
    <row r="6" spans="2:12" ht="28.5" customHeight="1">
      <c r="B6" s="37"/>
      <c r="C6" s="7" t="s">
        <v>36</v>
      </c>
      <c r="D6" s="35"/>
      <c r="E6" s="35"/>
      <c r="F6" s="35"/>
      <c r="G6" s="35"/>
      <c r="H6" s="34"/>
      <c r="I6" s="34"/>
      <c r="J6" s="34"/>
      <c r="K6" s="34"/>
      <c r="L6" s="34"/>
    </row>
    <row r="7" ht="13.5">
      <c r="B7" s="36"/>
    </row>
    <row r="8" spans="2:10" ht="27" customHeight="1">
      <c r="B8" s="36"/>
      <c r="E8" s="53" t="s">
        <v>13</v>
      </c>
      <c r="F8" s="99"/>
      <c r="G8" s="99"/>
      <c r="H8" s="99"/>
      <c r="I8" s="99"/>
      <c r="J8" s="99"/>
    </row>
    <row r="9" spans="2:10" ht="18.75" customHeight="1">
      <c r="B9" s="36"/>
      <c r="E9" s="53" t="s">
        <v>14</v>
      </c>
      <c r="F9" s="102"/>
      <c r="G9" s="102"/>
      <c r="H9" s="102"/>
      <c r="I9" s="102"/>
      <c r="J9" s="102"/>
    </row>
    <row r="10" spans="2:10" ht="13.5" customHeight="1">
      <c r="B10" s="36"/>
      <c r="E10" s="102" t="s">
        <v>55</v>
      </c>
      <c r="F10" s="103"/>
      <c r="G10" s="103"/>
      <c r="H10" s="103"/>
      <c r="I10" s="103"/>
      <c r="J10" s="103"/>
    </row>
    <row r="11" spans="2:10" ht="13.5">
      <c r="B11" s="36"/>
      <c r="E11" s="102"/>
      <c r="F11" s="104"/>
      <c r="G11" s="104"/>
      <c r="H11" s="104"/>
      <c r="I11" s="104"/>
      <c r="J11" s="104"/>
    </row>
    <row r="12" spans="2:10" ht="18.75" customHeight="1">
      <c r="B12" s="36"/>
      <c r="E12" s="53" t="s">
        <v>15</v>
      </c>
      <c r="F12" s="98"/>
      <c r="G12" s="98"/>
      <c r="H12" s="98"/>
      <c r="I12" s="98"/>
      <c r="J12" s="57"/>
    </row>
    <row r="13" ht="13.5">
      <c r="B13" s="36"/>
    </row>
    <row r="14" ht="13.5">
      <c r="B14" s="36" t="s">
        <v>16</v>
      </c>
    </row>
    <row r="15" ht="13.5">
      <c r="B15" s="36"/>
    </row>
    <row r="16" ht="13.5">
      <c r="B16" s="36"/>
    </row>
    <row r="17" spans="2:8" ht="25.5" customHeight="1">
      <c r="B17" s="36"/>
      <c r="C17" s="8" t="s">
        <v>17</v>
      </c>
      <c r="D17" s="108"/>
      <c r="E17" s="109"/>
      <c r="F17" s="9" t="s">
        <v>18</v>
      </c>
      <c r="G17" s="19"/>
      <c r="H17" s="19"/>
    </row>
    <row r="18" ht="13.5">
      <c r="B18" s="36"/>
    </row>
    <row r="19" ht="13.5">
      <c r="B19" s="36"/>
    </row>
    <row r="20" spans="2:5" ht="13.5">
      <c r="B20" s="36"/>
      <c r="C20" s="3" t="s">
        <v>19</v>
      </c>
      <c r="D20" s="112"/>
      <c r="E20" s="112"/>
    </row>
    <row r="21" ht="13.5">
      <c r="B21" s="36"/>
    </row>
    <row r="22" spans="1:12" ht="28.5" customHeight="1">
      <c r="A22" s="10" t="s">
        <v>0</v>
      </c>
      <c r="B22" s="27" t="s">
        <v>30</v>
      </c>
      <c r="C22" s="28" t="s">
        <v>31</v>
      </c>
      <c r="D22" s="110" t="s">
        <v>10</v>
      </c>
      <c r="E22" s="111"/>
      <c r="F22" s="28" t="s">
        <v>32</v>
      </c>
      <c r="G22" s="11" t="s">
        <v>20</v>
      </c>
      <c r="H22" s="11" t="s">
        <v>21</v>
      </c>
      <c r="I22" s="11" t="s">
        <v>22</v>
      </c>
      <c r="J22" s="29"/>
      <c r="K22" s="72"/>
      <c r="L22" s="2"/>
    </row>
    <row r="23" spans="1:12" ht="15.75" customHeight="1">
      <c r="A23" s="4"/>
      <c r="B23" s="49"/>
      <c r="C23" s="4"/>
      <c r="D23" s="106"/>
      <c r="E23" s="107"/>
      <c r="F23" s="13"/>
      <c r="G23" s="13"/>
      <c r="H23" s="13"/>
      <c r="I23" s="13"/>
      <c r="J23" s="30"/>
      <c r="K23" s="31"/>
      <c r="L23" s="31"/>
    </row>
    <row r="24" spans="1:12" ht="15.75" customHeight="1">
      <c r="A24" s="4"/>
      <c r="B24" s="49"/>
      <c r="C24" s="4"/>
      <c r="D24" s="106"/>
      <c r="E24" s="107"/>
      <c r="F24" s="13"/>
      <c r="G24" s="13"/>
      <c r="H24" s="13"/>
      <c r="I24" s="13"/>
      <c r="J24" s="30"/>
      <c r="K24" s="31"/>
      <c r="L24" s="31"/>
    </row>
    <row r="25" spans="1:12" ht="15.75" customHeight="1">
      <c r="A25" s="4"/>
      <c r="B25" s="49"/>
      <c r="C25" s="4"/>
      <c r="D25" s="106"/>
      <c r="E25" s="107"/>
      <c r="F25" s="13"/>
      <c r="G25" s="13"/>
      <c r="H25" s="13"/>
      <c r="I25" s="13"/>
      <c r="J25" s="30"/>
      <c r="K25" s="31"/>
      <c r="L25" s="31"/>
    </row>
    <row r="26" spans="1:12" ht="15.75" customHeight="1">
      <c r="A26" s="4"/>
      <c r="B26" s="12"/>
      <c r="C26" s="4"/>
      <c r="D26" s="106"/>
      <c r="E26" s="107"/>
      <c r="F26" s="13"/>
      <c r="G26" s="13"/>
      <c r="H26" s="13"/>
      <c r="I26" s="13"/>
      <c r="J26" s="30"/>
      <c r="K26" s="31"/>
      <c r="L26" s="31"/>
    </row>
    <row r="27" spans="1:12" ht="15.75" customHeight="1">
      <c r="A27" s="4"/>
      <c r="B27" s="12"/>
      <c r="C27" s="4"/>
      <c r="D27" s="106"/>
      <c r="E27" s="107"/>
      <c r="F27" s="13"/>
      <c r="G27" s="13"/>
      <c r="H27" s="13"/>
      <c r="I27" s="13"/>
      <c r="J27" s="30"/>
      <c r="K27" s="31"/>
      <c r="L27" s="31"/>
    </row>
    <row r="28" spans="1:12" ht="15.75" customHeight="1">
      <c r="A28" s="4"/>
      <c r="B28" s="12"/>
      <c r="C28" s="4"/>
      <c r="D28" s="106"/>
      <c r="E28" s="107"/>
      <c r="F28" s="13"/>
      <c r="G28" s="13"/>
      <c r="H28" s="13"/>
      <c r="I28" s="13"/>
      <c r="J28" s="30"/>
      <c r="K28" s="31"/>
      <c r="L28" s="31"/>
    </row>
    <row r="29" spans="1:12" ht="15.75" customHeight="1">
      <c r="A29" s="4"/>
      <c r="B29" s="12"/>
      <c r="C29" s="4"/>
      <c r="D29" s="106"/>
      <c r="E29" s="107"/>
      <c r="F29" s="13"/>
      <c r="G29" s="13"/>
      <c r="H29" s="13"/>
      <c r="I29" s="13"/>
      <c r="J29" s="30"/>
      <c r="K29" s="31"/>
      <c r="L29" s="31"/>
    </row>
    <row r="30" spans="1:12" ht="15.75" customHeight="1">
      <c r="A30" s="4"/>
      <c r="B30" s="12"/>
      <c r="C30" s="4"/>
      <c r="D30" s="106"/>
      <c r="E30" s="107"/>
      <c r="F30" s="13"/>
      <c r="G30" s="13"/>
      <c r="H30" s="13"/>
      <c r="I30" s="13"/>
      <c r="J30" s="30"/>
      <c r="K30" s="31"/>
      <c r="L30" s="31"/>
    </row>
    <row r="31" spans="1:12" ht="15.75" customHeight="1">
      <c r="A31" s="4"/>
      <c r="B31" s="12"/>
      <c r="C31" s="4"/>
      <c r="D31" s="106"/>
      <c r="E31" s="107"/>
      <c r="F31" s="13"/>
      <c r="G31" s="13"/>
      <c r="H31" s="13"/>
      <c r="I31" s="13"/>
      <c r="J31" s="30"/>
      <c r="K31" s="31"/>
      <c r="L31" s="31"/>
    </row>
    <row r="32" spans="1:12" ht="15.75" customHeight="1">
      <c r="A32" s="4"/>
      <c r="B32" s="12"/>
      <c r="C32" s="4"/>
      <c r="D32" s="106"/>
      <c r="E32" s="107"/>
      <c r="F32" s="13"/>
      <c r="G32" s="13"/>
      <c r="H32" s="13"/>
      <c r="I32" s="13"/>
      <c r="J32" s="30"/>
      <c r="K32" s="31"/>
      <c r="L32" s="31"/>
    </row>
    <row r="33" spans="1:12" ht="15.75" customHeight="1">
      <c r="A33" s="4"/>
      <c r="B33" s="12"/>
      <c r="C33" s="4"/>
      <c r="D33" s="106"/>
      <c r="E33" s="107"/>
      <c r="F33" s="13"/>
      <c r="G33" s="13"/>
      <c r="H33" s="13"/>
      <c r="I33" s="13"/>
      <c r="J33" s="30"/>
      <c r="K33" s="31"/>
      <c r="L33" s="31"/>
    </row>
    <row r="34" spans="1:12" ht="15.75" customHeight="1">
      <c r="A34" s="4"/>
      <c r="B34" s="12"/>
      <c r="C34" s="4"/>
      <c r="D34" s="106"/>
      <c r="E34" s="107"/>
      <c r="F34" s="13"/>
      <c r="G34" s="13"/>
      <c r="H34" s="13"/>
      <c r="I34" s="13"/>
      <c r="J34" s="30"/>
      <c r="K34" s="31"/>
      <c r="L34" s="31"/>
    </row>
    <row r="35" spans="1:12" ht="15.75" customHeight="1">
      <c r="A35" s="4"/>
      <c r="B35" s="12"/>
      <c r="C35" s="4"/>
      <c r="D35" s="106"/>
      <c r="E35" s="107"/>
      <c r="F35" s="13"/>
      <c r="G35" s="13"/>
      <c r="H35" s="13"/>
      <c r="I35" s="13"/>
      <c r="J35" s="30"/>
      <c r="K35" s="31"/>
      <c r="L35" s="31"/>
    </row>
    <row r="36" spans="1:12" ht="15.75" customHeight="1">
      <c r="A36" s="4"/>
      <c r="B36" s="12"/>
      <c r="C36" s="4"/>
      <c r="D36" s="106"/>
      <c r="E36" s="107"/>
      <c r="F36" s="13"/>
      <c r="G36" s="13"/>
      <c r="H36" s="13"/>
      <c r="I36" s="13"/>
      <c r="J36" s="30"/>
      <c r="K36" s="31"/>
      <c r="L36" s="31"/>
    </row>
    <row r="37" spans="1:12" ht="15.75" customHeight="1">
      <c r="A37" s="4"/>
      <c r="B37" s="12"/>
      <c r="C37" s="4"/>
      <c r="D37" s="106"/>
      <c r="E37" s="107"/>
      <c r="F37" s="13"/>
      <c r="G37" s="13"/>
      <c r="H37" s="13"/>
      <c r="I37" s="13"/>
      <c r="J37" s="30"/>
      <c r="K37" s="31"/>
      <c r="L37" s="31"/>
    </row>
    <row r="38" spans="1:12" ht="15.75" customHeight="1">
      <c r="A38" s="4"/>
      <c r="B38" s="12"/>
      <c r="C38" s="4"/>
      <c r="D38" s="106"/>
      <c r="E38" s="107"/>
      <c r="F38" s="13"/>
      <c r="G38" s="13"/>
      <c r="H38" s="13"/>
      <c r="I38" s="13"/>
      <c r="J38" s="30"/>
      <c r="K38" s="31"/>
      <c r="L38" s="31"/>
    </row>
    <row r="39" spans="1:12" ht="15.75" customHeight="1">
      <c r="A39" s="4"/>
      <c r="B39" s="12"/>
      <c r="C39" s="4"/>
      <c r="D39" s="106"/>
      <c r="E39" s="107"/>
      <c r="F39" s="13"/>
      <c r="G39" s="13"/>
      <c r="H39" s="13"/>
      <c r="I39" s="13"/>
      <c r="J39" s="30"/>
      <c r="K39" s="31"/>
      <c r="L39" s="31"/>
    </row>
    <row r="40" spans="1:12" ht="15.75" customHeight="1">
      <c r="A40" s="4"/>
      <c r="B40" s="12"/>
      <c r="C40" s="4"/>
      <c r="D40" s="106"/>
      <c r="E40" s="107"/>
      <c r="F40" s="13"/>
      <c r="G40" s="13"/>
      <c r="H40" s="13"/>
      <c r="I40" s="13"/>
      <c r="J40" s="30"/>
      <c r="K40" s="31"/>
      <c r="L40" s="31"/>
    </row>
    <row r="41" spans="1:12" ht="15.75" customHeight="1">
      <c r="A41" s="4"/>
      <c r="B41" s="12"/>
      <c r="C41" s="4"/>
      <c r="D41" s="106"/>
      <c r="E41" s="107"/>
      <c r="F41" s="13"/>
      <c r="G41" s="13"/>
      <c r="H41" s="13"/>
      <c r="I41" s="13"/>
      <c r="J41" s="30"/>
      <c r="K41" s="31"/>
      <c r="L41" s="31"/>
    </row>
    <row r="42" spans="1:12" ht="15.75" customHeight="1">
      <c r="A42" s="4"/>
      <c r="B42" s="12"/>
      <c r="C42" s="4"/>
      <c r="D42" s="106"/>
      <c r="E42" s="107"/>
      <c r="F42" s="13"/>
      <c r="G42" s="13"/>
      <c r="H42" s="13"/>
      <c r="I42" s="13"/>
      <c r="J42" s="30"/>
      <c r="K42" s="31"/>
      <c r="L42" s="31"/>
    </row>
    <row r="43" spans="1:12" ht="15.75" customHeight="1">
      <c r="A43" s="4"/>
      <c r="B43" s="12"/>
      <c r="C43" s="4"/>
      <c r="D43" s="106"/>
      <c r="E43" s="107"/>
      <c r="F43" s="13"/>
      <c r="G43" s="13"/>
      <c r="H43" s="13"/>
      <c r="I43" s="13"/>
      <c r="J43" s="30"/>
      <c r="K43" s="31"/>
      <c r="L43" s="31"/>
    </row>
    <row r="44" spans="1:12" ht="15.75" customHeight="1">
      <c r="A44" s="4"/>
      <c r="B44" s="12"/>
      <c r="C44" s="4"/>
      <c r="D44" s="106"/>
      <c r="E44" s="107"/>
      <c r="F44" s="13"/>
      <c r="G44" s="13"/>
      <c r="H44" s="13"/>
      <c r="I44" s="13"/>
      <c r="J44" s="30"/>
      <c r="K44" s="31"/>
      <c r="L44" s="31"/>
    </row>
    <row r="45" spans="1:12" ht="15.75" customHeight="1">
      <c r="A45" s="4"/>
      <c r="B45" s="12"/>
      <c r="C45" s="4"/>
      <c r="D45" s="106"/>
      <c r="E45" s="107"/>
      <c r="F45" s="13"/>
      <c r="G45" s="13"/>
      <c r="H45" s="13"/>
      <c r="I45" s="13"/>
      <c r="J45" s="30"/>
      <c r="K45" s="31"/>
      <c r="L45" s="31"/>
    </row>
    <row r="46" spans="1:12" ht="15.75" customHeight="1">
      <c r="A46" s="4"/>
      <c r="B46" s="12"/>
      <c r="C46" s="4"/>
      <c r="D46" s="106"/>
      <c r="E46" s="107"/>
      <c r="F46" s="13"/>
      <c r="G46" s="13"/>
      <c r="H46" s="13"/>
      <c r="I46" s="13"/>
      <c r="J46" s="30"/>
      <c r="K46" s="31"/>
      <c r="L46" s="31"/>
    </row>
    <row r="47" spans="1:12" ht="15.75" customHeight="1">
      <c r="A47" s="4"/>
      <c r="B47" s="12"/>
      <c r="C47" s="4"/>
      <c r="D47" s="106"/>
      <c r="E47" s="107"/>
      <c r="F47" s="13"/>
      <c r="G47" s="13"/>
      <c r="H47" s="13"/>
      <c r="I47" s="13"/>
      <c r="J47" s="30"/>
      <c r="K47" s="31"/>
      <c r="L47" s="31"/>
    </row>
    <row r="48" spans="1:12" ht="15.75" customHeight="1">
      <c r="A48" s="4"/>
      <c r="B48" s="12"/>
      <c r="C48" s="4"/>
      <c r="D48" s="106"/>
      <c r="E48" s="107"/>
      <c r="F48" s="13"/>
      <c r="G48" s="13"/>
      <c r="H48" s="13"/>
      <c r="I48" s="13"/>
      <c r="J48" s="30"/>
      <c r="K48" s="31"/>
      <c r="L48" s="31"/>
    </row>
    <row r="49" spans="1:12" ht="15.75" customHeight="1">
      <c r="A49" s="4"/>
      <c r="B49" s="12"/>
      <c r="C49" s="4"/>
      <c r="D49" s="106"/>
      <c r="E49" s="107"/>
      <c r="F49" s="13"/>
      <c r="G49" s="13"/>
      <c r="H49" s="13"/>
      <c r="I49" s="13"/>
      <c r="J49" s="30"/>
      <c r="K49" s="31"/>
      <c r="L49" s="31"/>
    </row>
    <row r="50" spans="1:12" ht="15.75" customHeight="1">
      <c r="A50" s="4"/>
      <c r="B50" s="12"/>
      <c r="C50" s="4"/>
      <c r="D50" s="106"/>
      <c r="E50" s="107"/>
      <c r="F50" s="13"/>
      <c r="G50" s="13"/>
      <c r="H50" s="13"/>
      <c r="I50" s="13"/>
      <c r="J50" s="30"/>
      <c r="K50" s="31"/>
      <c r="L50" s="31"/>
    </row>
    <row r="51" spans="1:12" ht="15.75" customHeight="1">
      <c r="A51" s="4"/>
      <c r="B51" s="12"/>
      <c r="C51" s="4"/>
      <c r="D51" s="106"/>
      <c r="E51" s="107"/>
      <c r="F51" s="13"/>
      <c r="G51" s="13"/>
      <c r="H51" s="13"/>
      <c r="I51" s="13"/>
      <c r="J51" s="30"/>
      <c r="K51" s="31"/>
      <c r="L51" s="31"/>
    </row>
    <row r="52" spans="1:12" ht="15.75" customHeight="1">
      <c r="A52" s="4"/>
      <c r="B52" s="12"/>
      <c r="C52" s="4"/>
      <c r="D52" s="106"/>
      <c r="E52" s="107"/>
      <c r="F52" s="13"/>
      <c r="G52" s="13"/>
      <c r="H52" s="13"/>
      <c r="I52" s="13"/>
      <c r="J52" s="30"/>
      <c r="K52" s="31"/>
      <c r="L52" s="31"/>
    </row>
    <row r="53" spans="1:12" ht="13.5">
      <c r="A53" s="14" t="s">
        <v>23</v>
      </c>
      <c r="B53" s="15"/>
      <c r="C53" s="16"/>
      <c r="D53" s="17"/>
      <c r="E53" s="17"/>
      <c r="F53" s="18">
        <f>SUM(F23:F52)</f>
        <v>0</v>
      </c>
      <c r="G53" s="40"/>
      <c r="H53" s="18">
        <f>SUM(H23:H52)</f>
        <v>0</v>
      </c>
      <c r="I53" s="18">
        <f>SUM(I23:I52)</f>
        <v>0</v>
      </c>
      <c r="J53" s="32"/>
      <c r="K53" s="33"/>
      <c r="L53" s="33"/>
    </row>
    <row r="54" spans="1:12" ht="13.5">
      <c r="A54" s="14" t="s">
        <v>24</v>
      </c>
      <c r="B54" s="15"/>
      <c r="C54" s="16"/>
      <c r="D54" s="17"/>
      <c r="E54" s="17"/>
      <c r="F54" s="18"/>
      <c r="G54" s="40"/>
      <c r="H54" s="18"/>
      <c r="I54" s="18"/>
      <c r="J54" s="32"/>
      <c r="K54" s="33"/>
      <c r="L54" s="33"/>
    </row>
    <row r="55" ht="13.5">
      <c r="K55" s="2"/>
    </row>
    <row r="56" spans="1:11" ht="13.5">
      <c r="A56" s="2"/>
      <c r="K56" s="2"/>
    </row>
    <row r="57" spans="1:11" ht="13.5">
      <c r="A57" s="2"/>
      <c r="K57" s="2"/>
    </row>
    <row r="58" spans="1:11" ht="13.5">
      <c r="A58" s="2"/>
      <c r="K58" s="2"/>
    </row>
    <row r="59" spans="1:11" ht="13.5">
      <c r="A59" s="2"/>
      <c r="K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</sheetData>
  <mergeCells count="42">
    <mergeCell ref="D22:E22"/>
    <mergeCell ref="D23:E23"/>
    <mergeCell ref="D20:E20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51:E51"/>
    <mergeCell ref="D52:E52"/>
    <mergeCell ref="D45:E45"/>
    <mergeCell ref="D46:E46"/>
    <mergeCell ref="D47:E47"/>
    <mergeCell ref="D48:E48"/>
    <mergeCell ref="D50:E50"/>
    <mergeCell ref="D49:E49"/>
    <mergeCell ref="D37:E37"/>
    <mergeCell ref="D38:E38"/>
    <mergeCell ref="D39:E39"/>
    <mergeCell ref="D40:E40"/>
    <mergeCell ref="D43:E43"/>
    <mergeCell ref="D44:E44"/>
    <mergeCell ref="E10:E11"/>
    <mergeCell ref="D17:E17"/>
    <mergeCell ref="D33:E33"/>
    <mergeCell ref="D34:E34"/>
    <mergeCell ref="D41:E41"/>
    <mergeCell ref="D42:E42"/>
    <mergeCell ref="D35:E35"/>
    <mergeCell ref="D36:E36"/>
    <mergeCell ref="F12:I12"/>
    <mergeCell ref="F8:J8"/>
    <mergeCell ref="H3:I3"/>
    <mergeCell ref="F3:G3"/>
    <mergeCell ref="F9:J9"/>
    <mergeCell ref="F10:J10"/>
    <mergeCell ref="F11:J11"/>
    <mergeCell ref="I5:J5"/>
  </mergeCells>
  <printOptions/>
  <pageMargins left="1.1023622047244095" right="0" top="0.7086614173228347" bottom="0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117"/>
  <sheetViews>
    <sheetView workbookViewId="0" topLeftCell="A1">
      <selection activeCell="I5" sqref="I5:J5"/>
    </sheetView>
  </sheetViews>
  <sheetFormatPr defaultColWidth="9.00390625" defaultRowHeight="13.5"/>
  <cols>
    <col min="1" max="1" width="4.00390625" style="3" customWidth="1"/>
    <col min="2" max="2" width="10.875" style="5" customWidth="1"/>
    <col min="3" max="3" width="17.50390625" style="3" customWidth="1"/>
    <col min="4" max="4" width="11.00390625" style="3" customWidth="1"/>
    <col min="5" max="5" width="13.50390625" style="3" customWidth="1"/>
    <col min="6" max="6" width="5.25390625" style="3" customWidth="1"/>
    <col min="7" max="7" width="8.875" style="3" customWidth="1"/>
    <col min="8" max="8" width="10.625" style="3" customWidth="1"/>
    <col min="9" max="9" width="10.50390625" style="3" customWidth="1"/>
    <col min="10" max="10" width="6.25390625" style="3" customWidth="1"/>
    <col min="11" max="11" width="1.625" style="3" customWidth="1"/>
    <col min="12" max="12" width="11.00390625" style="3" customWidth="1"/>
    <col min="13" max="13" width="2.00390625" style="3" customWidth="1"/>
    <col min="14" max="14" width="12.50390625" style="3" bestFit="1" customWidth="1"/>
    <col min="15" max="16384" width="9.00390625" style="3" customWidth="1"/>
  </cols>
  <sheetData>
    <row r="1" spans="1:8" ht="13.5">
      <c r="A1" s="39" t="s">
        <v>45</v>
      </c>
      <c r="B1" s="36"/>
      <c r="D1" s="6"/>
      <c r="E1" s="6"/>
      <c r="H1" s="6" t="s">
        <v>39</v>
      </c>
    </row>
    <row r="2" ht="13.5">
      <c r="B2" s="36"/>
    </row>
    <row r="3" spans="2:10" ht="13.5">
      <c r="B3" s="36"/>
      <c r="F3" s="101" t="s">
        <v>11</v>
      </c>
      <c r="G3" s="101"/>
      <c r="H3" s="100">
        <v>39264</v>
      </c>
      <c r="I3" s="100"/>
      <c r="J3" s="58"/>
    </row>
    <row r="4" ht="13.5">
      <c r="B4" s="36" t="s">
        <v>12</v>
      </c>
    </row>
    <row r="5" spans="2:10" ht="13.5">
      <c r="B5" s="36"/>
      <c r="I5" s="105"/>
      <c r="J5" s="105"/>
    </row>
    <row r="6" spans="2:12" ht="28.5" customHeight="1">
      <c r="B6" s="37"/>
      <c r="C6" s="7" t="s">
        <v>40</v>
      </c>
      <c r="D6" s="35"/>
      <c r="E6" s="35"/>
      <c r="F6" s="35"/>
      <c r="G6" s="35"/>
      <c r="H6" s="34"/>
      <c r="I6" s="34"/>
      <c r="J6" s="34"/>
      <c r="K6" s="34"/>
      <c r="L6" s="34"/>
    </row>
    <row r="7" ht="13.5">
      <c r="B7" s="36"/>
    </row>
    <row r="8" spans="2:10" ht="40.5" customHeight="1">
      <c r="B8" s="36"/>
      <c r="E8" s="53" t="s">
        <v>13</v>
      </c>
      <c r="F8" s="99"/>
      <c r="G8" s="99"/>
      <c r="H8" s="99"/>
      <c r="I8" s="99"/>
      <c r="J8" s="99"/>
    </row>
    <row r="9" spans="2:10" ht="18.75" customHeight="1">
      <c r="B9" s="36"/>
      <c r="E9" s="53" t="s">
        <v>14</v>
      </c>
      <c r="F9" s="102"/>
      <c r="G9" s="102"/>
      <c r="H9" s="102"/>
      <c r="I9" s="102"/>
      <c r="J9" s="102"/>
    </row>
    <row r="10" spans="2:10" ht="13.5" customHeight="1">
      <c r="B10" s="36"/>
      <c r="E10" s="102" t="s">
        <v>55</v>
      </c>
      <c r="F10" s="103"/>
      <c r="G10" s="103"/>
      <c r="H10" s="103"/>
      <c r="I10" s="103"/>
      <c r="J10" s="103"/>
    </row>
    <row r="11" spans="2:10" ht="13.5" customHeight="1">
      <c r="B11" s="36"/>
      <c r="E11" s="102"/>
      <c r="F11" s="115"/>
      <c r="G11" s="115"/>
      <c r="H11" s="115"/>
      <c r="I11" s="115"/>
      <c r="J11" s="115"/>
    </row>
    <row r="12" spans="2:10" ht="18.75" customHeight="1">
      <c r="B12" s="36"/>
      <c r="E12" s="53" t="s">
        <v>15</v>
      </c>
      <c r="F12" s="98"/>
      <c r="G12" s="98"/>
      <c r="H12" s="98"/>
      <c r="I12" s="98"/>
      <c r="J12" s="57"/>
    </row>
    <row r="13" ht="13.5">
      <c r="B13" s="36"/>
    </row>
    <row r="14" ht="13.5">
      <c r="B14" s="36"/>
    </row>
    <row r="15" ht="13.5">
      <c r="B15" s="36"/>
    </row>
    <row r="16" ht="13.5">
      <c r="B16" s="36"/>
    </row>
    <row r="17" spans="2:8" ht="25.5" customHeight="1">
      <c r="B17" s="36"/>
      <c r="C17" s="38"/>
      <c r="D17" s="113"/>
      <c r="E17" s="114"/>
      <c r="F17" s="19"/>
      <c r="G17" s="19"/>
      <c r="H17" s="19"/>
    </row>
    <row r="18" ht="13.5">
      <c r="B18" s="36"/>
    </row>
    <row r="19" ht="13.5">
      <c r="B19" s="36"/>
    </row>
    <row r="20" spans="2:5" ht="13.5">
      <c r="B20" s="36"/>
      <c r="C20" s="3" t="s">
        <v>19</v>
      </c>
      <c r="D20" s="112"/>
      <c r="E20" s="112"/>
    </row>
    <row r="21" ht="13.5">
      <c r="B21" s="36"/>
    </row>
    <row r="22" spans="1:12" ht="28.5" customHeight="1">
      <c r="A22" s="10" t="s">
        <v>0</v>
      </c>
      <c r="B22" s="27" t="s">
        <v>30</v>
      </c>
      <c r="C22" s="28" t="s">
        <v>31</v>
      </c>
      <c r="D22" s="110" t="s">
        <v>10</v>
      </c>
      <c r="E22" s="111"/>
      <c r="F22" s="28" t="s">
        <v>32</v>
      </c>
      <c r="G22" s="11" t="s">
        <v>20</v>
      </c>
      <c r="H22" s="11" t="s">
        <v>21</v>
      </c>
      <c r="I22" s="11" t="s">
        <v>22</v>
      </c>
      <c r="J22" s="29"/>
      <c r="K22" s="72"/>
      <c r="L22" s="2"/>
    </row>
    <row r="23" spans="1:12" ht="15.75" customHeight="1">
      <c r="A23" s="4"/>
      <c r="B23" s="49"/>
      <c r="C23" s="4"/>
      <c r="D23" s="106"/>
      <c r="E23" s="107"/>
      <c r="F23" s="13"/>
      <c r="G23" s="13"/>
      <c r="H23" s="13"/>
      <c r="I23" s="13"/>
      <c r="J23" s="30"/>
      <c r="K23" s="31"/>
      <c r="L23" s="31"/>
    </row>
    <row r="24" spans="1:12" ht="15.75" customHeight="1">
      <c r="A24" s="4"/>
      <c r="B24" s="49"/>
      <c r="C24" s="4"/>
      <c r="D24" s="106"/>
      <c r="E24" s="107"/>
      <c r="F24" s="13"/>
      <c r="G24" s="13"/>
      <c r="H24" s="13"/>
      <c r="I24" s="13"/>
      <c r="J24" s="30"/>
      <c r="K24" s="31"/>
      <c r="L24" s="31"/>
    </row>
    <row r="25" spans="1:12" ht="15.75" customHeight="1">
      <c r="A25" s="4"/>
      <c r="B25" s="49"/>
      <c r="C25" s="4"/>
      <c r="D25" s="106"/>
      <c r="E25" s="107"/>
      <c r="F25" s="13"/>
      <c r="G25" s="13"/>
      <c r="H25" s="13"/>
      <c r="I25" s="13"/>
      <c r="J25" s="30"/>
      <c r="K25" s="31"/>
      <c r="L25" s="31"/>
    </row>
    <row r="26" spans="1:12" ht="15.75" customHeight="1">
      <c r="A26" s="4"/>
      <c r="B26" s="12"/>
      <c r="C26" s="4"/>
      <c r="D26" s="106"/>
      <c r="E26" s="107"/>
      <c r="F26" s="13"/>
      <c r="G26" s="13"/>
      <c r="H26" s="13"/>
      <c r="I26" s="13"/>
      <c r="J26" s="30"/>
      <c r="K26" s="31"/>
      <c r="L26" s="31"/>
    </row>
    <row r="27" spans="1:12" ht="15.75" customHeight="1">
      <c r="A27" s="4"/>
      <c r="B27" s="12"/>
      <c r="C27" s="4"/>
      <c r="D27" s="106"/>
      <c r="E27" s="107"/>
      <c r="F27" s="13"/>
      <c r="G27" s="13"/>
      <c r="H27" s="13"/>
      <c r="I27" s="13"/>
      <c r="J27" s="30"/>
      <c r="K27" s="31"/>
      <c r="L27" s="31"/>
    </row>
    <row r="28" spans="1:12" ht="15.75" customHeight="1">
      <c r="A28" s="4"/>
      <c r="B28" s="12"/>
      <c r="C28" s="4"/>
      <c r="D28" s="106"/>
      <c r="E28" s="107"/>
      <c r="F28" s="13"/>
      <c r="G28" s="13"/>
      <c r="H28" s="13"/>
      <c r="I28" s="13"/>
      <c r="J28" s="30"/>
      <c r="K28" s="31"/>
      <c r="L28" s="31"/>
    </row>
    <row r="29" spans="1:12" ht="15.75" customHeight="1">
      <c r="A29" s="4"/>
      <c r="B29" s="12"/>
      <c r="C29" s="4"/>
      <c r="D29" s="106"/>
      <c r="E29" s="107"/>
      <c r="F29" s="13"/>
      <c r="G29" s="13"/>
      <c r="H29" s="13"/>
      <c r="I29" s="13"/>
      <c r="J29" s="30"/>
      <c r="K29" s="31"/>
      <c r="L29" s="31"/>
    </row>
    <row r="30" spans="1:12" ht="15.75" customHeight="1">
      <c r="A30" s="4"/>
      <c r="B30" s="12"/>
      <c r="C30" s="4"/>
      <c r="D30" s="106"/>
      <c r="E30" s="107"/>
      <c r="F30" s="13"/>
      <c r="G30" s="13"/>
      <c r="H30" s="13"/>
      <c r="I30" s="13"/>
      <c r="J30" s="30"/>
      <c r="K30" s="31"/>
      <c r="L30" s="31"/>
    </row>
    <row r="31" spans="1:12" ht="15.75" customHeight="1">
      <c r="A31" s="4"/>
      <c r="B31" s="12"/>
      <c r="C31" s="4"/>
      <c r="D31" s="106"/>
      <c r="E31" s="107"/>
      <c r="F31" s="13"/>
      <c r="G31" s="13"/>
      <c r="H31" s="13"/>
      <c r="I31" s="13"/>
      <c r="J31" s="30"/>
      <c r="K31" s="31"/>
      <c r="L31" s="31"/>
    </row>
    <row r="32" spans="1:12" ht="15.75" customHeight="1">
      <c r="A32" s="4"/>
      <c r="B32" s="12"/>
      <c r="C32" s="4"/>
      <c r="D32" s="106"/>
      <c r="E32" s="107"/>
      <c r="F32" s="13"/>
      <c r="G32" s="13"/>
      <c r="H32" s="13"/>
      <c r="I32" s="13"/>
      <c r="J32" s="30"/>
      <c r="K32" s="31"/>
      <c r="L32" s="31"/>
    </row>
    <row r="33" spans="1:12" ht="15.75" customHeight="1">
      <c r="A33" s="4"/>
      <c r="B33" s="12"/>
      <c r="C33" s="4"/>
      <c r="D33" s="106"/>
      <c r="E33" s="107"/>
      <c r="F33" s="13"/>
      <c r="G33" s="13"/>
      <c r="H33" s="13"/>
      <c r="I33" s="13"/>
      <c r="J33" s="30"/>
      <c r="K33" s="31"/>
      <c r="L33" s="31"/>
    </row>
    <row r="34" spans="1:12" ht="15.75" customHeight="1">
      <c r="A34" s="4"/>
      <c r="B34" s="12"/>
      <c r="C34" s="4"/>
      <c r="D34" s="106"/>
      <c r="E34" s="107"/>
      <c r="F34" s="13"/>
      <c r="G34" s="13"/>
      <c r="H34" s="13"/>
      <c r="I34" s="13"/>
      <c r="J34" s="30"/>
      <c r="K34" s="31"/>
      <c r="L34" s="31"/>
    </row>
    <row r="35" spans="1:12" ht="15.75" customHeight="1">
      <c r="A35" s="4"/>
      <c r="B35" s="12"/>
      <c r="C35" s="4"/>
      <c r="D35" s="106"/>
      <c r="E35" s="107"/>
      <c r="F35" s="13"/>
      <c r="G35" s="13"/>
      <c r="H35" s="13"/>
      <c r="I35" s="13"/>
      <c r="J35" s="30"/>
      <c r="K35" s="31"/>
      <c r="L35" s="31"/>
    </row>
    <row r="36" spans="1:12" ht="15.75" customHeight="1">
      <c r="A36" s="4"/>
      <c r="B36" s="12"/>
      <c r="C36" s="4"/>
      <c r="D36" s="106"/>
      <c r="E36" s="107"/>
      <c r="F36" s="13"/>
      <c r="G36" s="13"/>
      <c r="H36" s="13"/>
      <c r="I36" s="13"/>
      <c r="J36" s="30"/>
      <c r="K36" s="31"/>
      <c r="L36" s="31"/>
    </row>
    <row r="37" spans="1:12" ht="15.75" customHeight="1">
      <c r="A37" s="4"/>
      <c r="B37" s="12"/>
      <c r="C37" s="4"/>
      <c r="D37" s="106"/>
      <c r="E37" s="107"/>
      <c r="F37" s="13"/>
      <c r="G37" s="13"/>
      <c r="H37" s="13"/>
      <c r="I37" s="13"/>
      <c r="J37" s="30"/>
      <c r="K37" s="31"/>
      <c r="L37" s="31"/>
    </row>
    <row r="38" spans="1:12" ht="15.75" customHeight="1">
      <c r="A38" s="4"/>
      <c r="B38" s="12"/>
      <c r="C38" s="4"/>
      <c r="D38" s="106"/>
      <c r="E38" s="107"/>
      <c r="F38" s="13"/>
      <c r="G38" s="13"/>
      <c r="H38" s="13"/>
      <c r="I38" s="13"/>
      <c r="J38" s="30"/>
      <c r="K38" s="31"/>
      <c r="L38" s="31"/>
    </row>
    <row r="39" spans="1:12" ht="15.75" customHeight="1">
      <c r="A39" s="4"/>
      <c r="B39" s="12"/>
      <c r="C39" s="4"/>
      <c r="D39" s="106"/>
      <c r="E39" s="107"/>
      <c r="F39" s="13"/>
      <c r="G39" s="13"/>
      <c r="H39" s="13"/>
      <c r="I39" s="13"/>
      <c r="J39" s="30"/>
      <c r="K39" s="31"/>
      <c r="L39" s="31"/>
    </row>
    <row r="40" spans="1:12" ht="15.75" customHeight="1">
      <c r="A40" s="4"/>
      <c r="B40" s="12"/>
      <c r="C40" s="4"/>
      <c r="D40" s="106"/>
      <c r="E40" s="107"/>
      <c r="F40" s="13"/>
      <c r="G40" s="13"/>
      <c r="H40" s="13"/>
      <c r="I40" s="13"/>
      <c r="J40" s="30"/>
      <c r="K40" s="31"/>
      <c r="L40" s="31"/>
    </row>
    <row r="41" spans="1:12" ht="15.75" customHeight="1">
      <c r="A41" s="4"/>
      <c r="B41" s="12"/>
      <c r="C41" s="4"/>
      <c r="D41" s="106"/>
      <c r="E41" s="107"/>
      <c r="F41" s="13"/>
      <c r="G41" s="13"/>
      <c r="H41" s="13"/>
      <c r="I41" s="13"/>
      <c r="J41" s="30"/>
      <c r="K41" s="31"/>
      <c r="L41" s="31"/>
    </row>
    <row r="42" spans="1:12" ht="15.75" customHeight="1">
      <c r="A42" s="4"/>
      <c r="B42" s="12"/>
      <c r="C42" s="4"/>
      <c r="D42" s="106"/>
      <c r="E42" s="107"/>
      <c r="F42" s="13"/>
      <c r="G42" s="13"/>
      <c r="H42" s="13"/>
      <c r="I42" s="13"/>
      <c r="J42" s="30"/>
      <c r="K42" s="31"/>
      <c r="L42" s="31"/>
    </row>
    <row r="43" spans="1:12" ht="15.75" customHeight="1">
      <c r="A43" s="4"/>
      <c r="B43" s="12"/>
      <c r="C43" s="4"/>
      <c r="D43" s="106"/>
      <c r="E43" s="107"/>
      <c r="F43" s="13"/>
      <c r="G43" s="13"/>
      <c r="H43" s="13"/>
      <c r="I43" s="13"/>
      <c r="J43" s="30"/>
      <c r="K43" s="31"/>
      <c r="L43" s="31"/>
    </row>
    <row r="44" spans="1:12" ht="15.75" customHeight="1">
      <c r="A44" s="4"/>
      <c r="B44" s="12"/>
      <c r="C44" s="4"/>
      <c r="D44" s="106"/>
      <c r="E44" s="107"/>
      <c r="F44" s="13"/>
      <c r="G44" s="13"/>
      <c r="H44" s="13"/>
      <c r="I44" s="13"/>
      <c r="J44" s="30"/>
      <c r="K44" s="31"/>
      <c r="L44" s="31"/>
    </row>
    <row r="45" spans="1:12" ht="15.75" customHeight="1">
      <c r="A45" s="4"/>
      <c r="B45" s="12"/>
      <c r="C45" s="4"/>
      <c r="D45" s="106"/>
      <c r="E45" s="107"/>
      <c r="F45" s="13"/>
      <c r="G45" s="13"/>
      <c r="H45" s="13"/>
      <c r="I45" s="13"/>
      <c r="J45" s="30"/>
      <c r="K45" s="31"/>
      <c r="L45" s="31"/>
    </row>
    <row r="46" spans="1:12" ht="15.75" customHeight="1">
      <c r="A46" s="4"/>
      <c r="B46" s="12"/>
      <c r="C46" s="4"/>
      <c r="D46" s="106"/>
      <c r="E46" s="107"/>
      <c r="F46" s="13"/>
      <c r="G46" s="13"/>
      <c r="H46" s="13"/>
      <c r="I46" s="13"/>
      <c r="J46" s="30"/>
      <c r="K46" s="31"/>
      <c r="L46" s="31"/>
    </row>
    <row r="47" spans="1:12" ht="15.75" customHeight="1">
      <c r="A47" s="4"/>
      <c r="B47" s="12"/>
      <c r="C47" s="4"/>
      <c r="D47" s="106"/>
      <c r="E47" s="107"/>
      <c r="F47" s="13"/>
      <c r="G47" s="13"/>
      <c r="H47" s="13"/>
      <c r="I47" s="13"/>
      <c r="J47" s="30"/>
      <c r="K47" s="31"/>
      <c r="L47" s="31"/>
    </row>
    <row r="48" spans="1:12" ht="15.75" customHeight="1">
      <c r="A48" s="4"/>
      <c r="B48" s="12"/>
      <c r="C48" s="4"/>
      <c r="D48" s="106"/>
      <c r="E48" s="107"/>
      <c r="F48" s="13"/>
      <c r="G48" s="13"/>
      <c r="H48" s="13"/>
      <c r="I48" s="13"/>
      <c r="J48" s="30"/>
      <c r="K48" s="31"/>
      <c r="L48" s="31"/>
    </row>
    <row r="49" spans="1:12" ht="15.75" customHeight="1">
      <c r="A49" s="4"/>
      <c r="B49" s="12"/>
      <c r="C49" s="4"/>
      <c r="D49" s="106"/>
      <c r="E49" s="107"/>
      <c r="F49" s="13"/>
      <c r="G49" s="13"/>
      <c r="H49" s="13"/>
      <c r="I49" s="13"/>
      <c r="J49" s="30"/>
      <c r="K49" s="31"/>
      <c r="L49" s="31"/>
    </row>
    <row r="50" spans="1:12" ht="15.75" customHeight="1">
      <c r="A50" s="4"/>
      <c r="B50" s="12"/>
      <c r="C50" s="4"/>
      <c r="D50" s="106"/>
      <c r="E50" s="107"/>
      <c r="F50" s="13"/>
      <c r="G50" s="13"/>
      <c r="H50" s="13"/>
      <c r="I50" s="13"/>
      <c r="J50" s="30"/>
      <c r="K50" s="31"/>
      <c r="L50" s="31"/>
    </row>
    <row r="51" spans="1:12" ht="15.75" customHeight="1">
      <c r="A51" s="4"/>
      <c r="B51" s="12"/>
      <c r="C51" s="4"/>
      <c r="D51" s="106"/>
      <c r="E51" s="107"/>
      <c r="F51" s="13"/>
      <c r="G51" s="13"/>
      <c r="H51" s="13"/>
      <c r="I51" s="13"/>
      <c r="J51" s="30"/>
      <c r="K51" s="31"/>
      <c r="L51" s="31"/>
    </row>
    <row r="52" spans="1:12" ht="15.75" customHeight="1">
      <c r="A52" s="4"/>
      <c r="B52" s="12"/>
      <c r="C52" s="4"/>
      <c r="D52" s="106"/>
      <c r="E52" s="107"/>
      <c r="F52" s="13"/>
      <c r="G52" s="13"/>
      <c r="H52" s="13"/>
      <c r="I52" s="13"/>
      <c r="J52" s="30"/>
      <c r="K52" s="31"/>
      <c r="L52" s="31"/>
    </row>
    <row r="53" spans="1:12" ht="13.5">
      <c r="A53" s="14" t="s">
        <v>23</v>
      </c>
      <c r="B53" s="15"/>
      <c r="C53" s="16"/>
      <c r="D53" s="17"/>
      <c r="E53" s="17"/>
      <c r="F53" s="18">
        <f>SUM(F23:F52)</f>
        <v>0</v>
      </c>
      <c r="G53" s="40"/>
      <c r="H53" s="18">
        <f>SUM(H23:H52)</f>
        <v>0</v>
      </c>
      <c r="I53" s="18">
        <f>SUM(I23:I52)</f>
        <v>0</v>
      </c>
      <c r="J53" s="32"/>
      <c r="K53" s="33"/>
      <c r="L53" s="33"/>
    </row>
    <row r="54" spans="1:12" ht="13.5">
      <c r="A54" s="14" t="s">
        <v>24</v>
      </c>
      <c r="B54" s="15"/>
      <c r="C54" s="16"/>
      <c r="D54" s="17"/>
      <c r="E54" s="17"/>
      <c r="F54" s="18"/>
      <c r="G54" s="40"/>
      <c r="H54" s="18"/>
      <c r="I54" s="18"/>
      <c r="J54" s="32"/>
      <c r="K54" s="33"/>
      <c r="L54" s="33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</sheetData>
  <mergeCells count="42">
    <mergeCell ref="F9:J9"/>
    <mergeCell ref="H3:I3"/>
    <mergeCell ref="F3:G3"/>
    <mergeCell ref="D49:E49"/>
    <mergeCell ref="D37:E37"/>
    <mergeCell ref="D38:E38"/>
    <mergeCell ref="D39:E39"/>
    <mergeCell ref="D40:E40"/>
    <mergeCell ref="D33:E33"/>
    <mergeCell ref="D34:E34"/>
    <mergeCell ref="D41:E41"/>
    <mergeCell ref="D42:E42"/>
    <mergeCell ref="D43:E43"/>
    <mergeCell ref="D44:E44"/>
    <mergeCell ref="D51:E51"/>
    <mergeCell ref="D52:E52"/>
    <mergeCell ref="D45:E45"/>
    <mergeCell ref="D46:E46"/>
    <mergeCell ref="D47:E47"/>
    <mergeCell ref="D48:E48"/>
    <mergeCell ref="D50:E50"/>
    <mergeCell ref="D28:E28"/>
    <mergeCell ref="D35:E35"/>
    <mergeCell ref="D36:E36"/>
    <mergeCell ref="D29:E29"/>
    <mergeCell ref="D30:E30"/>
    <mergeCell ref="D31:E31"/>
    <mergeCell ref="D32:E32"/>
    <mergeCell ref="D24:E24"/>
    <mergeCell ref="D25:E25"/>
    <mergeCell ref="D26:E26"/>
    <mergeCell ref="D27:E27"/>
    <mergeCell ref="I5:J5"/>
    <mergeCell ref="E10:E11"/>
    <mergeCell ref="D22:E22"/>
    <mergeCell ref="D23:E23"/>
    <mergeCell ref="D20:E20"/>
    <mergeCell ref="D17:E17"/>
    <mergeCell ref="F8:J8"/>
    <mergeCell ref="F12:I12"/>
    <mergeCell ref="F10:J10"/>
    <mergeCell ref="F11:J11"/>
  </mergeCells>
  <printOptions/>
  <pageMargins left="1.1023622047244095" right="0" top="0.7086614173228347" bottom="0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C14"/>
  <sheetViews>
    <sheetView tabSelected="1" workbookViewId="0" topLeftCell="A1">
      <selection activeCell="C2" sqref="C2"/>
    </sheetView>
  </sheetViews>
  <sheetFormatPr defaultColWidth="9.00390625" defaultRowHeight="13.5"/>
  <cols>
    <col min="1" max="1" width="2.25390625" style="0" customWidth="1"/>
    <col min="2" max="2" width="12.75390625" style="0" customWidth="1"/>
    <col min="3" max="3" width="35.00390625" style="0" customWidth="1"/>
  </cols>
  <sheetData>
    <row r="1" ht="13.5">
      <c r="B1" s="20" t="s">
        <v>25</v>
      </c>
    </row>
    <row r="2" spans="2:3" ht="13.5">
      <c r="B2" s="52" t="s">
        <v>3</v>
      </c>
      <c r="C2" s="76"/>
    </row>
    <row r="3" spans="2:3" ht="13.5" customHeight="1">
      <c r="B3" s="118" t="s">
        <v>13</v>
      </c>
      <c r="C3" s="77"/>
    </row>
    <row r="4" spans="2:3" ht="13.5" customHeight="1">
      <c r="B4" s="119"/>
      <c r="C4" s="77"/>
    </row>
    <row r="5" spans="2:3" ht="13.5" customHeight="1">
      <c r="B5" s="120"/>
      <c r="C5" s="62"/>
    </row>
    <row r="6" spans="2:3" ht="13.5">
      <c r="B6" s="51" t="s">
        <v>14</v>
      </c>
      <c r="C6" s="76"/>
    </row>
    <row r="7" spans="2:3" ht="13.5" customHeight="1">
      <c r="B7" s="116" t="s">
        <v>54</v>
      </c>
      <c r="C7" s="74"/>
    </row>
    <row r="8" spans="2:3" ht="13.5" customHeight="1">
      <c r="B8" s="117"/>
      <c r="C8" s="78"/>
    </row>
    <row r="9" spans="2:3" ht="13.5">
      <c r="B9" s="51" t="s">
        <v>15</v>
      </c>
      <c r="C9" s="76"/>
    </row>
    <row r="12" ht="13.5">
      <c r="B12" t="s">
        <v>27</v>
      </c>
    </row>
    <row r="13" spans="2:3" ht="13.5">
      <c r="B13" s="52" t="s">
        <v>26</v>
      </c>
      <c r="C13" s="75">
        <v>175</v>
      </c>
    </row>
    <row r="14" spans="2:3" ht="13.5">
      <c r="B14" s="52" t="s">
        <v>9</v>
      </c>
      <c r="C14" s="75">
        <v>3750</v>
      </c>
    </row>
  </sheetData>
  <sheetProtection password="E8E6" sheet="1" objects="1" scenarios="1"/>
  <mergeCells count="2">
    <mergeCell ref="B7:B8"/>
    <mergeCell ref="B3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㈱アイネス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sm_kumazawa</dc:creator>
  <cp:keywords/>
  <dc:description/>
  <cp:lastModifiedBy>障害者支援課事業係</cp:lastModifiedBy>
  <cp:lastPrinted>2008-01-10T09:20:40Z</cp:lastPrinted>
  <dcterms:created xsi:type="dcterms:W3CDTF">2007-11-07T00:20:28Z</dcterms:created>
  <dcterms:modified xsi:type="dcterms:W3CDTF">2008-01-22T08:02:49Z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