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activeTab="0"/>
  </bookViews>
  <sheets>
    <sheet name="入力例" sheetId="1" r:id="rId1"/>
  </sheets>
  <definedNames>
    <definedName name="_xlnm.Print_Area" localSheetId="0">'入力例'!$A$1:$AJ$38</definedName>
  </definedNames>
  <calcPr fullCalcOnLoad="1"/>
</workbook>
</file>

<file path=xl/sharedStrings.xml><?xml version="1.0" encoding="utf-8"?>
<sst xmlns="http://schemas.openxmlformats.org/spreadsheetml/2006/main" count="155" uniqueCount="109">
  <si>
    <t>特甲</t>
  </si>
  <si>
    <t>木</t>
  </si>
  <si>
    <t>金</t>
  </si>
  <si>
    <t>土</t>
  </si>
  <si>
    <t>日</t>
  </si>
  <si>
    <t>月</t>
  </si>
  <si>
    <t>火</t>
  </si>
  <si>
    <t>水</t>
  </si>
  <si>
    <t></t>
  </si>
  <si>
    <t></t>
  </si>
  <si>
    <t>激変緩和加算に係る利用実績記録票</t>
  </si>
  <si>
    <t>（平成</t>
  </si>
  <si>
    <t>年</t>
  </si>
  <si>
    <t>月サービス分　）</t>
  </si>
  <si>
    <t>（通所による旧身体障害者授産施設支援又は通所による旧知的障害者授産施設支援用）</t>
  </si>
  <si>
    <t>事業所番号</t>
  </si>
  <si>
    <t>旧利用者数（身体）①</t>
  </si>
  <si>
    <t>当該施設における区分Ａの所定単位数（旧定員、身体）</t>
  </si>
  <si>
    <t>⑥</t>
  </si>
  <si>
    <t>施　設　名</t>
  </si>
  <si>
    <t>○×施設</t>
  </si>
  <si>
    <t>旧利用者数（知的）②</t>
  </si>
  <si>
    <t>当該施設における区分Ａの所定単位数（旧定員、知的）</t>
  </si>
  <si>
    <t>⑦</t>
  </si>
  <si>
    <t>旧定員④</t>
  </si>
  <si>
    <t>地域区分</t>
  </si>
  <si>
    <t>１単位当たり単価</t>
  </si>
  <si>
    <t>⑧</t>
  </si>
  <si>
    <t>旧利用者数（精神）③</t>
  </si>
  <si>
    <t>当該施設における所定単位数（精神）</t>
  </si>
  <si>
    <t>現定員⑤</t>
  </si>
  <si>
    <t>開設日の入力漏れ警告</t>
  </si>
  <si>
    <t>→</t>
  </si>
  <si>
    <t>　　　区　分</t>
  </si>
  <si>
    <t>１日</t>
  </si>
  <si>
    <t>２日</t>
  </si>
  <si>
    <t>３日</t>
  </si>
  <si>
    <t>４日</t>
  </si>
  <si>
    <t>５日</t>
  </si>
  <si>
    <t>６日</t>
  </si>
  <si>
    <t>７日</t>
  </si>
  <si>
    <t>８日</t>
  </si>
  <si>
    <t>９日</t>
  </si>
  <si>
    <t>１０日</t>
  </si>
  <si>
    <t>１１日</t>
  </si>
  <si>
    <t>１２日</t>
  </si>
  <si>
    <t>１３日</t>
  </si>
  <si>
    <t>１４日</t>
  </si>
  <si>
    <t>１５日</t>
  </si>
  <si>
    <t>１６日</t>
  </si>
  <si>
    <t>１７日</t>
  </si>
  <si>
    <t>１８日</t>
  </si>
  <si>
    <t>１９日</t>
  </si>
  <si>
    <t>２０日</t>
  </si>
  <si>
    <t>２１日</t>
  </si>
  <si>
    <t>２２日</t>
  </si>
  <si>
    <t>２３日</t>
  </si>
  <si>
    <t>２４日</t>
  </si>
  <si>
    <t>２５日</t>
  </si>
  <si>
    <t>２６日</t>
  </si>
  <si>
    <t>２７日</t>
  </si>
  <si>
    <t>２８日</t>
  </si>
  <si>
    <t>２９日</t>
  </si>
  <si>
    <t>３０日</t>
  </si>
  <si>
    <t>３１日</t>
  </si>
  <si>
    <t>合計</t>
  </si>
  <si>
    <t>曜日</t>
  </si>
  <si>
    <t>火</t>
  </si>
  <si>
    <t>水</t>
  </si>
  <si>
    <t>開所日</t>
  </si>
  <si>
    <t>○</t>
  </si>
  <si>
    <t>利用者数（身体）</t>
  </si>
  <si>
    <t>⑨</t>
  </si>
  <si>
    <t>利用者数（知的）</t>
  </si>
  <si>
    <t>⑩</t>
  </si>
  <si>
    <t>利用者数（精神）</t>
  </si>
  <si>
    <t>⑪</t>
  </si>
  <si>
    <t>実利用延べ日数の合計数</t>
  </si>
  <si>
    <t>⑫</t>
  </si>
  <si>
    <t>当該施設における区分Ａの所定単位数（現定員、身体）</t>
  </si>
  <si>
    <t>⑬</t>
  </si>
  <si>
    <t>当該施設における区分Ａの所定単位数（現定員、知的）</t>
  </si>
  <si>
    <t>⑭</t>
  </si>
  <si>
    <t>実利用延べ日数に係る単位数</t>
  </si>
  <si>
    <t>⑮</t>
  </si>
  <si>
    <t>激変緩和加算に係る算定単位数</t>
  </si>
  <si>
    <t>実利用延べ日数に係る単位数（再掲）</t>
  </si>
  <si>
    <t>⑯</t>
  </si>
  <si>
    <t>当該施設の加算算定基準単位数</t>
  </si>
  <si>
    <t>⑰</t>
  </si>
  <si>
    <t>当該施設の助成算定基準単位数</t>
  </si>
  <si>
    <t>⑱</t>
  </si>
  <si>
    <t>激変緩和加算に係る算定単位数(※1)</t>
  </si>
  <si>
    <t>⑲</t>
  </si>
  <si>
    <t>請求上の激変緩和加算に係る算定単位数(※2)</t>
  </si>
  <si>
    <t>⑳</t>
  </si>
  <si>
    <t>事業運営円滑化事業に係る助成算定単位数(※3)</t>
  </si>
  <si>
    <t></t>
  </si>
  <si>
    <t>請求上の事業運営円滑化事業に係る助成算定単位数(※4)</t>
  </si>
  <si>
    <t></t>
  </si>
  <si>
    <t>※1　⑲＝（⑰－⑯）／⑫</t>
  </si>
  <si>
    <t>※2　⑳＝⑲×90/100</t>
  </si>
  <si>
    <t>※3　＝(（⑱－⑯）／⑫)-⑲</t>
  </si>
  <si>
    <t>※4　＝×90/100</t>
  </si>
  <si>
    <t>激変緩和加算に係る算定単位額</t>
  </si>
  <si>
    <t>（単位：円）</t>
  </si>
  <si>
    <t>激変緩和加算に係る算定単位額（⑳*⑧)</t>
  </si>
  <si>
    <t>事業運営円滑化事業に係る助成算定単位額</t>
  </si>
  <si>
    <t>事業運営円滑化事業に係る助成算定単位額（*⑧）</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</si>
</sst>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s>
  <fonts count="8">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0"/>
      <name val="ＭＳ Ｐゴシック"/>
      <family val="3"/>
    </font>
    <font>
      <sz val="14"/>
      <name val="ＭＳ Ｐゴシック"/>
      <family val="3"/>
    </font>
    <font>
      <sz val="9"/>
      <name val="ＭＳ Ｐゴシック"/>
      <family val="3"/>
    </font>
    <font>
      <sz val="12"/>
      <name val="ＭＳ Ｐゴシック"/>
      <family val="3"/>
    </font>
  </fonts>
  <fills count="3">
    <fill>
      <patternFill/>
    </fill>
    <fill>
      <patternFill patternType="gray125"/>
    </fill>
    <fill>
      <patternFill patternType="solid">
        <fgColor indexed="43"/>
        <bgColor indexed="64"/>
      </patternFill>
    </fill>
  </fills>
  <borders count="56">
    <border>
      <left/>
      <right/>
      <top/>
      <bottom/>
      <diagonal/>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hair"/>
      <right style="thin"/>
      <top style="hair"/>
      <bottom style="medium"/>
    </border>
    <border>
      <left style="thin"/>
      <right style="thin"/>
      <top style="hair"/>
      <bottom style="medium"/>
    </border>
    <border>
      <left style="medium"/>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dotted"/>
      <bottom style="dotted"/>
    </border>
    <border>
      <left style="thin"/>
      <right style="medium"/>
      <top style="dashed"/>
      <bottom style="dashed"/>
    </border>
    <border>
      <left style="thin"/>
      <right style="thin"/>
      <top style="dotted"/>
      <bottom style="medium"/>
    </border>
    <border>
      <left style="thin"/>
      <right style="thin"/>
      <top style="dotted"/>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style="medium"/>
      <top style="thin"/>
      <bottom style="thin"/>
    </border>
    <border>
      <left style="thin"/>
      <right style="medium"/>
      <top style="thin"/>
      <bottom>
        <color indexed="63"/>
      </bottom>
    </border>
    <border>
      <left style="thin"/>
      <right style="thin"/>
      <top>
        <color indexed="63"/>
      </top>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medium"/>
      <top style="medium"/>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54">
    <xf numFmtId="0" fontId="0" fillId="0" borderId="0" xfId="0" applyAlignment="1">
      <alignment vertical="center"/>
    </xf>
    <xf numFmtId="0" fontId="4" fillId="0" borderId="0" xfId="0" applyFont="1" applyAlignment="1" applyProtection="1">
      <alignment vertical="center"/>
      <protection hidden="1"/>
    </xf>
    <xf numFmtId="0" fontId="5" fillId="0" borderId="0" xfId="0" applyFont="1" applyAlignment="1" applyProtection="1">
      <alignment vertical="center"/>
      <protection hidden="1"/>
    </xf>
    <xf numFmtId="0" fontId="4" fillId="0" borderId="0" xfId="0" applyFont="1" applyAlignment="1">
      <alignment vertical="center"/>
    </xf>
    <xf numFmtId="0" fontId="5" fillId="0" borderId="0" xfId="0" applyFont="1" applyAlignment="1" applyProtection="1">
      <alignment horizontal="right" vertical="center"/>
      <protection hidden="1"/>
    </xf>
    <xf numFmtId="0" fontId="5" fillId="2" borderId="0" xfId="0" applyFont="1" applyFill="1" applyAlignment="1" applyProtection="1">
      <alignment horizontal="center" vertical="center"/>
      <protection locked="0"/>
    </xf>
    <xf numFmtId="0" fontId="5" fillId="0" borderId="0" xfId="0" applyFont="1" applyAlignment="1" applyProtection="1">
      <alignment horizontal="left" vertical="center"/>
      <protection hidden="1"/>
    </xf>
    <xf numFmtId="0" fontId="4" fillId="0" borderId="0" xfId="0" applyFont="1" applyBorder="1" applyAlignment="1" applyProtection="1">
      <alignment vertical="center"/>
      <protection hidden="1"/>
    </xf>
    <xf numFmtId="0" fontId="5" fillId="0" borderId="0" xfId="0" applyFont="1" applyBorder="1" applyAlignment="1" applyProtection="1">
      <alignment vertical="center"/>
      <protection hidden="1"/>
    </xf>
    <xf numFmtId="0" fontId="4" fillId="0" borderId="0" xfId="0" applyFont="1" applyBorder="1" applyAlignment="1" applyProtection="1">
      <alignment vertical="center"/>
      <protection/>
    </xf>
    <xf numFmtId="0" fontId="5" fillId="0" borderId="0" xfId="0" applyFont="1" applyAlignment="1" applyProtection="1">
      <alignment vertical="center"/>
      <protection hidden="1"/>
    </xf>
    <xf numFmtId="0" fontId="4" fillId="0" borderId="0" xfId="0" applyFont="1" applyAlignment="1" applyProtection="1">
      <alignment vertical="center"/>
      <protection/>
    </xf>
    <xf numFmtId="0" fontId="4" fillId="0" borderId="1"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2" borderId="4"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0" borderId="4" xfId="0" applyFont="1" applyBorder="1" applyAlignment="1" applyProtection="1">
      <alignment vertical="center" shrinkToFit="1"/>
      <protection hidden="1"/>
    </xf>
    <xf numFmtId="0" fontId="4" fillId="0" borderId="2" xfId="0" applyFont="1" applyBorder="1" applyAlignment="1" applyProtection="1">
      <alignment vertical="center" shrinkToFit="1"/>
      <protection hidden="1"/>
    </xf>
    <xf numFmtId="0" fontId="4" fillId="0" borderId="3" xfId="0" applyFont="1" applyBorder="1" applyAlignment="1" applyProtection="1">
      <alignment vertical="center" shrinkToFit="1"/>
      <protection hidden="1"/>
    </xf>
    <xf numFmtId="0" fontId="4" fillId="2" borderId="5" xfId="0" applyFont="1" applyFill="1" applyBorder="1" applyAlignment="1" applyProtection="1">
      <alignment vertical="center"/>
      <protection locked="0"/>
    </xf>
    <xf numFmtId="0" fontId="4" fillId="0" borderId="2" xfId="0" applyFont="1" applyBorder="1" applyAlignment="1" applyProtection="1">
      <alignment horizontal="left" vertical="center"/>
      <protection hidden="1"/>
    </xf>
    <xf numFmtId="0" fontId="4" fillId="0" borderId="2" xfId="0" applyFont="1" applyBorder="1" applyAlignment="1">
      <alignment vertical="center"/>
    </xf>
    <xf numFmtId="0" fontId="4" fillId="0" borderId="2" xfId="0" applyFont="1" applyFill="1" applyBorder="1" applyAlignment="1" applyProtection="1">
      <alignment horizontal="center" vertical="center"/>
      <protection hidden="1"/>
    </xf>
    <xf numFmtId="0" fontId="4" fillId="0" borderId="3" xfId="0" applyFont="1" applyFill="1" applyBorder="1" applyAlignment="1" applyProtection="1">
      <alignment horizontal="center" vertical="center"/>
      <protection hidden="1"/>
    </xf>
    <xf numFmtId="0" fontId="4" fillId="2" borderId="6" xfId="0" applyFont="1" applyFill="1" applyBorder="1" applyAlignment="1" applyProtection="1">
      <alignment vertical="center"/>
      <protection locked="0"/>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2" borderId="12"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0" borderId="12" xfId="0" applyFont="1" applyBorder="1" applyAlignment="1" applyProtection="1">
      <alignment vertical="center" shrinkToFit="1"/>
      <protection hidden="1"/>
    </xf>
    <xf numFmtId="0" fontId="4" fillId="0" borderId="10" xfId="0" applyFont="1" applyBorder="1" applyAlignment="1" applyProtection="1">
      <alignment vertical="center" shrinkToFit="1"/>
      <protection hidden="1"/>
    </xf>
    <xf numFmtId="0" fontId="4" fillId="0" borderId="11" xfId="0" applyFont="1" applyBorder="1" applyAlignment="1" applyProtection="1">
      <alignment vertical="center" shrinkToFit="1"/>
      <protection hidden="1"/>
    </xf>
    <xf numFmtId="0" fontId="4" fillId="2" borderId="13" xfId="0" applyFont="1" applyFill="1" applyBorder="1" applyAlignment="1" applyProtection="1">
      <alignment vertical="center"/>
      <protection locked="0"/>
    </xf>
    <xf numFmtId="0" fontId="4" fillId="0" borderId="10" xfId="0" applyFont="1" applyBorder="1" applyAlignment="1" applyProtection="1">
      <alignment horizontal="left" vertical="center"/>
      <protection hidden="1"/>
    </xf>
    <xf numFmtId="0" fontId="4" fillId="0" borderId="10" xfId="0" applyFont="1" applyBorder="1" applyAlignment="1">
      <alignment vertical="center"/>
    </xf>
    <xf numFmtId="0" fontId="6" fillId="0" borderId="10" xfId="0" applyFont="1" applyFill="1" applyBorder="1" applyAlignment="1" applyProtection="1">
      <alignment horizontal="left" vertical="center"/>
      <protection hidden="1"/>
    </xf>
    <xf numFmtId="0" fontId="4" fillId="0" borderId="10" xfId="0" applyFont="1" applyFill="1" applyBorder="1" applyAlignment="1" applyProtection="1">
      <alignment horizontal="center" vertical="center"/>
      <protection hidden="1"/>
    </xf>
    <xf numFmtId="0" fontId="4" fillId="0" borderId="11" xfId="0" applyFont="1" applyFill="1" applyBorder="1" applyAlignment="1" applyProtection="1">
      <alignment horizontal="center" vertical="center"/>
      <protection hidden="1"/>
    </xf>
    <xf numFmtId="0" fontId="4" fillId="2" borderId="12" xfId="0" applyFont="1" applyFill="1" applyBorder="1" applyAlignment="1" applyProtection="1">
      <alignment vertical="center"/>
      <protection locked="0"/>
    </xf>
    <xf numFmtId="0" fontId="4" fillId="0" borderId="4" xfId="0" applyFont="1" applyFill="1" applyBorder="1" applyAlignment="1" applyProtection="1">
      <alignment horizontal="center" vertical="center" shrinkToFit="1"/>
      <protection hidden="1"/>
    </xf>
    <xf numFmtId="0" fontId="4" fillId="0" borderId="3" xfId="0" applyFont="1" applyFill="1" applyBorder="1" applyAlignment="1" applyProtection="1">
      <alignment horizontal="center" vertical="center" shrinkToFit="1"/>
      <protection hidden="1"/>
    </xf>
    <xf numFmtId="0" fontId="4" fillId="2" borderId="6" xfId="0" applyFont="1" applyFill="1" applyBorder="1" applyAlignment="1" applyProtection="1">
      <alignment vertical="center"/>
      <protection locked="0"/>
    </xf>
    <xf numFmtId="0" fontId="4" fillId="0" borderId="14"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4" fillId="2" borderId="16"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6" fillId="0" borderId="17" xfId="0" applyFont="1" applyFill="1" applyBorder="1" applyAlignment="1" applyProtection="1">
      <alignment horizontal="left" vertical="center"/>
      <protection hidden="1"/>
    </xf>
    <xf numFmtId="0" fontId="4" fillId="0" borderId="17" xfId="0" applyFont="1" applyFill="1" applyBorder="1" applyAlignment="1" applyProtection="1">
      <alignment horizontal="center" vertical="center"/>
      <protection hidden="1"/>
    </xf>
    <xf numFmtId="0" fontId="4" fillId="0" borderId="15" xfId="0" applyFont="1" applyFill="1" applyBorder="1" applyAlignment="1" applyProtection="1">
      <alignment horizontal="center" vertical="center"/>
      <protection hidden="1"/>
    </xf>
    <xf numFmtId="0" fontId="4" fillId="2" borderId="16" xfId="0" applyFont="1" applyFill="1" applyBorder="1" applyAlignment="1" applyProtection="1">
      <alignment vertical="center"/>
      <protection locked="0"/>
    </xf>
    <xf numFmtId="0" fontId="4" fillId="2" borderId="15" xfId="0" applyFont="1" applyFill="1" applyBorder="1" applyAlignment="1" applyProtection="1">
      <alignment vertical="center"/>
      <protection locked="0"/>
    </xf>
    <xf numFmtId="0" fontId="4" fillId="0" borderId="16" xfId="0" applyFont="1" applyBorder="1" applyAlignment="1" applyProtection="1">
      <alignment vertical="center" shrinkToFit="1"/>
      <protection hidden="1"/>
    </xf>
    <xf numFmtId="0" fontId="4" fillId="0" borderId="17" xfId="0" applyFont="1" applyBorder="1" applyAlignment="1" applyProtection="1">
      <alignment vertical="center" shrinkToFit="1"/>
      <protection hidden="1"/>
    </xf>
    <xf numFmtId="0" fontId="4" fillId="0" borderId="15" xfId="0" applyFont="1" applyBorder="1" applyAlignment="1" applyProtection="1">
      <alignment vertical="center" shrinkToFit="1"/>
      <protection hidden="1"/>
    </xf>
    <xf numFmtId="0" fontId="4" fillId="2" borderId="18" xfId="0" applyFont="1" applyFill="1" applyBorder="1" applyAlignment="1" applyProtection="1">
      <alignment vertical="center"/>
      <protection locked="0"/>
    </xf>
    <xf numFmtId="0" fontId="4" fillId="0" borderId="8" xfId="0" applyFont="1" applyBorder="1" applyAlignment="1" applyProtection="1">
      <alignment horizontal="left" vertical="center"/>
      <protection hidden="1"/>
    </xf>
    <xf numFmtId="0" fontId="6" fillId="0" borderId="8" xfId="0" applyFont="1" applyFill="1" applyBorder="1" applyAlignment="1" applyProtection="1">
      <alignment horizontal="left" vertical="center"/>
      <protection hidden="1"/>
    </xf>
    <xf numFmtId="0" fontId="4" fillId="0" borderId="8" xfId="0" applyFont="1" applyFill="1" applyBorder="1" applyAlignment="1" applyProtection="1">
      <alignment horizontal="center" vertical="center"/>
      <protection hidden="1"/>
    </xf>
    <xf numFmtId="0" fontId="4" fillId="0" borderId="19" xfId="0" applyFont="1" applyFill="1" applyBorder="1" applyAlignment="1" applyProtection="1">
      <alignment horizontal="center" vertical="center"/>
      <protection hidden="1"/>
    </xf>
    <xf numFmtId="0" fontId="4" fillId="0" borderId="16" xfId="0" applyFont="1" applyFill="1" applyBorder="1" applyAlignment="1" applyProtection="1">
      <alignment vertical="center"/>
      <protection locked="0"/>
    </xf>
    <xf numFmtId="0" fontId="4" fillId="0" borderId="20" xfId="0" applyFont="1" applyFill="1" applyBorder="1" applyAlignment="1" applyProtection="1">
      <alignment horizontal="center" vertical="center" shrinkToFit="1"/>
      <protection hidden="1"/>
    </xf>
    <xf numFmtId="0" fontId="4" fillId="0" borderId="19" xfId="0" applyFont="1" applyFill="1" applyBorder="1" applyAlignment="1" applyProtection="1">
      <alignment horizontal="center" vertical="center" shrinkToFit="1"/>
      <protection hidden="1"/>
    </xf>
    <xf numFmtId="0" fontId="4" fillId="2" borderId="21" xfId="0" applyFont="1" applyFill="1" applyBorder="1" applyAlignment="1" applyProtection="1">
      <alignment vertical="center"/>
      <protection locked="0"/>
    </xf>
    <xf numFmtId="0" fontId="4" fillId="0" borderId="0"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22" xfId="0" applyFont="1" applyBorder="1" applyAlignment="1" applyProtection="1">
      <alignment horizontal="center" vertical="center"/>
      <protection hidden="1"/>
    </xf>
    <xf numFmtId="0" fontId="4" fillId="0" borderId="23" xfId="0" applyFont="1" applyBorder="1" applyAlignment="1" applyProtection="1">
      <alignment horizontal="center" vertical="center"/>
      <protection hidden="1"/>
    </xf>
    <xf numFmtId="0" fontId="4" fillId="0" borderId="24" xfId="0" applyFont="1" applyBorder="1" applyAlignment="1" applyProtection="1">
      <alignment vertical="center"/>
      <protection hidden="1"/>
    </xf>
    <xf numFmtId="0" fontId="4" fillId="0" borderId="25" xfId="0" applyFont="1" applyBorder="1" applyAlignment="1" applyProtection="1" quotePrefix="1">
      <alignment horizontal="center" vertical="center"/>
      <protection hidden="1"/>
    </xf>
    <xf numFmtId="0" fontId="4" fillId="0" borderId="26"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0" fontId="4" fillId="2" borderId="28" xfId="0" applyFont="1" applyFill="1" applyBorder="1" applyAlignment="1" applyProtection="1">
      <alignment horizontal="center" vertical="center"/>
      <protection locked="0"/>
    </xf>
    <xf numFmtId="0" fontId="4" fillId="0" borderId="21" xfId="0" applyFont="1" applyBorder="1" applyAlignment="1" applyProtection="1">
      <alignment horizontal="center" vertical="center"/>
      <protection hidden="1"/>
    </xf>
    <xf numFmtId="0" fontId="4" fillId="0" borderId="29" xfId="0" applyFont="1" applyBorder="1" applyAlignment="1" applyProtection="1">
      <alignment vertical="center"/>
      <protection hidden="1"/>
    </xf>
    <xf numFmtId="0" fontId="4" fillId="0" borderId="30" xfId="0" applyFont="1" applyBorder="1" applyAlignment="1" applyProtection="1">
      <alignment vertical="center"/>
      <protection hidden="1"/>
    </xf>
    <xf numFmtId="0" fontId="4" fillId="0" borderId="30" xfId="0" applyFont="1" applyBorder="1" applyAlignment="1" applyProtection="1">
      <alignment horizontal="center" vertical="center"/>
      <protection hidden="1"/>
    </xf>
    <xf numFmtId="0" fontId="4" fillId="2" borderId="31" xfId="0" applyFont="1" applyFill="1" applyBorder="1" applyAlignment="1" applyProtection="1">
      <alignment horizontal="center" vertical="center"/>
      <protection locked="0"/>
    </xf>
    <xf numFmtId="38" fontId="4" fillId="0" borderId="32" xfId="17" applyFont="1" applyBorder="1" applyAlignment="1" applyProtection="1">
      <alignment horizontal="right" vertical="center"/>
      <protection hidden="1"/>
    </xf>
    <xf numFmtId="0" fontId="4" fillId="0" borderId="33" xfId="0" applyFont="1" applyBorder="1" applyAlignment="1" applyProtection="1">
      <alignment vertical="center"/>
      <protection hidden="1"/>
    </xf>
    <xf numFmtId="0" fontId="4" fillId="0" borderId="34" xfId="0" applyFont="1" applyBorder="1" applyAlignment="1" applyProtection="1">
      <alignment vertical="center"/>
      <protection hidden="1"/>
    </xf>
    <xf numFmtId="0" fontId="4" fillId="0" borderId="35" xfId="0" applyFont="1" applyBorder="1" applyAlignment="1" applyProtection="1">
      <alignment horizontal="center" vertical="center"/>
      <protection hidden="1"/>
    </xf>
    <xf numFmtId="0" fontId="4" fillId="2" borderId="36" xfId="0" applyFont="1" applyFill="1" applyBorder="1" applyAlignment="1" applyProtection="1">
      <alignment vertical="center"/>
      <protection locked="0"/>
    </xf>
    <xf numFmtId="38" fontId="4" fillId="0" borderId="37" xfId="17" applyFont="1" applyBorder="1" applyAlignment="1" applyProtection="1">
      <alignment vertical="center"/>
      <protection hidden="1"/>
    </xf>
    <xf numFmtId="0" fontId="4" fillId="0" borderId="38" xfId="0" applyFont="1" applyBorder="1" applyAlignment="1" applyProtection="1">
      <alignment vertical="center"/>
      <protection hidden="1"/>
    </xf>
    <xf numFmtId="0" fontId="4" fillId="0" borderId="39" xfId="0" applyFont="1" applyBorder="1" applyAlignment="1" applyProtection="1">
      <alignment vertical="center"/>
      <protection hidden="1"/>
    </xf>
    <xf numFmtId="0" fontId="4" fillId="0" borderId="40" xfId="0" applyFont="1" applyBorder="1" applyAlignment="1" applyProtection="1">
      <alignment horizontal="center" vertical="center"/>
      <protection hidden="1"/>
    </xf>
    <xf numFmtId="0" fontId="4" fillId="2" borderId="41" xfId="0" applyFont="1" applyFill="1" applyBorder="1" applyAlignment="1" applyProtection="1">
      <alignment vertical="center"/>
      <protection locked="0"/>
    </xf>
    <xf numFmtId="38" fontId="4" fillId="0" borderId="42" xfId="17" applyFont="1" applyBorder="1" applyAlignment="1" applyProtection="1">
      <alignment vertical="center"/>
      <protection hidden="1"/>
    </xf>
    <xf numFmtId="0" fontId="4" fillId="0" borderId="7" xfId="0" applyFont="1" applyBorder="1" applyAlignment="1" applyProtection="1">
      <alignment vertical="center"/>
      <protection hidden="1"/>
    </xf>
    <xf numFmtId="0" fontId="4" fillId="0" borderId="8" xfId="0" applyFont="1" applyBorder="1" applyAlignment="1" applyProtection="1">
      <alignment vertical="center"/>
      <protection hidden="1"/>
    </xf>
    <xf numFmtId="0" fontId="4" fillId="0" borderId="19" xfId="0" applyFont="1" applyBorder="1" applyAlignment="1" applyProtection="1">
      <alignment horizontal="center" vertical="center"/>
      <protection hidden="1"/>
    </xf>
    <xf numFmtId="0" fontId="4" fillId="2" borderId="43" xfId="0" applyFont="1" applyFill="1" applyBorder="1" applyAlignment="1" applyProtection="1">
      <alignment vertical="center"/>
      <protection locked="0"/>
    </xf>
    <xf numFmtId="0" fontId="4" fillId="2" borderId="44" xfId="0" applyFont="1" applyFill="1" applyBorder="1" applyAlignment="1" applyProtection="1">
      <alignment vertical="center"/>
      <protection locked="0"/>
    </xf>
    <xf numFmtId="0" fontId="4" fillId="0" borderId="0" xfId="0" applyFont="1" applyBorder="1" applyAlignment="1" applyProtection="1">
      <alignment vertical="center"/>
      <protection hidden="1"/>
    </xf>
    <xf numFmtId="0" fontId="4" fillId="0" borderId="0" xfId="0" applyFont="1" applyFill="1" applyBorder="1" applyAlignment="1" applyProtection="1">
      <alignment vertical="center"/>
      <protection locked="0"/>
    </xf>
    <xf numFmtId="0" fontId="4" fillId="0" borderId="45" xfId="0" applyFont="1" applyFill="1" applyBorder="1" applyAlignment="1" applyProtection="1">
      <alignment vertical="center"/>
      <protection hidden="1"/>
    </xf>
    <xf numFmtId="0" fontId="4" fillId="0" borderId="46" xfId="0" applyFont="1" applyFill="1" applyBorder="1" applyAlignment="1" applyProtection="1">
      <alignment vertical="center"/>
      <protection hidden="1"/>
    </xf>
    <xf numFmtId="0" fontId="4" fillId="0" borderId="47" xfId="0" applyFont="1" applyFill="1" applyBorder="1" applyAlignment="1" applyProtection="1">
      <alignment horizontal="center" vertical="center"/>
      <protection hidden="1"/>
    </xf>
    <xf numFmtId="38" fontId="4" fillId="0" borderId="26" xfId="17" applyFont="1" applyBorder="1" applyAlignment="1" applyProtection="1">
      <alignment vertical="center"/>
      <protection hidden="1"/>
    </xf>
    <xf numFmtId="0" fontId="4" fillId="0" borderId="1" xfId="0" applyFont="1" applyBorder="1" applyAlignment="1" applyProtection="1">
      <alignment horizontal="left" vertical="center"/>
      <protection hidden="1"/>
    </xf>
    <xf numFmtId="0" fontId="4" fillId="0" borderId="5" xfId="0" applyFont="1" applyFill="1" applyBorder="1" applyAlignment="1" applyProtection="1">
      <alignment horizontal="center" vertical="center"/>
      <protection hidden="1"/>
    </xf>
    <xf numFmtId="0" fontId="4" fillId="0" borderId="9" xfId="0" applyFont="1" applyBorder="1" applyAlignment="1" applyProtection="1">
      <alignment horizontal="left" vertical="center"/>
      <protection hidden="1"/>
    </xf>
    <xf numFmtId="0" fontId="4" fillId="0" borderId="13" xfId="0" applyFont="1" applyFill="1" applyBorder="1" applyAlignment="1" applyProtection="1">
      <alignment horizontal="center" vertical="center"/>
      <protection hidden="1"/>
    </xf>
    <xf numFmtId="0" fontId="4" fillId="2" borderId="48" xfId="0" applyFont="1" applyFill="1" applyBorder="1" applyAlignment="1" applyProtection="1">
      <alignment vertical="center"/>
      <protection locked="0"/>
    </xf>
    <xf numFmtId="0" fontId="4" fillId="0" borderId="49" xfId="0" applyFont="1" applyFill="1" applyBorder="1" applyAlignment="1" applyProtection="1">
      <alignment vertical="center"/>
      <protection locked="0"/>
    </xf>
    <xf numFmtId="0" fontId="4" fillId="0" borderId="14" xfId="0" applyFont="1" applyBorder="1" applyAlignment="1" applyProtection="1">
      <alignment horizontal="left" vertical="center"/>
      <protection hidden="1"/>
    </xf>
    <xf numFmtId="0" fontId="4" fillId="0" borderId="17" xfId="0" applyFont="1" applyBorder="1" applyAlignment="1">
      <alignment vertical="center"/>
    </xf>
    <xf numFmtId="0" fontId="4" fillId="0" borderId="50" xfId="0" applyFont="1" applyBorder="1" applyAlignment="1" applyProtection="1">
      <alignment horizontal="center" vertical="center"/>
      <protection hidden="1"/>
    </xf>
    <xf numFmtId="38" fontId="4" fillId="0" borderId="51" xfId="17" applyFont="1" applyBorder="1" applyAlignment="1" applyProtection="1">
      <alignment vertical="center"/>
      <protection hidden="1"/>
    </xf>
    <xf numFmtId="38" fontId="4" fillId="0" borderId="0" xfId="17" applyFont="1" applyFill="1" applyBorder="1" applyAlignment="1" applyProtection="1">
      <alignment vertical="center"/>
      <protection/>
    </xf>
    <xf numFmtId="0" fontId="7" fillId="0" borderId="0" xfId="0" applyFont="1" applyAlignment="1">
      <alignment vertical="center"/>
    </xf>
    <xf numFmtId="177" fontId="4" fillId="0" borderId="0" xfId="17" applyNumberFormat="1" applyFont="1" applyFill="1" applyBorder="1" applyAlignment="1" applyProtection="1">
      <alignment vertical="center"/>
      <protection/>
    </xf>
    <xf numFmtId="0" fontId="4" fillId="0" borderId="52" xfId="0" applyFont="1" applyBorder="1" applyAlignment="1" applyProtection="1">
      <alignment vertical="center"/>
      <protection hidden="1"/>
    </xf>
    <xf numFmtId="0" fontId="4" fillId="0" borderId="5" xfId="0" applyFont="1" applyBorder="1" applyAlignment="1" applyProtection="1">
      <alignment vertical="center"/>
      <protection hidden="1"/>
    </xf>
    <xf numFmtId="38" fontId="4" fillId="0" borderId="5" xfId="17" applyFont="1" applyFill="1" applyBorder="1" applyAlignment="1" applyProtection="1">
      <alignment horizontal="center" vertical="center"/>
      <protection hidden="1"/>
    </xf>
    <xf numFmtId="38" fontId="4" fillId="0" borderId="6" xfId="17" applyFont="1" applyFill="1" applyBorder="1" applyAlignment="1" applyProtection="1">
      <alignment vertical="center"/>
      <protection hidden="1"/>
    </xf>
    <xf numFmtId="0" fontId="4" fillId="0" borderId="53" xfId="0" applyFont="1" applyBorder="1" applyAlignment="1" applyProtection="1">
      <alignment vertical="center"/>
      <protection hidden="1"/>
    </xf>
    <xf numFmtId="0" fontId="4" fillId="0" borderId="13" xfId="0" applyFont="1" applyBorder="1" applyAlignment="1" applyProtection="1">
      <alignment vertical="center"/>
      <protection hidden="1"/>
    </xf>
    <xf numFmtId="38" fontId="4" fillId="0" borderId="13" xfId="17" applyFont="1" applyFill="1" applyBorder="1" applyAlignment="1" applyProtection="1">
      <alignment horizontal="center" vertical="center"/>
      <protection hidden="1"/>
    </xf>
    <xf numFmtId="38" fontId="4" fillId="0" borderId="48" xfId="17" applyFont="1" applyFill="1" applyBorder="1" applyAlignment="1" applyProtection="1">
      <alignment vertical="center"/>
      <protection hidden="1"/>
    </xf>
    <xf numFmtId="49" fontId="4" fillId="0" borderId="0" xfId="0" applyNumberFormat="1" applyFont="1" applyBorder="1" applyAlignment="1" applyProtection="1">
      <alignment vertical="center"/>
      <protection/>
    </xf>
    <xf numFmtId="0" fontId="4" fillId="0" borderId="9" xfId="0" applyFont="1" applyBorder="1" applyAlignment="1" applyProtection="1">
      <alignment vertical="center"/>
      <protection hidden="1"/>
    </xf>
    <xf numFmtId="0" fontId="4" fillId="0" borderId="10" xfId="0" applyFont="1" applyBorder="1" applyAlignment="1" applyProtection="1">
      <alignment vertical="center"/>
      <protection hidden="1"/>
    </xf>
    <xf numFmtId="0" fontId="4" fillId="0" borderId="13" xfId="0" applyFont="1" applyBorder="1" applyAlignment="1" applyProtection="1">
      <alignment horizontal="center" vertical="center"/>
      <protection hidden="1"/>
    </xf>
    <xf numFmtId="0" fontId="6" fillId="0" borderId="53" xfId="0" applyFont="1" applyFill="1" applyBorder="1" applyAlignment="1" applyProtection="1">
      <alignment vertical="center"/>
      <protection/>
    </xf>
    <xf numFmtId="0" fontId="6" fillId="0" borderId="13" xfId="0" applyFont="1" applyFill="1" applyBorder="1" applyAlignment="1" applyProtection="1">
      <alignment vertical="center"/>
      <protection/>
    </xf>
    <xf numFmtId="38" fontId="4" fillId="0" borderId="48" xfId="17" applyFont="1" applyBorder="1" applyAlignment="1" applyProtection="1">
      <alignment vertical="center"/>
      <protection hidden="1"/>
    </xf>
    <xf numFmtId="38" fontId="4" fillId="0" borderId="0" xfId="17" applyFont="1" applyBorder="1" applyAlignment="1" applyProtection="1">
      <alignment vertical="center"/>
      <protection hidden="1"/>
    </xf>
    <xf numFmtId="0" fontId="6" fillId="0" borderId="9"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6" fillId="0" borderId="54" xfId="0" applyFont="1" applyFill="1" applyBorder="1" applyAlignment="1" applyProtection="1">
      <alignment vertical="center"/>
      <protection/>
    </xf>
    <xf numFmtId="0" fontId="6" fillId="0" borderId="18" xfId="0" applyFont="1" applyFill="1" applyBorder="1" applyAlignment="1" applyProtection="1">
      <alignment vertical="center"/>
      <protection/>
    </xf>
    <xf numFmtId="0" fontId="4" fillId="0" borderId="18" xfId="0" applyFont="1" applyBorder="1" applyAlignment="1" applyProtection="1">
      <alignment horizontal="center" vertical="center"/>
      <protection hidden="1"/>
    </xf>
    <xf numFmtId="38" fontId="4" fillId="0" borderId="51" xfId="17" applyFont="1" applyBorder="1" applyAlignment="1" applyProtection="1">
      <alignment vertical="center"/>
      <protection hidden="1"/>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6" fillId="0" borderId="0" xfId="0" applyFont="1" applyAlignment="1">
      <alignment vertical="center"/>
    </xf>
    <xf numFmtId="0" fontId="7" fillId="0" borderId="0" xfId="0" applyFont="1" applyAlignment="1" applyProtection="1">
      <alignment vertical="center"/>
      <protection hidden="1"/>
    </xf>
    <xf numFmtId="0" fontId="4" fillId="0" borderId="0" xfId="0" applyFont="1" applyAlignment="1" applyProtection="1">
      <alignment horizontal="right" vertical="center"/>
      <protection hidden="1"/>
    </xf>
    <xf numFmtId="0" fontId="4" fillId="0" borderId="45" xfId="0" applyFont="1" applyBorder="1" applyAlignment="1" applyProtection="1">
      <alignment vertical="center"/>
      <protection hidden="1"/>
    </xf>
    <xf numFmtId="0" fontId="4" fillId="0" borderId="46" xfId="0" applyFont="1" applyBorder="1" applyAlignment="1" applyProtection="1">
      <alignment vertical="center"/>
      <protection hidden="1"/>
    </xf>
    <xf numFmtId="0" fontId="4" fillId="0" borderId="47" xfId="0" applyFont="1" applyBorder="1" applyAlignment="1" applyProtection="1">
      <alignment horizontal="center" vertical="center"/>
      <protection hidden="1"/>
    </xf>
    <xf numFmtId="0" fontId="4" fillId="0" borderId="55" xfId="0" applyFont="1" applyBorder="1" applyAlignment="1" applyProtection="1">
      <alignment vertical="center"/>
      <protection hidden="1"/>
    </xf>
    <xf numFmtId="0" fontId="4" fillId="0" borderId="45" xfId="0" applyFont="1" applyBorder="1" applyAlignment="1" applyProtection="1">
      <alignment vertical="center" shrinkToFit="1"/>
      <protection hidden="1"/>
    </xf>
    <xf numFmtId="0" fontId="4" fillId="0" borderId="46" xfId="0" applyFont="1" applyBorder="1" applyAlignment="1" applyProtection="1">
      <alignment vertical="center" shrinkToFit="1"/>
      <protection hidden="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295275</xdr:rowOff>
    </xdr:from>
    <xdr:to>
      <xdr:col>24</xdr:col>
      <xdr:colOff>85725</xdr:colOff>
      <xdr:row>27</xdr:row>
      <xdr:rowOff>295275</xdr:rowOff>
    </xdr:to>
    <xdr:sp>
      <xdr:nvSpPr>
        <xdr:cNvPr id="1" name="TextBox 1"/>
        <xdr:cNvSpPr txBox="1">
          <a:spLocks noChangeArrowheads="1"/>
        </xdr:cNvSpPr>
      </xdr:nvSpPr>
      <xdr:spPr>
        <a:xfrm>
          <a:off x="104775" y="4381500"/>
          <a:ext cx="9163050" cy="440055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
注１）　本票は、激変緩和加算が算定される場合に作成し、各市町村に対する請求書に添付すること。
注２）　黄色のセルのみ入力すること。（他は自動計算）
注３）　旧利用者数（①～③）欄には、障害種別ごとに、平成１８年３月のサービス提供人員（やむを得ない措置による利用者及び相互利用制度による利用者の数
　　　　を含む。）を入力すること。
注４）　定員数は、④欄に平成１８年３月３１日時点の定員数、⑤欄に平成１９年４月１日以降の定員数を入力すること。（変更がない場合も必ず両方記入する。）
注５）　当該施設における区分Ａの所定単位数（旧定員、身体）（⑥）欄には、当該施設に係る④の定員区分に係る身体障害者区分Ａの所定単位数　（本体報酬の
　　　　み）、当該施設における区分Ａの所定単位数（旧定員、知的）（⑦）欄には、当該施設に係る④の定員区分に係る知的障害者区分Ａの所定単位数　（本体報
　　　　酬のみ）を入力すること。
注６）　事業を行った日は、開所日の欄に○印を入力すること。（○印がないにもかかわらず利用者数が計上された場合は、表上に「注！」が表示される。）
注７）　利用者数（⑨～⑪）欄には、障害種別ごとに、開所日に実際に利用した人数（やむを得ない措置による利用者の数を含む。）を計上すること。
注８）　当該施設における区分Ａの所定単位数（現定員、身体）（⑬）欄には、当該施設に係る⑤の定員区分（⑤の定員数が④の定員数を上回る場合は④の定員
　　　　区分）に係る身体障害者区分Ａの所定単位数　（本体報酬のみ）、当該施設における区分Ａの所定単位数（現定員、知的）（⑭）欄には、当該施設に係る⑤
　　　　の定員区分（⑤の定員数が④の定員数を上回る場合は④の定員区分）に係る知的障害者区分Ａの所定単位数　（本体報酬のみ）を入力すること。
注９）　介護給付費・訓練等給付費等明細書（様式第二）の給付費明細欄には、請求上の激変緩和加算に係る算定単位数（⑳）欄の算定単位数、
　　　　請求上の事業運営円滑化事業に係る助成算定単位数（）欄の助成単位数をそれぞれ記載し、同明細書の請求額集計欄には、
　　　　本体報酬等とは欄を分けて、給付率を100/100として処理すること。
注10）　通所による旧身体障害者授産施設支援又は通所による旧知的障害者授産施設支援以外の旧法施設支援を提供した場合は、様式Aを用いること。</a:t>
          </a:r>
        </a:p>
      </xdr:txBody>
    </xdr:sp>
    <xdr:clientData/>
  </xdr:twoCellAnchor>
  <xdr:twoCellAnchor>
    <xdr:from>
      <xdr:col>0</xdr:col>
      <xdr:colOff>114300</xdr:colOff>
      <xdr:row>0</xdr:row>
      <xdr:rowOff>152400</xdr:rowOff>
    </xdr:from>
    <xdr:to>
      <xdr:col>8</xdr:col>
      <xdr:colOff>180975</xdr:colOff>
      <xdr:row>2</xdr:row>
      <xdr:rowOff>171450</xdr:rowOff>
    </xdr:to>
    <xdr:sp>
      <xdr:nvSpPr>
        <xdr:cNvPr id="2" name="TextBox 2"/>
        <xdr:cNvSpPr txBox="1">
          <a:spLocks noChangeArrowheads="1"/>
        </xdr:cNvSpPr>
      </xdr:nvSpPr>
      <xdr:spPr>
        <a:xfrm>
          <a:off x="114300" y="152400"/>
          <a:ext cx="3609975" cy="6477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※左下の注意事項をよく読んでから入力してください
※　　　　の部分以外には入力をしないでください</a:t>
          </a:r>
        </a:p>
      </xdr:txBody>
    </xdr:sp>
    <xdr:clientData/>
  </xdr:twoCellAnchor>
  <xdr:twoCellAnchor>
    <xdr:from>
      <xdr:col>1</xdr:col>
      <xdr:colOff>104775</xdr:colOff>
      <xdr:row>1</xdr:row>
      <xdr:rowOff>171450</xdr:rowOff>
    </xdr:from>
    <xdr:to>
      <xdr:col>2</xdr:col>
      <xdr:colOff>257175</xdr:colOff>
      <xdr:row>2</xdr:row>
      <xdr:rowOff>19050</xdr:rowOff>
    </xdr:to>
    <xdr:sp>
      <xdr:nvSpPr>
        <xdr:cNvPr id="3" name="Rectangle 3"/>
        <xdr:cNvSpPr>
          <a:spLocks/>
        </xdr:cNvSpPr>
      </xdr:nvSpPr>
      <xdr:spPr>
        <a:xfrm>
          <a:off x="304800" y="485775"/>
          <a:ext cx="352425" cy="1619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AL35"/>
  <sheetViews>
    <sheetView showGridLines="0" tabSelected="1" view="pageBreakPreview" zoomScale="85" zoomScaleNormal="75" zoomScaleSheetLayoutView="85" workbookViewId="0" topLeftCell="A1">
      <selection activeCell="E4" sqref="E4"/>
    </sheetView>
  </sheetViews>
  <sheetFormatPr defaultColWidth="9.00390625" defaultRowHeight="24.75" customHeight="1"/>
  <cols>
    <col min="1" max="2" width="2.625" style="3" customWidth="1"/>
    <col min="3" max="3" width="18.125" style="3" customWidth="1"/>
    <col min="4" max="35" width="4.625" style="3" customWidth="1"/>
    <col min="36" max="36" width="9.00390625" style="3" customWidth="1"/>
    <col min="37" max="37" width="9.00390625" style="11" customWidth="1"/>
    <col min="38" max="38" width="0" style="3" hidden="1" customWidth="1"/>
    <col min="39" max="16384" width="9.00390625" style="3" customWidth="1"/>
  </cols>
  <sheetData>
    <row r="1" spans="1:37" ht="24.75" customHeight="1">
      <c r="A1" s="1"/>
      <c r="B1" s="2"/>
      <c r="C1" s="2"/>
      <c r="E1" s="2"/>
      <c r="F1" s="2"/>
      <c r="G1" s="2"/>
      <c r="H1" s="2"/>
      <c r="I1" s="2"/>
      <c r="J1" s="2" t="s">
        <v>10</v>
      </c>
      <c r="K1" s="2"/>
      <c r="L1" s="2"/>
      <c r="M1" s="2"/>
      <c r="N1" s="2"/>
      <c r="O1" s="2"/>
      <c r="P1" s="2"/>
      <c r="Q1" s="2"/>
      <c r="R1" s="2"/>
      <c r="S1" s="1"/>
      <c r="T1" s="4" t="s">
        <v>11</v>
      </c>
      <c r="U1" s="5">
        <v>19</v>
      </c>
      <c r="V1" s="6" t="s">
        <v>12</v>
      </c>
      <c r="W1" s="5">
        <v>4</v>
      </c>
      <c r="X1" s="2" t="s">
        <v>13</v>
      </c>
      <c r="Y1" s="2"/>
      <c r="Z1" s="2"/>
      <c r="AA1" s="2"/>
      <c r="AB1" s="1"/>
      <c r="AC1" s="1"/>
      <c r="AD1" s="7"/>
      <c r="AE1" s="8"/>
      <c r="AF1" s="7"/>
      <c r="AG1" s="7"/>
      <c r="AH1" s="7"/>
      <c r="AI1" s="7"/>
      <c r="AJ1" s="7"/>
      <c r="AK1" s="9"/>
    </row>
    <row r="2" spans="1:36" ht="24.75" customHeight="1">
      <c r="A2" s="1"/>
      <c r="B2" s="1"/>
      <c r="C2" s="1"/>
      <c r="E2" s="1"/>
      <c r="F2" s="1"/>
      <c r="G2" s="1"/>
      <c r="J2" s="10" t="s">
        <v>14</v>
      </c>
      <c r="K2" s="1"/>
      <c r="L2" s="1"/>
      <c r="M2" s="2"/>
      <c r="N2" s="2"/>
      <c r="O2" s="2"/>
      <c r="P2" s="2"/>
      <c r="Q2" s="2"/>
      <c r="R2" s="2"/>
      <c r="S2" s="2"/>
      <c r="T2" s="2"/>
      <c r="U2" s="2"/>
      <c r="V2" s="2"/>
      <c r="W2" s="2"/>
      <c r="X2" s="1"/>
      <c r="Y2" s="1"/>
      <c r="Z2" s="1"/>
      <c r="AA2" s="1"/>
      <c r="AB2" s="1"/>
      <c r="AC2" s="1"/>
      <c r="AD2" s="7"/>
      <c r="AE2" s="7"/>
      <c r="AF2" s="7"/>
      <c r="AG2" s="7"/>
      <c r="AH2" s="7"/>
      <c r="AI2" s="7"/>
      <c r="AJ2" s="7"/>
    </row>
    <row r="3" spans="1:36" ht="24.75" customHeight="1" thickBot="1">
      <c r="A3" s="1"/>
      <c r="B3" s="1"/>
      <c r="C3" s="1"/>
      <c r="E3" s="1"/>
      <c r="F3" s="1"/>
      <c r="G3" s="1"/>
      <c r="H3" s="10"/>
      <c r="I3" s="1"/>
      <c r="J3" s="1"/>
      <c r="K3" s="1"/>
      <c r="L3" s="1"/>
      <c r="M3" s="2"/>
      <c r="N3" s="2"/>
      <c r="O3" s="2"/>
      <c r="P3" s="2"/>
      <c r="Q3" s="2"/>
      <c r="R3" s="2"/>
      <c r="S3" s="2"/>
      <c r="T3" s="2"/>
      <c r="U3" s="2"/>
      <c r="V3" s="2"/>
      <c r="W3" s="2"/>
      <c r="X3" s="1"/>
      <c r="Y3" s="1"/>
      <c r="Z3" s="1"/>
      <c r="AA3" s="1"/>
      <c r="AB3" s="1"/>
      <c r="AC3" s="1"/>
      <c r="AD3" s="7"/>
      <c r="AE3" s="7"/>
      <c r="AF3" s="7"/>
      <c r="AG3" s="7"/>
      <c r="AH3" s="7"/>
      <c r="AI3" s="7"/>
      <c r="AJ3" s="7"/>
    </row>
    <row r="4" spans="1:37" ht="24.75" customHeight="1" thickBot="1">
      <c r="A4" s="1"/>
      <c r="B4" s="1"/>
      <c r="C4" s="1"/>
      <c r="D4" s="1"/>
      <c r="E4" s="1"/>
      <c r="F4" s="1"/>
      <c r="G4" s="1"/>
      <c r="H4" s="12" t="s">
        <v>15</v>
      </c>
      <c r="I4" s="13"/>
      <c r="J4" s="14"/>
      <c r="K4" s="15">
        <v>2310000000</v>
      </c>
      <c r="L4" s="16"/>
      <c r="M4" s="16"/>
      <c r="N4" s="16"/>
      <c r="O4" s="16"/>
      <c r="P4" s="16"/>
      <c r="Q4" s="17"/>
      <c r="R4" s="18" t="s">
        <v>16</v>
      </c>
      <c r="S4" s="19"/>
      <c r="T4" s="19"/>
      <c r="U4" s="20"/>
      <c r="V4" s="21">
        <v>20</v>
      </c>
      <c r="W4" s="22" t="s">
        <v>17</v>
      </c>
      <c r="X4" s="23"/>
      <c r="Y4" s="23"/>
      <c r="Z4" s="23"/>
      <c r="AA4" s="23"/>
      <c r="AB4" s="23"/>
      <c r="AC4" s="23"/>
      <c r="AD4" s="24"/>
      <c r="AE4" s="24"/>
      <c r="AF4" s="25" t="s">
        <v>18</v>
      </c>
      <c r="AG4" s="26">
        <v>700</v>
      </c>
      <c r="AH4" s="27"/>
      <c r="AI4" s="28"/>
      <c r="AJ4" s="28"/>
      <c r="AK4" s="3"/>
    </row>
    <row r="5" spans="1:37" ht="24.75" customHeight="1">
      <c r="A5" s="1"/>
      <c r="B5" s="1"/>
      <c r="C5" s="1"/>
      <c r="D5" s="1"/>
      <c r="E5" s="1"/>
      <c r="F5" s="1"/>
      <c r="G5" s="1"/>
      <c r="H5" s="29" t="s">
        <v>19</v>
      </c>
      <c r="I5" s="30"/>
      <c r="J5" s="31"/>
      <c r="K5" s="32" t="s">
        <v>20</v>
      </c>
      <c r="L5" s="33"/>
      <c r="M5" s="33"/>
      <c r="N5" s="33"/>
      <c r="O5" s="33"/>
      <c r="P5" s="33"/>
      <c r="Q5" s="34"/>
      <c r="R5" s="35" t="s">
        <v>21</v>
      </c>
      <c r="S5" s="36"/>
      <c r="T5" s="36"/>
      <c r="U5" s="37"/>
      <c r="V5" s="38">
        <v>10</v>
      </c>
      <c r="W5" s="39" t="s">
        <v>22</v>
      </c>
      <c r="X5" s="40"/>
      <c r="Y5" s="40"/>
      <c r="Z5" s="40"/>
      <c r="AA5" s="40"/>
      <c r="AB5" s="41"/>
      <c r="AC5" s="40"/>
      <c r="AD5" s="42"/>
      <c r="AE5" s="42"/>
      <c r="AF5" s="43" t="s">
        <v>23</v>
      </c>
      <c r="AG5" s="44">
        <v>800</v>
      </c>
      <c r="AH5" s="45" t="s">
        <v>24</v>
      </c>
      <c r="AI5" s="46"/>
      <c r="AJ5" s="47">
        <v>30</v>
      </c>
      <c r="AK5" s="3"/>
    </row>
    <row r="6" spans="1:37" ht="24.75" customHeight="1" thickBot="1">
      <c r="A6" s="1"/>
      <c r="B6" s="1"/>
      <c r="C6" s="1"/>
      <c r="D6" s="1"/>
      <c r="E6" s="1"/>
      <c r="F6" s="1"/>
      <c r="G6" s="1"/>
      <c r="H6" s="48" t="s">
        <v>25</v>
      </c>
      <c r="I6" s="49"/>
      <c r="J6" s="50" t="s">
        <v>0</v>
      </c>
      <c r="K6" s="51"/>
      <c r="L6" s="52" t="s">
        <v>26</v>
      </c>
      <c r="M6" s="53"/>
      <c r="N6" s="53"/>
      <c r="O6" s="54" t="s">
        <v>27</v>
      </c>
      <c r="P6" s="55">
        <v>10.67</v>
      </c>
      <c r="Q6" s="56"/>
      <c r="R6" s="57" t="s">
        <v>28</v>
      </c>
      <c r="S6" s="58"/>
      <c r="T6" s="58"/>
      <c r="U6" s="59"/>
      <c r="V6" s="60"/>
      <c r="W6" s="61" t="s">
        <v>29</v>
      </c>
      <c r="X6" s="28"/>
      <c r="Y6" s="28"/>
      <c r="Z6" s="28"/>
      <c r="AA6" s="28"/>
      <c r="AB6" s="62"/>
      <c r="AC6" s="28"/>
      <c r="AD6" s="63"/>
      <c r="AE6" s="63"/>
      <c r="AF6" s="64"/>
      <c r="AG6" s="65">
        <v>420</v>
      </c>
      <c r="AH6" s="66" t="s">
        <v>30</v>
      </c>
      <c r="AI6" s="67"/>
      <c r="AJ6" s="68">
        <v>30</v>
      </c>
      <c r="AK6" s="3"/>
    </row>
    <row r="7" spans="1:36" ht="24.75" customHeight="1" thickBot="1">
      <c r="A7" s="7"/>
      <c r="B7" s="7"/>
      <c r="C7" s="7" t="s">
        <v>31</v>
      </c>
      <c r="D7" s="69" t="s">
        <v>32</v>
      </c>
      <c r="E7" s="70">
        <f aca="true" t="shared" si="0" ref="E7:AI7">IF(AND(E10="",OR(E11&gt;0,E12&gt;0,E13&gt;0)),"注！","")</f>
      </c>
      <c r="F7" s="70">
        <f t="shared" si="0"/>
      </c>
      <c r="G7" s="70">
        <f t="shared" si="0"/>
      </c>
      <c r="H7" s="70">
        <f t="shared" si="0"/>
      </c>
      <c r="I7" s="70">
        <f t="shared" si="0"/>
      </c>
      <c r="J7" s="70">
        <f t="shared" si="0"/>
      </c>
      <c r="K7" s="70">
        <f t="shared" si="0"/>
      </c>
      <c r="L7" s="70">
        <f t="shared" si="0"/>
      </c>
      <c r="M7" s="70">
        <f t="shared" si="0"/>
      </c>
      <c r="N7" s="70">
        <f t="shared" si="0"/>
      </c>
      <c r="O7" s="70">
        <f t="shared" si="0"/>
      </c>
      <c r="P7" s="70">
        <f t="shared" si="0"/>
      </c>
      <c r="Q7" s="70">
        <f t="shared" si="0"/>
      </c>
      <c r="R7" s="70">
        <f t="shared" si="0"/>
      </c>
      <c r="S7" s="70">
        <f t="shared" si="0"/>
      </c>
      <c r="T7" s="70">
        <f t="shared" si="0"/>
      </c>
      <c r="U7" s="70">
        <f t="shared" si="0"/>
      </c>
      <c r="V7" s="70">
        <f t="shared" si="0"/>
      </c>
      <c r="W7" s="70">
        <f t="shared" si="0"/>
      </c>
      <c r="X7" s="70">
        <f t="shared" si="0"/>
      </c>
      <c r="Y7" s="70">
        <f t="shared" si="0"/>
      </c>
      <c r="Z7" s="70">
        <f t="shared" si="0"/>
      </c>
      <c r="AA7" s="70">
        <f t="shared" si="0"/>
      </c>
      <c r="AB7" s="70">
        <f t="shared" si="0"/>
      </c>
      <c r="AC7" s="70">
        <f t="shared" si="0"/>
      </c>
      <c r="AD7" s="70">
        <f t="shared" si="0"/>
      </c>
      <c r="AE7" s="70">
        <f t="shared" si="0"/>
      </c>
      <c r="AF7" s="70">
        <f t="shared" si="0"/>
      </c>
      <c r="AG7" s="70">
        <f t="shared" si="0"/>
      </c>
      <c r="AH7" s="70">
        <f t="shared" si="0"/>
      </c>
      <c r="AI7" s="70">
        <f t="shared" si="0"/>
      </c>
      <c r="AJ7" s="1"/>
    </row>
    <row r="8" spans="1:36" ht="24.75" customHeight="1">
      <c r="A8" s="71" t="s">
        <v>33</v>
      </c>
      <c r="B8" s="72"/>
      <c r="C8" s="72"/>
      <c r="D8" s="73"/>
      <c r="E8" s="74" t="s">
        <v>34</v>
      </c>
      <c r="F8" s="74" t="s">
        <v>35</v>
      </c>
      <c r="G8" s="74" t="s">
        <v>36</v>
      </c>
      <c r="H8" s="74" t="s">
        <v>37</v>
      </c>
      <c r="I8" s="74" t="s">
        <v>38</v>
      </c>
      <c r="J8" s="74" t="s">
        <v>39</v>
      </c>
      <c r="K8" s="74" t="s">
        <v>40</v>
      </c>
      <c r="L8" s="74" t="s">
        <v>41</v>
      </c>
      <c r="M8" s="74" t="s">
        <v>42</v>
      </c>
      <c r="N8" s="74" t="s">
        <v>43</v>
      </c>
      <c r="O8" s="74" t="s">
        <v>44</v>
      </c>
      <c r="P8" s="74" t="s">
        <v>45</v>
      </c>
      <c r="Q8" s="74" t="s">
        <v>46</v>
      </c>
      <c r="R8" s="74" t="s">
        <v>47</v>
      </c>
      <c r="S8" s="74" t="s">
        <v>48</v>
      </c>
      <c r="T8" s="74" t="s">
        <v>49</v>
      </c>
      <c r="U8" s="74" t="s">
        <v>50</v>
      </c>
      <c r="V8" s="74" t="s">
        <v>51</v>
      </c>
      <c r="W8" s="74" t="s">
        <v>52</v>
      </c>
      <c r="X8" s="74" t="s">
        <v>53</v>
      </c>
      <c r="Y8" s="74" t="s">
        <v>54</v>
      </c>
      <c r="Z8" s="74" t="s">
        <v>55</v>
      </c>
      <c r="AA8" s="74" t="s">
        <v>56</v>
      </c>
      <c r="AB8" s="74" t="s">
        <v>57</v>
      </c>
      <c r="AC8" s="74" t="s">
        <v>58</v>
      </c>
      <c r="AD8" s="74" t="s">
        <v>59</v>
      </c>
      <c r="AE8" s="74" t="s">
        <v>60</v>
      </c>
      <c r="AF8" s="74" t="s">
        <v>61</v>
      </c>
      <c r="AG8" s="74" t="s">
        <v>62</v>
      </c>
      <c r="AH8" s="74" t="s">
        <v>63</v>
      </c>
      <c r="AI8" s="74" t="s">
        <v>64</v>
      </c>
      <c r="AJ8" s="75" t="s">
        <v>65</v>
      </c>
    </row>
    <row r="9" spans="1:36" ht="24.75" customHeight="1" thickBot="1">
      <c r="A9" s="76"/>
      <c r="B9" s="77"/>
      <c r="C9" s="77"/>
      <c r="D9" s="78" t="s">
        <v>66</v>
      </c>
      <c r="E9" s="79" t="s">
        <v>67</v>
      </c>
      <c r="F9" s="79" t="s">
        <v>68</v>
      </c>
      <c r="G9" s="79" t="s">
        <v>1</v>
      </c>
      <c r="H9" s="79" t="s">
        <v>2</v>
      </c>
      <c r="I9" s="79" t="s">
        <v>3</v>
      </c>
      <c r="J9" s="79" t="s">
        <v>4</v>
      </c>
      <c r="K9" s="79" t="s">
        <v>5</v>
      </c>
      <c r="L9" s="79" t="s">
        <v>6</v>
      </c>
      <c r="M9" s="79" t="s">
        <v>7</v>
      </c>
      <c r="N9" s="79" t="s">
        <v>1</v>
      </c>
      <c r="O9" s="79" t="s">
        <v>2</v>
      </c>
      <c r="P9" s="79" t="s">
        <v>3</v>
      </c>
      <c r="Q9" s="79" t="s">
        <v>4</v>
      </c>
      <c r="R9" s="79" t="s">
        <v>5</v>
      </c>
      <c r="S9" s="79" t="s">
        <v>6</v>
      </c>
      <c r="T9" s="79" t="s">
        <v>7</v>
      </c>
      <c r="U9" s="79" t="s">
        <v>1</v>
      </c>
      <c r="V9" s="79" t="s">
        <v>2</v>
      </c>
      <c r="W9" s="79" t="s">
        <v>3</v>
      </c>
      <c r="X9" s="79" t="s">
        <v>4</v>
      </c>
      <c r="Y9" s="79" t="s">
        <v>5</v>
      </c>
      <c r="Z9" s="79" t="s">
        <v>6</v>
      </c>
      <c r="AA9" s="79" t="s">
        <v>7</v>
      </c>
      <c r="AB9" s="79" t="s">
        <v>1</v>
      </c>
      <c r="AC9" s="79" t="s">
        <v>2</v>
      </c>
      <c r="AD9" s="79" t="s">
        <v>3</v>
      </c>
      <c r="AE9" s="79" t="s">
        <v>4</v>
      </c>
      <c r="AF9" s="79" t="s">
        <v>5</v>
      </c>
      <c r="AG9" s="79" t="s">
        <v>6</v>
      </c>
      <c r="AH9" s="79" t="s">
        <v>7</v>
      </c>
      <c r="AI9" s="79" t="s">
        <v>1</v>
      </c>
      <c r="AJ9" s="80"/>
    </row>
    <row r="10" spans="1:36" ht="24.75" customHeight="1">
      <c r="A10" s="81" t="s">
        <v>69</v>
      </c>
      <c r="B10" s="82"/>
      <c r="C10" s="82"/>
      <c r="D10" s="83"/>
      <c r="E10" s="84" t="s">
        <v>70</v>
      </c>
      <c r="F10" s="84" t="s">
        <v>70</v>
      </c>
      <c r="G10" s="84" t="s">
        <v>70</v>
      </c>
      <c r="H10" s="84" t="s">
        <v>70</v>
      </c>
      <c r="I10" s="84"/>
      <c r="J10" s="84"/>
      <c r="K10" s="84" t="s">
        <v>70</v>
      </c>
      <c r="L10" s="84" t="s">
        <v>70</v>
      </c>
      <c r="M10" s="84" t="s">
        <v>70</v>
      </c>
      <c r="N10" s="84" t="s">
        <v>70</v>
      </c>
      <c r="O10" s="84" t="s">
        <v>70</v>
      </c>
      <c r="P10" s="84"/>
      <c r="Q10" s="84"/>
      <c r="R10" s="84" t="s">
        <v>70</v>
      </c>
      <c r="S10" s="84" t="s">
        <v>70</v>
      </c>
      <c r="T10" s="84" t="s">
        <v>70</v>
      </c>
      <c r="U10" s="84" t="s">
        <v>70</v>
      </c>
      <c r="V10" s="84" t="s">
        <v>70</v>
      </c>
      <c r="W10" s="84"/>
      <c r="X10" s="84"/>
      <c r="Y10" s="84" t="s">
        <v>70</v>
      </c>
      <c r="Z10" s="84" t="s">
        <v>70</v>
      </c>
      <c r="AA10" s="84" t="s">
        <v>70</v>
      </c>
      <c r="AB10" s="84" t="s">
        <v>70</v>
      </c>
      <c r="AC10" s="84" t="s">
        <v>70</v>
      </c>
      <c r="AD10" s="84"/>
      <c r="AE10" s="84"/>
      <c r="AF10" s="84" t="s">
        <v>70</v>
      </c>
      <c r="AG10" s="84" t="s">
        <v>70</v>
      </c>
      <c r="AH10" s="84" t="s">
        <v>70</v>
      </c>
      <c r="AI10" s="84" t="s">
        <v>70</v>
      </c>
      <c r="AJ10" s="85">
        <f>COUNTIF(E10:AI10,"○")</f>
        <v>23</v>
      </c>
    </row>
    <row r="11" spans="1:36" ht="24.75" customHeight="1">
      <c r="A11" s="86" t="s">
        <v>71</v>
      </c>
      <c r="B11" s="87"/>
      <c r="C11" s="87"/>
      <c r="D11" s="88" t="s">
        <v>72</v>
      </c>
      <c r="E11" s="89">
        <v>15</v>
      </c>
      <c r="F11" s="89">
        <v>15</v>
      </c>
      <c r="G11" s="89">
        <v>16</v>
      </c>
      <c r="H11" s="89">
        <v>16</v>
      </c>
      <c r="I11" s="89"/>
      <c r="J11" s="89"/>
      <c r="K11" s="89">
        <v>15</v>
      </c>
      <c r="L11" s="89">
        <v>16</v>
      </c>
      <c r="M11" s="89">
        <v>16</v>
      </c>
      <c r="N11" s="89">
        <v>15</v>
      </c>
      <c r="O11" s="89">
        <v>16</v>
      </c>
      <c r="P11" s="89"/>
      <c r="Q11" s="89"/>
      <c r="R11" s="89">
        <v>16</v>
      </c>
      <c r="S11" s="89">
        <v>16</v>
      </c>
      <c r="T11" s="89">
        <v>15</v>
      </c>
      <c r="U11" s="89">
        <v>15</v>
      </c>
      <c r="V11" s="89">
        <v>15</v>
      </c>
      <c r="W11" s="89"/>
      <c r="X11" s="89"/>
      <c r="Y11" s="89">
        <v>16</v>
      </c>
      <c r="Z11" s="89">
        <v>15</v>
      </c>
      <c r="AA11" s="89">
        <v>16</v>
      </c>
      <c r="AB11" s="89">
        <v>15</v>
      </c>
      <c r="AC11" s="89">
        <v>15</v>
      </c>
      <c r="AD11" s="89"/>
      <c r="AE11" s="89"/>
      <c r="AF11" s="89">
        <v>16</v>
      </c>
      <c r="AG11" s="89">
        <v>15</v>
      </c>
      <c r="AH11" s="89">
        <v>15</v>
      </c>
      <c r="AI11" s="89">
        <v>16</v>
      </c>
      <c r="AJ11" s="90">
        <f>SUM(E11:AI11)</f>
        <v>356</v>
      </c>
    </row>
    <row r="12" spans="1:36" ht="24.75" customHeight="1">
      <c r="A12" s="91" t="s">
        <v>73</v>
      </c>
      <c r="B12" s="92"/>
      <c r="C12" s="92"/>
      <c r="D12" s="93" t="s">
        <v>74</v>
      </c>
      <c r="E12" s="94">
        <v>7</v>
      </c>
      <c r="F12" s="94">
        <v>7</v>
      </c>
      <c r="G12" s="94">
        <v>7</v>
      </c>
      <c r="H12" s="94">
        <v>7</v>
      </c>
      <c r="I12" s="94"/>
      <c r="J12" s="94"/>
      <c r="K12" s="94">
        <v>7</v>
      </c>
      <c r="L12" s="94">
        <v>7</v>
      </c>
      <c r="M12" s="94">
        <v>6</v>
      </c>
      <c r="N12" s="94">
        <v>6</v>
      </c>
      <c r="O12" s="94">
        <v>7</v>
      </c>
      <c r="P12" s="94"/>
      <c r="Q12" s="94"/>
      <c r="R12" s="94">
        <v>7</v>
      </c>
      <c r="S12" s="94">
        <v>8</v>
      </c>
      <c r="T12" s="94">
        <v>6</v>
      </c>
      <c r="U12" s="94">
        <v>7</v>
      </c>
      <c r="V12" s="94">
        <v>6</v>
      </c>
      <c r="W12" s="94"/>
      <c r="X12" s="94"/>
      <c r="Y12" s="94">
        <v>7</v>
      </c>
      <c r="Z12" s="94">
        <v>7</v>
      </c>
      <c r="AA12" s="94">
        <v>7</v>
      </c>
      <c r="AB12" s="94">
        <v>7</v>
      </c>
      <c r="AC12" s="94">
        <v>6</v>
      </c>
      <c r="AD12" s="94"/>
      <c r="AE12" s="94"/>
      <c r="AF12" s="94">
        <v>7</v>
      </c>
      <c r="AG12" s="94">
        <v>6</v>
      </c>
      <c r="AH12" s="94">
        <v>6</v>
      </c>
      <c r="AI12" s="94">
        <v>7</v>
      </c>
      <c r="AJ12" s="95">
        <f>SUM(E12:AI12)</f>
        <v>155</v>
      </c>
    </row>
    <row r="13" spans="1:36" ht="24.75" customHeight="1" thickBot="1">
      <c r="A13" s="96" t="s">
        <v>75</v>
      </c>
      <c r="B13" s="97"/>
      <c r="C13" s="97"/>
      <c r="D13" s="98" t="s">
        <v>76</v>
      </c>
      <c r="E13" s="99"/>
      <c r="F13" s="99"/>
      <c r="G13" s="99"/>
      <c r="H13" s="99"/>
      <c r="I13" s="99"/>
      <c r="J13" s="99"/>
      <c r="K13" s="99"/>
      <c r="L13" s="99"/>
      <c r="M13" s="99"/>
      <c r="N13" s="99"/>
      <c r="O13" s="99"/>
      <c r="P13" s="99"/>
      <c r="Q13" s="99"/>
      <c r="R13" s="99"/>
      <c r="S13" s="99"/>
      <c r="T13" s="99"/>
      <c r="U13" s="99"/>
      <c r="V13" s="99"/>
      <c r="W13" s="99"/>
      <c r="X13" s="99"/>
      <c r="Y13" s="99"/>
      <c r="Z13" s="100"/>
      <c r="AA13" s="100"/>
      <c r="AB13" s="100"/>
      <c r="AC13" s="100"/>
      <c r="AD13" s="100"/>
      <c r="AE13" s="100"/>
      <c r="AF13" s="100"/>
      <c r="AG13" s="100"/>
      <c r="AH13" s="100"/>
      <c r="AI13" s="100"/>
      <c r="AJ13" s="90">
        <f>SUM(E13:AI13)</f>
        <v>0</v>
      </c>
    </row>
    <row r="14" spans="1:36" ht="24.75" customHeight="1" thickBot="1">
      <c r="A14" s="101"/>
      <c r="B14" s="101"/>
      <c r="C14" s="101"/>
      <c r="D14" s="69"/>
      <c r="E14" s="102"/>
      <c r="F14" s="102"/>
      <c r="G14" s="102"/>
      <c r="H14" s="102"/>
      <c r="I14" s="102"/>
      <c r="J14" s="102"/>
      <c r="K14" s="102"/>
      <c r="L14" s="102"/>
      <c r="M14" s="102"/>
      <c r="N14" s="102"/>
      <c r="O14" s="102"/>
      <c r="P14" s="102"/>
      <c r="Q14" s="102"/>
      <c r="R14" s="102"/>
      <c r="S14" s="102"/>
      <c r="T14" s="102"/>
      <c r="U14" s="102"/>
      <c r="V14" s="102"/>
      <c r="W14" s="102"/>
      <c r="X14" s="102"/>
      <c r="Y14" s="102"/>
      <c r="Z14" s="103" t="s">
        <v>77</v>
      </c>
      <c r="AA14" s="104"/>
      <c r="AB14" s="104"/>
      <c r="AC14" s="104"/>
      <c r="AD14" s="104"/>
      <c r="AE14" s="104"/>
      <c r="AF14" s="104"/>
      <c r="AG14" s="104"/>
      <c r="AH14" s="104"/>
      <c r="AI14" s="105" t="s">
        <v>78</v>
      </c>
      <c r="AJ14" s="106">
        <f>SUM(AJ11:AJ13)</f>
        <v>511</v>
      </c>
    </row>
    <row r="15" spans="1:36" ht="24.75" customHeight="1">
      <c r="A15" s="1"/>
      <c r="B15" s="1"/>
      <c r="C15" s="1"/>
      <c r="D15" s="1"/>
      <c r="E15" s="1"/>
      <c r="F15" s="1"/>
      <c r="G15" s="1"/>
      <c r="H15" s="1"/>
      <c r="I15" s="1"/>
      <c r="J15" s="1"/>
      <c r="K15" s="1"/>
      <c r="L15" s="1"/>
      <c r="M15" s="1"/>
      <c r="N15" s="1"/>
      <c r="O15" s="1"/>
      <c r="P15" s="1"/>
      <c r="Q15" s="1"/>
      <c r="R15" s="1"/>
      <c r="S15" s="1"/>
      <c r="T15" s="1"/>
      <c r="U15" s="1"/>
      <c r="V15" s="1"/>
      <c r="W15" s="1"/>
      <c r="X15" s="1"/>
      <c r="Y15" s="1"/>
      <c r="Z15" s="107" t="s">
        <v>79</v>
      </c>
      <c r="AA15" s="23"/>
      <c r="AB15" s="23"/>
      <c r="AC15" s="23"/>
      <c r="AD15" s="23"/>
      <c r="AE15" s="23"/>
      <c r="AF15" s="23"/>
      <c r="AG15" s="24"/>
      <c r="AH15" s="24"/>
      <c r="AI15" s="108" t="s">
        <v>80</v>
      </c>
      <c r="AJ15" s="26">
        <v>700</v>
      </c>
    </row>
    <row r="16" spans="1:36" ht="24.75" customHeight="1">
      <c r="A16" s="101"/>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9" t="s">
        <v>81</v>
      </c>
      <c r="AA16" s="40"/>
      <c r="AB16" s="40"/>
      <c r="AC16" s="40"/>
      <c r="AD16" s="40"/>
      <c r="AE16" s="41"/>
      <c r="AF16" s="40"/>
      <c r="AG16" s="42"/>
      <c r="AH16" s="42"/>
      <c r="AI16" s="110" t="s">
        <v>82</v>
      </c>
      <c r="AJ16" s="111">
        <v>800</v>
      </c>
    </row>
    <row r="17" spans="1:37" ht="24.75" customHeight="1">
      <c r="A17" s="101"/>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9" t="s">
        <v>29</v>
      </c>
      <c r="AA17" s="40"/>
      <c r="AB17" s="40"/>
      <c r="AC17" s="40"/>
      <c r="AD17" s="40"/>
      <c r="AE17" s="41"/>
      <c r="AF17" s="40"/>
      <c r="AG17" s="42"/>
      <c r="AH17" s="42"/>
      <c r="AI17" s="110"/>
      <c r="AJ17" s="112">
        <v>420</v>
      </c>
      <c r="AK17" s="9"/>
    </row>
    <row r="18" spans="1:37" ht="24.75" customHeight="1" thickBot="1">
      <c r="A18" s="101"/>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13" t="s">
        <v>83</v>
      </c>
      <c r="AA18" s="114"/>
      <c r="AB18" s="61"/>
      <c r="AC18" s="61"/>
      <c r="AD18" s="61"/>
      <c r="AE18" s="61"/>
      <c r="AF18" s="61"/>
      <c r="AG18" s="61"/>
      <c r="AH18" s="61"/>
      <c r="AI18" s="115" t="s">
        <v>84</v>
      </c>
      <c r="AJ18" s="116">
        <f>SUM(AJ11*AJ15,AJ12*AJ16,AJ13*AJ17)</f>
        <v>373200</v>
      </c>
      <c r="AK18" s="117"/>
    </row>
    <row r="19" spans="1:37" ht="24.75" customHeight="1">
      <c r="A19" s="101"/>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
      <c r="AK19" s="117"/>
    </row>
    <row r="20" spans="23:37" ht="24.75" customHeight="1" thickBot="1">
      <c r="W20" s="101"/>
      <c r="X20" s="101"/>
      <c r="Y20" s="101"/>
      <c r="Z20" s="118" t="s">
        <v>85</v>
      </c>
      <c r="AB20" s="1"/>
      <c r="AC20" s="1"/>
      <c r="AD20" s="1"/>
      <c r="AE20" s="1"/>
      <c r="AF20" s="1"/>
      <c r="AG20" s="1"/>
      <c r="AH20" s="1"/>
      <c r="AI20" s="1"/>
      <c r="AJ20" s="1"/>
      <c r="AK20" s="119"/>
    </row>
    <row r="21" spans="23:37" ht="24.75" customHeight="1">
      <c r="W21" s="101"/>
      <c r="X21" s="101"/>
      <c r="Y21" s="101"/>
      <c r="Z21" s="120" t="s">
        <v>86</v>
      </c>
      <c r="AA21" s="121"/>
      <c r="AB21" s="121"/>
      <c r="AC21" s="121"/>
      <c r="AD21" s="121"/>
      <c r="AE21" s="121"/>
      <c r="AF21" s="121"/>
      <c r="AG21" s="121"/>
      <c r="AH21" s="121"/>
      <c r="AI21" s="122" t="s">
        <v>87</v>
      </c>
      <c r="AJ21" s="123">
        <f>AJ18</f>
        <v>373200</v>
      </c>
      <c r="AK21" s="117"/>
    </row>
    <row r="22" spans="23:37" ht="24.75" customHeight="1">
      <c r="W22" s="101"/>
      <c r="X22" s="101"/>
      <c r="Y22" s="101"/>
      <c r="Z22" s="124" t="s">
        <v>88</v>
      </c>
      <c r="AA22" s="125"/>
      <c r="AB22" s="125"/>
      <c r="AC22" s="125"/>
      <c r="AD22" s="125"/>
      <c r="AE22" s="125"/>
      <c r="AF22" s="125"/>
      <c r="AG22" s="125"/>
      <c r="AH22" s="125"/>
      <c r="AI22" s="126" t="s">
        <v>89</v>
      </c>
      <c r="AJ22" s="127">
        <f>ROUNDDOWN(SUM(V4*AG4*22,V5*AG5*22,V6*AG6*22)*80/100,0)</f>
        <v>387200</v>
      </c>
      <c r="AK22" s="128"/>
    </row>
    <row r="23" spans="23:36" ht="24.75" customHeight="1">
      <c r="W23" s="101"/>
      <c r="X23" s="101"/>
      <c r="Y23" s="101"/>
      <c r="Z23" s="129" t="s">
        <v>90</v>
      </c>
      <c r="AA23" s="130"/>
      <c r="AB23" s="130"/>
      <c r="AC23" s="130"/>
      <c r="AD23" s="130"/>
      <c r="AE23" s="130"/>
      <c r="AF23" s="130"/>
      <c r="AG23" s="130"/>
      <c r="AH23" s="130"/>
      <c r="AI23" s="131" t="s">
        <v>91</v>
      </c>
      <c r="AJ23" s="127">
        <f>ROUNDDOWN(SUM(V4*AG4*22,V5*AG5*22,V6*AG6*22)*90/100,0)</f>
        <v>435600</v>
      </c>
    </row>
    <row r="24" spans="23:38" ht="24.75" customHeight="1">
      <c r="W24" s="101"/>
      <c r="X24" s="101"/>
      <c r="Y24" s="101"/>
      <c r="Z24" s="132" t="s">
        <v>92</v>
      </c>
      <c r="AA24" s="133"/>
      <c r="AB24" s="133"/>
      <c r="AC24" s="133"/>
      <c r="AD24" s="133"/>
      <c r="AE24" s="133"/>
      <c r="AF24" s="133"/>
      <c r="AG24" s="133"/>
      <c r="AH24" s="133"/>
      <c r="AI24" s="131" t="s">
        <v>93</v>
      </c>
      <c r="AJ24" s="134">
        <f>IF(ISERROR(IF(AJ22&gt;=AJ21,IF(ROUND((AJ22-AJ21)/AJ14,0)&lt;0,0,ROUND((AJ22-AJ21)/AJ14,0)),0)),0,IF(ROUND((AJ22-AJ21)/AJ14,0)&lt;0,0,ROUND((AJ22-AJ21)/AJ14,0)))</f>
        <v>27</v>
      </c>
      <c r="AK24" s="135"/>
      <c r="AL24" s="11"/>
    </row>
    <row r="25" spans="23:36" ht="24.75" customHeight="1">
      <c r="W25" s="101"/>
      <c r="X25" s="101"/>
      <c r="Y25" s="101"/>
      <c r="Z25" s="136" t="s">
        <v>94</v>
      </c>
      <c r="AA25" s="137"/>
      <c r="AB25" s="137"/>
      <c r="AC25" s="137"/>
      <c r="AD25" s="137"/>
      <c r="AE25" s="137"/>
      <c r="AF25" s="137"/>
      <c r="AG25" s="137"/>
      <c r="AH25" s="138"/>
      <c r="AI25" s="131" t="s">
        <v>95</v>
      </c>
      <c r="AJ25" s="134">
        <f>ROUND(AJ24*90/100,0)</f>
        <v>24</v>
      </c>
    </row>
    <row r="26" spans="26:36" ht="24.75" customHeight="1">
      <c r="Z26" s="132" t="s">
        <v>96</v>
      </c>
      <c r="AA26" s="133"/>
      <c r="AB26" s="133"/>
      <c r="AC26" s="133"/>
      <c r="AD26" s="133"/>
      <c r="AE26" s="133"/>
      <c r="AF26" s="133"/>
      <c r="AG26" s="133"/>
      <c r="AH26" s="133"/>
      <c r="AI26" s="69" t="s">
        <v>97</v>
      </c>
      <c r="AJ26" s="134">
        <f>IF(AJ24&gt;0,ROUND(((AJ23-AJ22)/AJ14),0),ROUND(((AJ23-AJ21)/AJ14),0))</f>
        <v>95</v>
      </c>
    </row>
    <row r="27" spans="26:36" ht="24.75" customHeight="1" thickBot="1">
      <c r="Z27" s="139" t="s">
        <v>98</v>
      </c>
      <c r="AA27" s="140"/>
      <c r="AB27" s="140"/>
      <c r="AC27" s="140"/>
      <c r="AD27" s="140"/>
      <c r="AE27" s="140"/>
      <c r="AF27" s="140"/>
      <c r="AG27" s="140"/>
      <c r="AH27" s="140"/>
      <c r="AI27" s="141" t="s">
        <v>99</v>
      </c>
      <c r="AJ27" s="142">
        <f>ROUND(AJ26*90/100,0)</f>
        <v>86</v>
      </c>
    </row>
    <row r="28" spans="26:37" ht="24.75" customHeight="1">
      <c r="Z28" s="1"/>
      <c r="AA28" s="143" t="s">
        <v>100</v>
      </c>
      <c r="AB28" s="144"/>
      <c r="AC28" s="144"/>
      <c r="AD28" s="144"/>
      <c r="AE28" s="144"/>
      <c r="AF28" s="144"/>
      <c r="AG28" s="144"/>
      <c r="AH28" s="144"/>
      <c r="AI28" s="69"/>
      <c r="AJ28" s="135"/>
      <c r="AK28" s="3"/>
    </row>
    <row r="29" spans="27:37" ht="24.75" customHeight="1">
      <c r="AA29" s="145" t="s">
        <v>101</v>
      </c>
      <c r="AB29" s="144"/>
      <c r="AC29" s="144"/>
      <c r="AD29" s="144"/>
      <c r="AE29" s="144"/>
      <c r="AF29" s="144"/>
      <c r="AG29" s="144"/>
      <c r="AH29" s="69"/>
      <c r="AI29" s="135"/>
      <c r="AJ29" s="135"/>
      <c r="AK29" s="3"/>
    </row>
    <row r="30" spans="27:36" ht="24.75" customHeight="1">
      <c r="AA30" s="143" t="s">
        <v>102</v>
      </c>
      <c r="AB30" s="144"/>
      <c r="AC30" s="144"/>
      <c r="AD30" s="144"/>
      <c r="AE30" s="144"/>
      <c r="AF30" s="144"/>
      <c r="AG30" s="144"/>
      <c r="AH30" s="69"/>
      <c r="AI30" s="135"/>
      <c r="AJ30" s="135"/>
    </row>
    <row r="31" spans="27:36" ht="24.75" customHeight="1">
      <c r="AA31" s="145" t="s">
        <v>103</v>
      </c>
      <c r="AB31" s="144"/>
      <c r="AC31" s="144"/>
      <c r="AD31" s="144"/>
      <c r="AE31" s="144"/>
      <c r="AF31" s="144"/>
      <c r="AG31" s="144"/>
      <c r="AH31" s="69"/>
      <c r="AI31" s="135"/>
      <c r="AJ31" s="135"/>
    </row>
    <row r="32" spans="26:37" ht="24.75" customHeight="1" thickBot="1">
      <c r="Z32" s="146" t="s">
        <v>104</v>
      </c>
      <c r="AA32" s="1"/>
      <c r="AB32" s="1"/>
      <c r="AC32" s="1"/>
      <c r="AD32" s="1"/>
      <c r="AE32" s="1"/>
      <c r="AF32" s="1"/>
      <c r="AG32" s="1"/>
      <c r="AH32" s="1"/>
      <c r="AI32" s="147" t="s">
        <v>105</v>
      </c>
      <c r="AJ32" s="11"/>
      <c r="AK32" s="3"/>
    </row>
    <row r="33" spans="26:36" ht="24.75" customHeight="1" thickBot="1">
      <c r="Z33" s="148" t="s">
        <v>106</v>
      </c>
      <c r="AA33" s="149"/>
      <c r="AB33" s="149"/>
      <c r="AC33" s="149"/>
      <c r="AD33" s="149"/>
      <c r="AE33" s="149"/>
      <c r="AF33" s="149"/>
      <c r="AG33" s="149"/>
      <c r="AH33" s="149"/>
      <c r="AI33" s="150" t="s">
        <v>8</v>
      </c>
      <c r="AJ33" s="151">
        <f>ROUNDDOWN(AJ25*P6,0)</f>
        <v>256</v>
      </c>
    </row>
    <row r="34" spans="26:37" ht="24.75" customHeight="1" thickBot="1">
      <c r="Z34" s="146" t="s">
        <v>107</v>
      </c>
      <c r="AA34" s="1"/>
      <c r="AB34" s="1"/>
      <c r="AC34" s="1"/>
      <c r="AD34" s="1"/>
      <c r="AE34" s="1"/>
      <c r="AF34" s="1"/>
      <c r="AG34" s="1"/>
      <c r="AH34" s="1"/>
      <c r="AI34" s="147" t="s">
        <v>105</v>
      </c>
      <c r="AJ34" s="11"/>
      <c r="AK34" s="3"/>
    </row>
    <row r="35" spans="26:36" ht="24.75" customHeight="1" thickBot="1">
      <c r="Z35" s="152" t="s">
        <v>108</v>
      </c>
      <c r="AA35" s="153"/>
      <c r="AB35" s="153"/>
      <c r="AC35" s="153"/>
      <c r="AD35" s="153"/>
      <c r="AE35" s="153"/>
      <c r="AF35" s="153"/>
      <c r="AG35" s="153"/>
      <c r="AH35" s="153"/>
      <c r="AI35" s="150" t="s">
        <v>9</v>
      </c>
      <c r="AJ35" s="151">
        <f>ROUNDDOWN(AJ27*P6,0)</f>
        <v>917</v>
      </c>
    </row>
  </sheetData>
  <sheetProtection selectLockedCells="1"/>
  <mergeCells count="23">
    <mergeCell ref="AH5:AI5"/>
    <mergeCell ref="AH6:AI6"/>
    <mergeCell ref="Z21:AH21"/>
    <mergeCell ref="Z22:AH22"/>
    <mergeCell ref="R4:U4"/>
    <mergeCell ref="R5:U5"/>
    <mergeCell ref="R6:U6"/>
    <mergeCell ref="H6:I6"/>
    <mergeCell ref="P6:Q6"/>
    <mergeCell ref="H4:J4"/>
    <mergeCell ref="H5:J5"/>
    <mergeCell ref="J6:K6"/>
    <mergeCell ref="K4:Q4"/>
    <mergeCell ref="K5:Q5"/>
    <mergeCell ref="Z33:AH33"/>
    <mergeCell ref="Z35:AH35"/>
    <mergeCell ref="AJ8:AJ9"/>
    <mergeCell ref="A8:C9"/>
    <mergeCell ref="Z26:AH26"/>
    <mergeCell ref="Z27:AH27"/>
    <mergeCell ref="Z25:AH25"/>
    <mergeCell ref="Z24:AH24"/>
    <mergeCell ref="Z23:AH23"/>
  </mergeCells>
  <dataValidations count="4">
    <dataValidation type="whole" operator="greaterThanOrEqual" allowBlank="1" showInputMessage="1" showErrorMessage="1" sqref="AJ5:AJ6 Z11:AI13 E11:Y14">
      <formula1>0</formula1>
    </dataValidation>
    <dataValidation type="list" allowBlank="1" showInputMessage="1" showErrorMessage="1" sqref="J6">
      <formula1>"丙,乙,甲,特甲,特別区"</formula1>
    </dataValidation>
    <dataValidation type="whole" allowBlank="1" showInputMessage="1" showErrorMessage="1" sqref="U1">
      <formula1>18</formula1>
      <formula2>21</formula2>
    </dataValidation>
    <dataValidation type="whole" allowBlank="1" showInputMessage="1" showErrorMessage="1" sqref="W1">
      <formula1>1</formula1>
      <formula2>12</formula2>
    </dataValidation>
  </dataValidations>
  <printOptions horizontalCentered="1"/>
  <pageMargins left="0.35433070866141736" right="0.2362204724409449" top="0.5905511811023623" bottom="0.35433070866141736" header="0.4330708661417323" footer="0.2362204724409449"/>
  <pageSetup horizontalDpi="600" verticalDpi="600" orientation="landscape" paperSize="9" scale="59" r:id="rId2"/>
  <headerFooter alignWithMargins="0">
    <oddHeader>&amp;R（様式B）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sfx510036</dc:creator>
  <cp:keywords/>
  <dc:description/>
  <cp:lastModifiedBy>sfx510036</cp:lastModifiedBy>
  <dcterms:created xsi:type="dcterms:W3CDTF">2007-04-25T02:07:37Z</dcterms:created>
  <dcterms:modified xsi:type="dcterms:W3CDTF">2007-04-25T02:07:59Z</dcterms:modified>
  <cp:category/>
  <cp:version/>
  <cp:contentType/>
  <cp:contentStatus/>
</cp:coreProperties>
</file>