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tabRatio="711" activeTab="1"/>
  </bookViews>
  <sheets>
    <sheet name="作成上の留意点" sheetId="10" r:id="rId1"/>
    <sheet name="参考様式" sheetId="3" r:id="rId2"/>
    <sheet name="記載例①（施設長兼務なし）" sheetId="5" r:id="rId3"/>
    <sheet name="記載例②（施設長兼務あり）" sheetId="6" r:id="rId4"/>
    <sheet name="記載例②-2（施設長兼務あり2）" sheetId="9" r:id="rId5"/>
    <sheet name="記載例③（施設長兼務なし）【不適切な例】" sheetId="7" r:id="rId6"/>
    <sheet name="記載例④（管理者兼務あり）【不適切な例】" sheetId="8" r:id="rId7"/>
    <sheet name="リスト" sheetId="2" r:id="rId8"/>
  </sheets>
  <definedNames>
    <definedName name="_xlnm.Print_Area" localSheetId="2">'記載例①（施設長兼務なし）'!$A$1:$AB$17</definedName>
    <definedName name="_xlnm.Print_Area" localSheetId="5">'記載例③（施設長兼務なし）【不適切な例】'!$A$1:$AB$18</definedName>
    <definedName name="_xlnm.Print_Area" localSheetId="6">'記載例④（管理者兼務あり）【不適切な例】'!$A$1:$AB$20</definedName>
    <definedName name="_xlnm.Print_Area" localSheetId="1">参考様式!$A$1:$AB$17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3" l="1"/>
  <c r="A20" i="3"/>
  <c r="A21" i="3"/>
  <c r="A22" i="3"/>
  <c r="A23" i="3"/>
  <c r="A24" i="3"/>
  <c r="A25" i="3"/>
  <c r="A26" i="3"/>
  <c r="A27" i="3"/>
  <c r="A28" i="3"/>
  <c r="A29" i="3"/>
  <c r="A30" i="3"/>
  <c r="A31" i="3"/>
  <c r="A32" i="3"/>
  <c r="A33" i="3"/>
  <c r="A18" i="3"/>
  <c r="AB16" i="9" l="1"/>
  <c r="AA16" i="9"/>
  <c r="Z16" i="9"/>
  <c r="Y16" i="9"/>
  <c r="X16" i="9"/>
  <c r="W16" i="9"/>
  <c r="V16" i="9"/>
  <c r="U16" i="9"/>
  <c r="T16" i="9"/>
  <c r="S16" i="9"/>
  <c r="R16" i="9"/>
  <c r="Q16" i="9"/>
  <c r="P16" i="9"/>
  <c r="O16" i="9"/>
  <c r="N16" i="9"/>
  <c r="M16" i="9"/>
  <c r="L16" i="9"/>
  <c r="K16" i="9"/>
  <c r="J16" i="9"/>
  <c r="I16" i="9"/>
  <c r="H16" i="9"/>
  <c r="G16" i="9"/>
  <c r="F16" i="9"/>
  <c r="E16" i="9"/>
  <c r="AB15" i="9"/>
  <c r="AA15" i="9"/>
  <c r="Z15" i="9"/>
  <c r="Y15" i="9"/>
  <c r="X15" i="9"/>
  <c r="W15" i="9"/>
  <c r="V15" i="9"/>
  <c r="V14" i="9" s="1"/>
  <c r="V17" i="9" s="1"/>
  <c r="U15" i="9"/>
  <c r="U14" i="9" s="1"/>
  <c r="U17" i="9" s="1"/>
  <c r="T15" i="9"/>
  <c r="T14" i="9" s="1"/>
  <c r="T17" i="9" s="1"/>
  <c r="S15" i="9"/>
  <c r="S14" i="9" s="1"/>
  <c r="S17" i="9" s="1"/>
  <c r="R15" i="9"/>
  <c r="Q15" i="9"/>
  <c r="Q14" i="9" s="1"/>
  <c r="Q17" i="9" s="1"/>
  <c r="P15" i="9"/>
  <c r="P14" i="9" s="1"/>
  <c r="P17" i="9" s="1"/>
  <c r="O15" i="9"/>
  <c r="O14" i="9" s="1"/>
  <c r="O17" i="9" s="1"/>
  <c r="N15" i="9"/>
  <c r="N14" i="9" s="1"/>
  <c r="N17" i="9" s="1"/>
  <c r="M15" i="9"/>
  <c r="L15" i="9"/>
  <c r="K15" i="9"/>
  <c r="J15" i="9"/>
  <c r="I15" i="9"/>
  <c r="H15" i="9"/>
  <c r="G15" i="9"/>
  <c r="F15" i="9"/>
  <c r="E15" i="9"/>
  <c r="AB14" i="9"/>
  <c r="AB17" i="9" s="1"/>
  <c r="AA14" i="9"/>
  <c r="AA17" i="9" s="1"/>
  <c r="Z14" i="9"/>
  <c r="Z17" i="9" s="1"/>
  <c r="Y14" i="9"/>
  <c r="Y17" i="9" s="1"/>
  <c r="X14" i="9"/>
  <c r="X17" i="9" s="1"/>
  <c r="W14" i="9"/>
  <c r="W17" i="9" s="1"/>
  <c r="R14" i="9"/>
  <c r="R17" i="9" s="1"/>
  <c r="M14" i="9"/>
  <c r="M17" i="9" s="1"/>
  <c r="L14" i="9"/>
  <c r="L17" i="9" s="1"/>
  <c r="K14" i="9"/>
  <c r="K17" i="9" s="1"/>
  <c r="J14" i="9"/>
  <c r="J17" i="9" s="1"/>
  <c r="I14" i="9"/>
  <c r="I17" i="9" s="1"/>
  <c r="H14" i="9"/>
  <c r="H17" i="9" s="1"/>
  <c r="G14" i="9"/>
  <c r="G17" i="9" s="1"/>
  <c r="F14" i="9"/>
  <c r="F17" i="9" s="1"/>
  <c r="E14" i="9"/>
  <c r="E17" i="9" s="1"/>
  <c r="AB13" i="9"/>
  <c r="AA13" i="9"/>
  <c r="Z13" i="9"/>
  <c r="Y13" i="9"/>
  <c r="X13" i="9"/>
  <c r="W13" i="9"/>
  <c r="V13" i="9"/>
  <c r="U13" i="9"/>
  <c r="T13" i="9"/>
  <c r="S13" i="9"/>
  <c r="R13" i="9"/>
  <c r="Q13" i="9"/>
  <c r="P13" i="9"/>
  <c r="O13" i="9"/>
  <c r="N13" i="9"/>
  <c r="M13" i="9"/>
  <c r="L13" i="9"/>
  <c r="K13" i="9"/>
  <c r="J13" i="9"/>
  <c r="I13" i="9"/>
  <c r="H13" i="9"/>
  <c r="G13" i="9"/>
  <c r="F13" i="9"/>
  <c r="E13" i="9"/>
  <c r="AB12" i="9"/>
  <c r="AA12" i="9"/>
  <c r="Z12" i="9"/>
  <c r="Y12" i="9"/>
  <c r="X12" i="9"/>
  <c r="W12" i="9"/>
  <c r="V12" i="9"/>
  <c r="U12" i="9"/>
  <c r="T12" i="9"/>
  <c r="S12" i="9"/>
  <c r="R12" i="9"/>
  <c r="Q12" i="9"/>
  <c r="P12" i="9"/>
  <c r="O12" i="9"/>
  <c r="N12" i="9"/>
  <c r="M12" i="9"/>
  <c r="L12" i="9"/>
  <c r="K12" i="9"/>
  <c r="J12" i="9"/>
  <c r="I12" i="9"/>
  <c r="H12" i="9"/>
  <c r="G12" i="9"/>
  <c r="F12" i="9"/>
  <c r="E12" i="9"/>
  <c r="AB16" i="8" l="1"/>
  <c r="AA16" i="8"/>
  <c r="Z16" i="8"/>
  <c r="Y16" i="8"/>
  <c r="X16" i="8"/>
  <c r="W16" i="8"/>
  <c r="V16" i="8"/>
  <c r="U16" i="8"/>
  <c r="T16" i="8"/>
  <c r="S16" i="8"/>
  <c r="R16" i="8"/>
  <c r="Q16" i="8"/>
  <c r="P16" i="8"/>
  <c r="O16" i="8"/>
  <c r="N16" i="8"/>
  <c r="M16" i="8"/>
  <c r="L16" i="8"/>
  <c r="K16" i="8"/>
  <c r="J16" i="8"/>
  <c r="I16" i="8"/>
  <c r="H16" i="8"/>
  <c r="G16" i="8"/>
  <c r="F16" i="8"/>
  <c r="E16" i="8"/>
  <c r="AB15" i="8"/>
  <c r="AA15" i="8"/>
  <c r="Z15" i="8"/>
  <c r="Z14" i="8" s="1"/>
  <c r="Z17" i="8" s="1"/>
  <c r="Y15" i="8"/>
  <c r="Y14" i="8" s="1"/>
  <c r="Y17" i="8" s="1"/>
  <c r="X15" i="8"/>
  <c r="W15" i="8"/>
  <c r="V15" i="8"/>
  <c r="V14" i="8" s="1"/>
  <c r="V17" i="8" s="1"/>
  <c r="U15" i="8"/>
  <c r="U14" i="8" s="1"/>
  <c r="U17" i="8" s="1"/>
  <c r="T15" i="8"/>
  <c r="S15" i="8"/>
  <c r="R15" i="8"/>
  <c r="R14" i="8" s="1"/>
  <c r="R17" i="8" s="1"/>
  <c r="Q15" i="8"/>
  <c r="P15" i="8"/>
  <c r="O15" i="8"/>
  <c r="O14" i="8" s="1"/>
  <c r="O17" i="8" s="1"/>
  <c r="N15" i="8"/>
  <c r="M15" i="8"/>
  <c r="M14" i="8" s="1"/>
  <c r="M17" i="8" s="1"/>
  <c r="L15" i="8"/>
  <c r="L14" i="8" s="1"/>
  <c r="L17" i="8" s="1"/>
  <c r="K15" i="8"/>
  <c r="K14" i="8" s="1"/>
  <c r="K17" i="8" s="1"/>
  <c r="J15" i="8"/>
  <c r="J14" i="8" s="1"/>
  <c r="J17" i="8" s="1"/>
  <c r="I15" i="8"/>
  <c r="H15" i="8"/>
  <c r="G15" i="8"/>
  <c r="G14" i="8" s="1"/>
  <c r="G17" i="8" s="1"/>
  <c r="F15" i="8"/>
  <c r="E15" i="8"/>
  <c r="E14" i="8" s="1"/>
  <c r="E17" i="8" s="1"/>
  <c r="AB14" i="8"/>
  <c r="AB17" i="8" s="1"/>
  <c r="AA14" i="8"/>
  <c r="AA17" i="8" s="1"/>
  <c r="X14" i="8"/>
  <c r="X17" i="8" s="1"/>
  <c r="W14" i="8"/>
  <c r="W17" i="8" s="1"/>
  <c r="T14" i="8"/>
  <c r="T17" i="8" s="1"/>
  <c r="S14" i="8"/>
  <c r="S17" i="8" s="1"/>
  <c r="Q14" i="8"/>
  <c r="Q17" i="8" s="1"/>
  <c r="P14" i="8"/>
  <c r="P17" i="8" s="1"/>
  <c r="N14" i="8"/>
  <c r="N17" i="8" s="1"/>
  <c r="I14" i="8"/>
  <c r="I17" i="8" s="1"/>
  <c r="H14" i="8"/>
  <c r="H17" i="8" s="1"/>
  <c r="F14" i="8"/>
  <c r="F17" i="8" s="1"/>
  <c r="AB13" i="8"/>
  <c r="AA13" i="8"/>
  <c r="Z13" i="8"/>
  <c r="Y13" i="8"/>
  <c r="X13" i="8"/>
  <c r="W13" i="8"/>
  <c r="V13" i="8"/>
  <c r="U13" i="8"/>
  <c r="T13" i="8"/>
  <c r="S13" i="8"/>
  <c r="R13" i="8"/>
  <c r="Q13" i="8"/>
  <c r="P13" i="8"/>
  <c r="O13" i="8"/>
  <c r="N13" i="8"/>
  <c r="M13" i="8"/>
  <c r="L13" i="8"/>
  <c r="K13" i="8"/>
  <c r="J13" i="8"/>
  <c r="I13" i="8"/>
  <c r="H13" i="8"/>
  <c r="G13" i="8"/>
  <c r="F13" i="8"/>
  <c r="E13" i="8"/>
  <c r="AB12" i="8"/>
  <c r="AA12" i="8"/>
  <c r="Z12" i="8"/>
  <c r="Y12" i="8"/>
  <c r="X12" i="8"/>
  <c r="W12" i="8"/>
  <c r="V12" i="8"/>
  <c r="U12" i="8"/>
  <c r="T12" i="8"/>
  <c r="S12" i="8"/>
  <c r="R12" i="8"/>
  <c r="Q12" i="8"/>
  <c r="P12" i="8"/>
  <c r="O12" i="8"/>
  <c r="N12" i="8"/>
  <c r="M12" i="8"/>
  <c r="L12" i="8"/>
  <c r="K12" i="8"/>
  <c r="J12" i="8"/>
  <c r="I12" i="8"/>
  <c r="H12" i="8"/>
  <c r="G12" i="8"/>
  <c r="F12" i="8"/>
  <c r="E12" i="8"/>
  <c r="AB16" i="7"/>
  <c r="AA16" i="7"/>
  <c r="Z16" i="7"/>
  <c r="Y16" i="7"/>
  <c r="X16" i="7"/>
  <c r="W16" i="7"/>
  <c r="V16" i="7"/>
  <c r="U16" i="7"/>
  <c r="T16" i="7"/>
  <c r="S16" i="7"/>
  <c r="R16" i="7"/>
  <c r="Q16" i="7"/>
  <c r="P16" i="7"/>
  <c r="O16" i="7"/>
  <c r="N16" i="7"/>
  <c r="M16" i="7"/>
  <c r="L16" i="7"/>
  <c r="K16" i="7"/>
  <c r="J16" i="7"/>
  <c r="I16" i="7"/>
  <c r="H16" i="7"/>
  <c r="G16" i="7"/>
  <c r="F16" i="7"/>
  <c r="E16" i="7"/>
  <c r="AB15" i="7"/>
  <c r="AA15" i="7"/>
  <c r="Z15" i="7"/>
  <c r="Y15" i="7"/>
  <c r="Y14" i="7" s="1"/>
  <c r="Y17" i="7" s="1"/>
  <c r="X15" i="7"/>
  <c r="W15" i="7"/>
  <c r="W14" i="7" s="1"/>
  <c r="W17" i="7" s="1"/>
  <c r="V15" i="7"/>
  <c r="U15" i="7"/>
  <c r="T15" i="7"/>
  <c r="S15" i="7"/>
  <c r="S14" i="7" s="1"/>
  <c r="S17" i="7" s="1"/>
  <c r="R15" i="7"/>
  <c r="Q15" i="7"/>
  <c r="P15" i="7"/>
  <c r="O15" i="7"/>
  <c r="O14" i="7" s="1"/>
  <c r="O17" i="7" s="1"/>
  <c r="N15" i="7"/>
  <c r="M15" i="7"/>
  <c r="L15" i="7"/>
  <c r="L14" i="7" s="1"/>
  <c r="L17" i="7" s="1"/>
  <c r="K15" i="7"/>
  <c r="K14" i="7" s="1"/>
  <c r="K17" i="7" s="1"/>
  <c r="J15" i="7"/>
  <c r="I15" i="7"/>
  <c r="H15" i="7"/>
  <c r="G15" i="7"/>
  <c r="G14" i="7" s="1"/>
  <c r="G17" i="7" s="1"/>
  <c r="F15" i="7"/>
  <c r="F14" i="7" s="1"/>
  <c r="F17" i="7" s="1"/>
  <c r="E15" i="7"/>
  <c r="E14" i="7" s="1"/>
  <c r="E17" i="7" s="1"/>
  <c r="AB14" i="7"/>
  <c r="AB17" i="7" s="1"/>
  <c r="AA14" i="7"/>
  <c r="AA17" i="7" s="1"/>
  <c r="Z14" i="7"/>
  <c r="Z17" i="7" s="1"/>
  <c r="X14" i="7"/>
  <c r="X17" i="7" s="1"/>
  <c r="V14" i="7"/>
  <c r="V17" i="7" s="1"/>
  <c r="U14" i="7"/>
  <c r="U17" i="7" s="1"/>
  <c r="T14" i="7"/>
  <c r="T17" i="7" s="1"/>
  <c r="R14" i="7"/>
  <c r="R17" i="7" s="1"/>
  <c r="Q14" i="7"/>
  <c r="Q17" i="7" s="1"/>
  <c r="P14" i="7"/>
  <c r="P17" i="7" s="1"/>
  <c r="N14" i="7"/>
  <c r="N17" i="7" s="1"/>
  <c r="M14" i="7"/>
  <c r="M17" i="7" s="1"/>
  <c r="J14" i="7"/>
  <c r="J17" i="7" s="1"/>
  <c r="I14" i="7"/>
  <c r="I17" i="7" s="1"/>
  <c r="H14" i="7"/>
  <c r="H17" i="7" s="1"/>
  <c r="AB13" i="7"/>
  <c r="AA13" i="7"/>
  <c r="Z13" i="7"/>
  <c r="Y13" i="7"/>
  <c r="X13" i="7"/>
  <c r="W13" i="7"/>
  <c r="V13" i="7"/>
  <c r="U13" i="7"/>
  <c r="T13" i="7"/>
  <c r="S13" i="7"/>
  <c r="R13" i="7"/>
  <c r="Q13" i="7"/>
  <c r="P13" i="7"/>
  <c r="O13" i="7"/>
  <c r="N13" i="7"/>
  <c r="M13" i="7"/>
  <c r="L13" i="7"/>
  <c r="K13" i="7"/>
  <c r="J13" i="7"/>
  <c r="I13" i="7"/>
  <c r="H13" i="7"/>
  <c r="G13" i="7"/>
  <c r="F13" i="7"/>
  <c r="E13" i="7"/>
  <c r="AB12" i="7"/>
  <c r="AA12" i="7"/>
  <c r="Z12" i="7"/>
  <c r="Y12" i="7"/>
  <c r="X12" i="7"/>
  <c r="W12" i="7"/>
  <c r="V12" i="7"/>
  <c r="U12" i="7"/>
  <c r="T12" i="7"/>
  <c r="S12" i="7"/>
  <c r="R12" i="7"/>
  <c r="Q12" i="7"/>
  <c r="P12" i="7"/>
  <c r="O12" i="7"/>
  <c r="N12" i="7"/>
  <c r="M12" i="7"/>
  <c r="L12" i="7"/>
  <c r="K12" i="7"/>
  <c r="J12" i="7"/>
  <c r="I12" i="7"/>
  <c r="H12" i="7"/>
  <c r="G12" i="7"/>
  <c r="F12" i="7"/>
  <c r="E12" i="7"/>
  <c r="AB16" i="6"/>
  <c r="AA16" i="6"/>
  <c r="Z16" i="6"/>
  <c r="Y16" i="6"/>
  <c r="X16" i="6"/>
  <c r="W16" i="6"/>
  <c r="V16" i="6"/>
  <c r="U16" i="6"/>
  <c r="T16" i="6"/>
  <c r="S16" i="6"/>
  <c r="R16" i="6"/>
  <c r="Q16" i="6"/>
  <c r="P16" i="6"/>
  <c r="O16" i="6"/>
  <c r="N16" i="6"/>
  <c r="M16" i="6"/>
  <c r="L16" i="6"/>
  <c r="L14" i="6" s="1"/>
  <c r="L17" i="6" s="1"/>
  <c r="K16" i="6"/>
  <c r="J16" i="6"/>
  <c r="I16" i="6"/>
  <c r="H16" i="6"/>
  <c r="G16" i="6"/>
  <c r="F16" i="6"/>
  <c r="E16" i="6"/>
  <c r="AB15" i="6"/>
  <c r="AA15" i="6"/>
  <c r="Z15" i="6"/>
  <c r="Y15" i="6"/>
  <c r="X15" i="6"/>
  <c r="W15" i="6"/>
  <c r="V15" i="6"/>
  <c r="U15" i="6"/>
  <c r="T15" i="6"/>
  <c r="S15" i="6"/>
  <c r="R15" i="6"/>
  <c r="R14" i="6" s="1"/>
  <c r="R17" i="6" s="1"/>
  <c r="Q15" i="6"/>
  <c r="Q14" i="6" s="1"/>
  <c r="Q17" i="6" s="1"/>
  <c r="P15" i="6"/>
  <c r="P14" i="6" s="1"/>
  <c r="P17" i="6" s="1"/>
  <c r="O15" i="6"/>
  <c r="O14" i="6" s="1"/>
  <c r="O17" i="6" s="1"/>
  <c r="N15" i="6"/>
  <c r="N14" i="6" s="1"/>
  <c r="N17" i="6" s="1"/>
  <c r="M15" i="6"/>
  <c r="L15" i="6"/>
  <c r="K15" i="6"/>
  <c r="J15" i="6"/>
  <c r="I15" i="6"/>
  <c r="H15" i="6"/>
  <c r="G15" i="6"/>
  <c r="F15" i="6"/>
  <c r="E15" i="6"/>
  <c r="AB14" i="6"/>
  <c r="AB17" i="6" s="1"/>
  <c r="AA14" i="6"/>
  <c r="AA17" i="6" s="1"/>
  <c r="Z14" i="6"/>
  <c r="Z17" i="6" s="1"/>
  <c r="Y14" i="6"/>
  <c r="Y17" i="6" s="1"/>
  <c r="X14" i="6"/>
  <c r="X17" i="6" s="1"/>
  <c r="W14" i="6"/>
  <c r="W17" i="6" s="1"/>
  <c r="V14" i="6"/>
  <c r="V17" i="6" s="1"/>
  <c r="U14" i="6"/>
  <c r="U17" i="6" s="1"/>
  <c r="T14" i="6"/>
  <c r="T17" i="6" s="1"/>
  <c r="S14" i="6"/>
  <c r="S17" i="6" s="1"/>
  <c r="M14" i="6"/>
  <c r="M17" i="6" s="1"/>
  <c r="K14" i="6"/>
  <c r="K17" i="6" s="1"/>
  <c r="J14" i="6"/>
  <c r="J17" i="6" s="1"/>
  <c r="I14" i="6"/>
  <c r="I17" i="6" s="1"/>
  <c r="H14" i="6"/>
  <c r="H17" i="6" s="1"/>
  <c r="G14" i="6"/>
  <c r="G17" i="6" s="1"/>
  <c r="F14" i="6"/>
  <c r="F17" i="6" s="1"/>
  <c r="E14" i="6"/>
  <c r="E17" i="6" s="1"/>
  <c r="AB13" i="6"/>
  <c r="AA13" i="6"/>
  <c r="Z13" i="6"/>
  <c r="Y13" i="6"/>
  <c r="X13" i="6"/>
  <c r="W13" i="6"/>
  <c r="V13" i="6"/>
  <c r="U13" i="6"/>
  <c r="T13" i="6"/>
  <c r="S13" i="6"/>
  <c r="R13" i="6"/>
  <c r="Q13" i="6"/>
  <c r="P13" i="6"/>
  <c r="O13" i="6"/>
  <c r="N13" i="6"/>
  <c r="M13" i="6"/>
  <c r="L13" i="6"/>
  <c r="K13" i="6"/>
  <c r="J13" i="6"/>
  <c r="I13" i="6"/>
  <c r="H13" i="6"/>
  <c r="G13" i="6"/>
  <c r="F13" i="6"/>
  <c r="E13" i="6"/>
  <c r="AB12" i="6"/>
  <c r="AA12" i="6"/>
  <c r="Z12" i="6"/>
  <c r="Y12" i="6"/>
  <c r="X12" i="6"/>
  <c r="W12" i="6"/>
  <c r="V12" i="6"/>
  <c r="U12" i="6"/>
  <c r="T12" i="6"/>
  <c r="S12" i="6"/>
  <c r="R12" i="6"/>
  <c r="Q12" i="6"/>
  <c r="P12" i="6"/>
  <c r="O12" i="6"/>
  <c r="N12" i="6"/>
  <c r="M12" i="6"/>
  <c r="L12" i="6"/>
  <c r="K12" i="6"/>
  <c r="J12" i="6"/>
  <c r="I12" i="6"/>
  <c r="H12" i="6"/>
  <c r="G12" i="6"/>
  <c r="F12" i="6"/>
  <c r="E12" i="6"/>
  <c r="AB16" i="5"/>
  <c r="AA16" i="5"/>
  <c r="Z16" i="5"/>
  <c r="Y16" i="5"/>
  <c r="X16" i="5"/>
  <c r="W16" i="5"/>
  <c r="V16" i="5"/>
  <c r="U16" i="5"/>
  <c r="T16" i="5"/>
  <c r="S16" i="5"/>
  <c r="R16" i="5"/>
  <c r="Q16" i="5"/>
  <c r="P16" i="5"/>
  <c r="O16" i="5"/>
  <c r="N16" i="5"/>
  <c r="M16" i="5"/>
  <c r="L16" i="5"/>
  <c r="K16" i="5"/>
  <c r="J16" i="5"/>
  <c r="I16" i="5"/>
  <c r="H16" i="5"/>
  <c r="G16" i="5"/>
  <c r="F16" i="5"/>
  <c r="E16" i="5"/>
  <c r="AB15" i="5"/>
  <c r="AA15" i="5"/>
  <c r="Z15" i="5"/>
  <c r="Y15" i="5"/>
  <c r="X15" i="5"/>
  <c r="W15" i="5"/>
  <c r="V15" i="5"/>
  <c r="V14" i="5" s="1"/>
  <c r="V17" i="5" s="1"/>
  <c r="U15" i="5"/>
  <c r="T15" i="5"/>
  <c r="S15" i="5"/>
  <c r="S14" i="5" s="1"/>
  <c r="S17" i="5" s="1"/>
  <c r="R15" i="5"/>
  <c r="R14" i="5" s="1"/>
  <c r="R17" i="5" s="1"/>
  <c r="Q15" i="5"/>
  <c r="Q14" i="5" s="1"/>
  <c r="Q17" i="5" s="1"/>
  <c r="P15" i="5"/>
  <c r="P14" i="5" s="1"/>
  <c r="P17" i="5" s="1"/>
  <c r="O15" i="5"/>
  <c r="O14" i="5" s="1"/>
  <c r="O17" i="5" s="1"/>
  <c r="N15" i="5"/>
  <c r="N14" i="5" s="1"/>
  <c r="N17" i="5" s="1"/>
  <c r="M15" i="5"/>
  <c r="M14" i="5" s="1"/>
  <c r="M17" i="5" s="1"/>
  <c r="L15" i="5"/>
  <c r="L14" i="5" s="1"/>
  <c r="L17" i="5" s="1"/>
  <c r="K15" i="5"/>
  <c r="J15" i="5"/>
  <c r="I15" i="5"/>
  <c r="I14" i="5" s="1"/>
  <c r="I17" i="5" s="1"/>
  <c r="H15" i="5"/>
  <c r="H14" i="5" s="1"/>
  <c r="H17" i="5" s="1"/>
  <c r="G15" i="5"/>
  <c r="G14" i="5" s="1"/>
  <c r="G17" i="5" s="1"/>
  <c r="F15" i="5"/>
  <c r="F14" i="5" s="1"/>
  <c r="F17" i="5" s="1"/>
  <c r="E15" i="5"/>
  <c r="E14" i="5" s="1"/>
  <c r="E17" i="5" s="1"/>
  <c r="AB14" i="5"/>
  <c r="AB17" i="5" s="1"/>
  <c r="AA14" i="5"/>
  <c r="AA17" i="5" s="1"/>
  <c r="Z14" i="5"/>
  <c r="Z17" i="5" s="1"/>
  <c r="Y14" i="5"/>
  <c r="Y17" i="5" s="1"/>
  <c r="X14" i="5"/>
  <c r="X17" i="5" s="1"/>
  <c r="W14" i="5"/>
  <c r="W17" i="5" s="1"/>
  <c r="U14" i="5"/>
  <c r="U17" i="5" s="1"/>
  <c r="T14" i="5"/>
  <c r="T17" i="5" s="1"/>
  <c r="K14" i="5"/>
  <c r="K17" i="5" s="1"/>
  <c r="J14" i="5"/>
  <c r="J17" i="5" s="1"/>
  <c r="AB13" i="5"/>
  <c r="AA13" i="5"/>
  <c r="Z13" i="5"/>
  <c r="Y13" i="5"/>
  <c r="X13" i="5"/>
  <c r="W13" i="5"/>
  <c r="V13" i="5"/>
  <c r="U13" i="5"/>
  <c r="T13" i="5"/>
  <c r="S13" i="5"/>
  <c r="R13" i="5"/>
  <c r="Q13" i="5"/>
  <c r="P13" i="5"/>
  <c r="O13" i="5"/>
  <c r="N13" i="5"/>
  <c r="M13" i="5"/>
  <c r="L13" i="5"/>
  <c r="K13" i="5"/>
  <c r="J13" i="5"/>
  <c r="I13" i="5"/>
  <c r="H13" i="5"/>
  <c r="G13" i="5"/>
  <c r="F13" i="5"/>
  <c r="E13" i="5"/>
  <c r="AB12" i="5"/>
  <c r="AA12" i="5"/>
  <c r="Z12" i="5"/>
  <c r="Y12" i="5"/>
  <c r="X12" i="5"/>
  <c r="W12" i="5"/>
  <c r="V12" i="5"/>
  <c r="U12" i="5"/>
  <c r="T12" i="5"/>
  <c r="S12" i="5"/>
  <c r="R12" i="5"/>
  <c r="Q12" i="5"/>
  <c r="P12" i="5"/>
  <c r="O12" i="5"/>
  <c r="N12" i="5"/>
  <c r="M12" i="5"/>
  <c r="L12" i="5"/>
  <c r="K12" i="5"/>
  <c r="J12" i="5"/>
  <c r="I12" i="5"/>
  <c r="H12" i="5"/>
  <c r="G12" i="5"/>
  <c r="F12" i="5"/>
  <c r="E12" i="5"/>
  <c r="AB13" i="3"/>
  <c r="AA13" i="3"/>
  <c r="Z13" i="3"/>
  <c r="Y13" i="3"/>
  <c r="X13" i="3"/>
  <c r="W13" i="3"/>
  <c r="V13" i="3"/>
  <c r="U13" i="3"/>
  <c r="T13" i="3"/>
  <c r="S13" i="3"/>
  <c r="R13" i="3"/>
  <c r="Q13" i="3"/>
  <c r="P13" i="3"/>
  <c r="O13" i="3"/>
  <c r="N13" i="3"/>
  <c r="M13" i="3"/>
  <c r="L13" i="3"/>
  <c r="K13" i="3"/>
  <c r="J13" i="3"/>
  <c r="I13" i="3"/>
  <c r="H13" i="3"/>
  <c r="G13" i="3"/>
  <c r="F13" i="3"/>
  <c r="AB12" i="3"/>
  <c r="AA12" i="3"/>
  <c r="Z12" i="3"/>
  <c r="Y12" i="3"/>
  <c r="X12" i="3"/>
  <c r="W12" i="3"/>
  <c r="V12" i="3"/>
  <c r="U12" i="3"/>
  <c r="T12" i="3"/>
  <c r="S12" i="3"/>
  <c r="R12" i="3"/>
  <c r="Q12" i="3"/>
  <c r="P12" i="3"/>
  <c r="O12" i="3"/>
  <c r="N12" i="3"/>
  <c r="M12" i="3"/>
  <c r="L12" i="3"/>
  <c r="K12" i="3"/>
  <c r="J12" i="3"/>
  <c r="I12" i="3"/>
  <c r="H12" i="3"/>
  <c r="G12" i="3"/>
  <c r="F12" i="3"/>
  <c r="E12" i="3"/>
  <c r="E13" i="3"/>
  <c r="AB16" i="3" l="1"/>
  <c r="AA16" i="3"/>
  <c r="Z16" i="3"/>
  <c r="Y16" i="3"/>
  <c r="X16" i="3"/>
  <c r="W16" i="3"/>
  <c r="V16" i="3"/>
  <c r="U16" i="3"/>
  <c r="T16" i="3"/>
  <c r="S16" i="3"/>
  <c r="R16" i="3"/>
  <c r="Q16" i="3"/>
  <c r="P16" i="3"/>
  <c r="O16" i="3"/>
  <c r="N16" i="3"/>
  <c r="M16" i="3"/>
  <c r="L16" i="3"/>
  <c r="K16" i="3"/>
  <c r="J16" i="3"/>
  <c r="I16" i="3"/>
  <c r="H16" i="3"/>
  <c r="G16" i="3"/>
  <c r="F16" i="3"/>
  <c r="E16" i="3"/>
  <c r="AB15" i="3"/>
  <c r="AA15" i="3"/>
  <c r="Z15" i="3"/>
  <c r="Y15" i="3"/>
  <c r="Y14" i="3" s="1"/>
  <c r="Y17" i="3" s="1"/>
  <c r="X15" i="3"/>
  <c r="X14" i="3" s="1"/>
  <c r="X17" i="3" s="1"/>
  <c r="W15" i="3"/>
  <c r="V15" i="3"/>
  <c r="V14" i="3" s="1"/>
  <c r="V17" i="3" s="1"/>
  <c r="U15" i="3"/>
  <c r="U14" i="3" s="1"/>
  <c r="U17" i="3" s="1"/>
  <c r="T15" i="3"/>
  <c r="T14" i="3" s="1"/>
  <c r="T17" i="3" s="1"/>
  <c r="S15" i="3"/>
  <c r="R15" i="3"/>
  <c r="Q15" i="3"/>
  <c r="Q14" i="3" s="1"/>
  <c r="Q17" i="3" s="1"/>
  <c r="P15" i="3"/>
  <c r="P14" i="3" s="1"/>
  <c r="P17" i="3" s="1"/>
  <c r="O15" i="3"/>
  <c r="O14" i="3" s="1"/>
  <c r="O17" i="3" s="1"/>
  <c r="N15" i="3"/>
  <c r="N14" i="3" s="1"/>
  <c r="N17" i="3" s="1"/>
  <c r="M15" i="3"/>
  <c r="M14" i="3" s="1"/>
  <c r="M17" i="3" s="1"/>
  <c r="L15" i="3"/>
  <c r="K15" i="3"/>
  <c r="K14" i="3" s="1"/>
  <c r="K17" i="3" s="1"/>
  <c r="J15" i="3"/>
  <c r="J14" i="3" s="1"/>
  <c r="J17" i="3" s="1"/>
  <c r="I15" i="3"/>
  <c r="I14" i="3" s="1"/>
  <c r="I17" i="3" s="1"/>
  <c r="H15" i="3"/>
  <c r="H14" i="3" s="1"/>
  <c r="H17" i="3" s="1"/>
  <c r="G15" i="3"/>
  <c r="G14" i="3" s="1"/>
  <c r="G17" i="3" s="1"/>
  <c r="F15" i="3"/>
  <c r="F14" i="3" s="1"/>
  <c r="F17" i="3" s="1"/>
  <c r="E15" i="3"/>
  <c r="AB14" i="3"/>
  <c r="AB17" i="3" s="1"/>
  <c r="AA14" i="3"/>
  <c r="AA17" i="3" s="1"/>
  <c r="Z14" i="3"/>
  <c r="Z17" i="3" s="1"/>
  <c r="W14" i="3"/>
  <c r="W17" i="3" s="1"/>
  <c r="S14" i="3"/>
  <c r="S17" i="3" s="1"/>
  <c r="R14" i="3" l="1"/>
  <c r="R17" i="3" s="1"/>
  <c r="E14" i="3"/>
  <c r="E17" i="3" s="1"/>
  <c r="L14" i="3"/>
  <c r="L17" i="3" s="1"/>
</calcChain>
</file>

<file path=xl/sharedStrings.xml><?xml version="1.0" encoding="utf-8"?>
<sst xmlns="http://schemas.openxmlformats.org/spreadsheetml/2006/main" count="564" uniqueCount="74">
  <si>
    <t>施設名称</t>
    <rPh sb="0" eb="4">
      <t>シセツメイショウ</t>
    </rPh>
    <phoneticPr fontId="1"/>
  </si>
  <si>
    <t>（</t>
    <phoneticPr fontId="1"/>
  </si>
  <si>
    <t>）</t>
    <phoneticPr fontId="1"/>
  </si>
  <si>
    <t>年</t>
    <rPh sb="0" eb="1">
      <t>ネン</t>
    </rPh>
    <phoneticPr fontId="1"/>
  </si>
  <si>
    <t>月</t>
    <rPh sb="0" eb="1">
      <t>ガツ</t>
    </rPh>
    <phoneticPr fontId="1"/>
  </si>
  <si>
    <t>日</t>
    <rPh sb="0" eb="1">
      <t>ニチ</t>
    </rPh>
    <phoneticPr fontId="1"/>
  </si>
  <si>
    <t>曜日</t>
    <rPh sb="0" eb="2">
      <t>ヨウビ</t>
    </rPh>
    <phoneticPr fontId="1"/>
  </si>
  <si>
    <t>令和</t>
    <rPh sb="0" eb="2">
      <t>レイワ</t>
    </rPh>
    <phoneticPr fontId="1"/>
  </si>
  <si>
    <t>施設長</t>
    <rPh sb="0" eb="3">
      <t>シセツチョウ</t>
    </rPh>
    <phoneticPr fontId="1"/>
  </si>
  <si>
    <t>兼務</t>
    <rPh sb="0" eb="2">
      <t>ケンム</t>
    </rPh>
    <phoneticPr fontId="1"/>
  </si>
  <si>
    <t>職員Ａ</t>
    <rPh sb="0" eb="2">
      <t>ショクイン</t>
    </rPh>
    <phoneticPr fontId="1"/>
  </si>
  <si>
    <t>職員Ｂ</t>
    <rPh sb="0" eb="2">
      <t>ショクイン</t>
    </rPh>
    <phoneticPr fontId="1"/>
  </si>
  <si>
    <t>職員Ｃ</t>
    <rPh sb="0" eb="2">
      <t>ショクイン</t>
    </rPh>
    <phoneticPr fontId="1"/>
  </si>
  <si>
    <t>職員Ｄ</t>
    <rPh sb="0" eb="2">
      <t>ショクイン</t>
    </rPh>
    <phoneticPr fontId="1"/>
  </si>
  <si>
    <t>職員Ｅ</t>
    <rPh sb="0" eb="2">
      <t>ショクイン</t>
    </rPh>
    <phoneticPr fontId="1"/>
  </si>
  <si>
    <t>無</t>
    <rPh sb="0" eb="1">
      <t>ム</t>
    </rPh>
    <phoneticPr fontId="1"/>
  </si>
  <si>
    <t>有</t>
    <rPh sb="0" eb="1">
      <t>アリ</t>
    </rPh>
    <phoneticPr fontId="1"/>
  </si>
  <si>
    <t>有料</t>
    <rPh sb="0" eb="2">
      <t>ユウリョウ</t>
    </rPh>
    <phoneticPr fontId="1"/>
  </si>
  <si>
    <t>配置</t>
    <rPh sb="0" eb="2">
      <t>ハイチ</t>
    </rPh>
    <phoneticPr fontId="1"/>
  </si>
  <si>
    <t>訪介</t>
    <rPh sb="0" eb="2">
      <t>ホウカイ</t>
    </rPh>
    <phoneticPr fontId="1"/>
  </si>
  <si>
    <t>休憩</t>
    <rPh sb="0" eb="2">
      <t>キュウケイ</t>
    </rPh>
    <phoneticPr fontId="1"/>
  </si>
  <si>
    <t>確認</t>
    <rPh sb="0" eb="2">
      <t>カクニン</t>
    </rPh>
    <phoneticPr fontId="1"/>
  </si>
  <si>
    <t>可否（○×）</t>
    <rPh sb="0" eb="2">
      <t>カヒ</t>
    </rPh>
    <phoneticPr fontId="1"/>
  </si>
  <si>
    <t>可否</t>
    <rPh sb="0" eb="2">
      <t>カヒ</t>
    </rPh>
    <phoneticPr fontId="1"/>
  </si>
  <si>
    <t>○</t>
    <phoneticPr fontId="1"/>
  </si>
  <si>
    <t>×</t>
    <phoneticPr fontId="1"/>
  </si>
  <si>
    <t>有料＋休憩</t>
    <rPh sb="0" eb="2">
      <t>ユウリョウ</t>
    </rPh>
    <rPh sb="3" eb="5">
      <t>キュウケイ</t>
    </rPh>
    <phoneticPr fontId="1"/>
  </si>
  <si>
    <t>職員Ｆ</t>
    <rPh sb="0" eb="2">
      <t>ショクイン</t>
    </rPh>
    <phoneticPr fontId="1"/>
  </si>
  <si>
    <t>職員Ｇ</t>
    <rPh sb="0" eb="2">
      <t>ショクイン</t>
    </rPh>
    <phoneticPr fontId="1"/>
  </si>
  <si>
    <t>職員Ｈ</t>
    <rPh sb="0" eb="2">
      <t>ショクイン</t>
    </rPh>
    <phoneticPr fontId="1"/>
  </si>
  <si>
    <t>年</t>
    <rPh sb="0" eb="1">
      <t>ネン</t>
    </rPh>
    <phoneticPr fontId="1"/>
  </si>
  <si>
    <t>月</t>
    <rPh sb="0" eb="1">
      <t>ツキ</t>
    </rPh>
    <phoneticPr fontId="1"/>
  </si>
  <si>
    <t>日</t>
  </si>
  <si>
    <t>日</t>
    <rPh sb="0" eb="1">
      <t>ニチ</t>
    </rPh>
    <phoneticPr fontId="1"/>
  </si>
  <si>
    <t>曜日</t>
    <rPh sb="0" eb="2">
      <t>ヨウビ</t>
    </rPh>
    <phoneticPr fontId="1"/>
  </si>
  <si>
    <t>月</t>
    <rPh sb="0" eb="1">
      <t>ゲツ</t>
    </rPh>
    <phoneticPr fontId="1"/>
  </si>
  <si>
    <t>火</t>
    <rPh sb="0" eb="1">
      <t>カ</t>
    </rPh>
    <phoneticPr fontId="1"/>
  </si>
  <si>
    <t>水</t>
    <rPh sb="0" eb="1">
      <t>スイ</t>
    </rPh>
    <phoneticPr fontId="1"/>
  </si>
  <si>
    <t>木</t>
  </si>
  <si>
    <t>金</t>
  </si>
  <si>
    <t>土</t>
  </si>
  <si>
    <t>※１　表の上部の数字は１日の24時間表示です。（「0」は午前0時～午前1時の時間帯を表しています。）</t>
    <rPh sb="3" eb="4">
      <t>ヒョウ</t>
    </rPh>
    <rPh sb="5" eb="7">
      <t>ジョウブ</t>
    </rPh>
    <rPh sb="8" eb="10">
      <t>スウジ</t>
    </rPh>
    <rPh sb="12" eb="13">
      <t>ニチ</t>
    </rPh>
    <rPh sb="16" eb="18">
      <t>ジカン</t>
    </rPh>
    <rPh sb="18" eb="20">
      <t>ヒョウジ</t>
    </rPh>
    <rPh sb="28" eb="30">
      <t>ゴゼン</t>
    </rPh>
    <rPh sb="31" eb="32">
      <t>ジ</t>
    </rPh>
    <rPh sb="33" eb="35">
      <t>ゴゼン</t>
    </rPh>
    <rPh sb="36" eb="37">
      <t>ジ</t>
    </rPh>
    <rPh sb="38" eb="41">
      <t>ジカンタイ</t>
    </rPh>
    <rPh sb="42" eb="43">
      <t>アラワ</t>
    </rPh>
    <phoneticPr fontId="1"/>
  </si>
  <si>
    <t>訪看</t>
    <rPh sb="0" eb="2">
      <t>ホウカン</t>
    </rPh>
    <phoneticPr fontId="1"/>
  </si>
  <si>
    <t>通介</t>
    <rPh sb="0" eb="2">
      <t>ツウカイ</t>
    </rPh>
    <phoneticPr fontId="1"/>
  </si>
  <si>
    <t>訪介・訪看・通介</t>
    <rPh sb="0" eb="2">
      <t>ホウカイ</t>
    </rPh>
    <rPh sb="3" eb="5">
      <t>ホウカン</t>
    </rPh>
    <rPh sb="6" eb="8">
      <t>ツウカイ</t>
    </rPh>
    <phoneticPr fontId="1"/>
  </si>
  <si>
    <t>管理</t>
    <rPh sb="0" eb="2">
      <t>カンリ</t>
    </rPh>
    <phoneticPr fontId="1"/>
  </si>
  <si>
    <t>管理者（兼務）</t>
    <rPh sb="0" eb="3">
      <t>カンリシャ</t>
    </rPh>
    <rPh sb="4" eb="6">
      <t>ケンム</t>
    </rPh>
    <phoneticPr fontId="1"/>
  </si>
  <si>
    <t>※６　職員数が不足する場合は行をコピーして追加してください。（校閲の「シートの保護を解除」してから追加してください。パスワードは不要です。）</t>
    <rPh sb="3" eb="6">
      <t>ショクインスウ</t>
    </rPh>
    <rPh sb="7" eb="9">
      <t>フソク</t>
    </rPh>
    <rPh sb="11" eb="13">
      <t>バアイ</t>
    </rPh>
    <rPh sb="14" eb="15">
      <t>ギョウ</t>
    </rPh>
    <rPh sb="21" eb="23">
      <t>ツイカ</t>
    </rPh>
    <phoneticPr fontId="1"/>
  </si>
  <si>
    <t>※７　勤務表と内容に相違がないかを必ず照合、確認してください。</t>
    <rPh sb="3" eb="6">
      <t>キンムヒョウ</t>
    </rPh>
    <rPh sb="7" eb="9">
      <t>ナイヨウ</t>
    </rPh>
    <rPh sb="10" eb="12">
      <t>ソウイ</t>
    </rPh>
    <rPh sb="17" eb="18">
      <t>カナラ</t>
    </rPh>
    <rPh sb="19" eb="21">
      <t>ショウゴウ</t>
    </rPh>
    <rPh sb="22" eb="24">
      <t>カクニン</t>
    </rPh>
    <phoneticPr fontId="1"/>
  </si>
  <si>
    <t>※８　作成後、24時間切れ目のない職員配置ができていることを確認してください。（最下段の可否（○×）が全て○になっていることを確認してください。）</t>
    <rPh sb="3" eb="6">
      <t>サクセイゴ</t>
    </rPh>
    <rPh sb="9" eb="11">
      <t>ジカン</t>
    </rPh>
    <rPh sb="11" eb="12">
      <t>キ</t>
    </rPh>
    <rPh sb="13" eb="14">
      <t>メ</t>
    </rPh>
    <rPh sb="17" eb="21">
      <t>ショクインハイチ</t>
    </rPh>
    <rPh sb="30" eb="32">
      <t>カクニン</t>
    </rPh>
    <rPh sb="40" eb="43">
      <t>サイゲダン</t>
    </rPh>
    <rPh sb="44" eb="46">
      <t>カヒ</t>
    </rPh>
    <rPh sb="51" eb="52">
      <t>スベ</t>
    </rPh>
    <rPh sb="63" eb="65">
      <t>カクニン</t>
    </rPh>
    <phoneticPr fontId="1"/>
  </si>
  <si>
    <t>住宅型有料老人ホーム○○○○</t>
    <rPh sb="0" eb="7">
      <t>ジュウタクガタユウリョウロウジン</t>
    </rPh>
    <phoneticPr fontId="1"/>
  </si>
  <si>
    <t>○</t>
  </si>
  <si>
    <t>○</t>
    <phoneticPr fontId="1"/>
  </si>
  <si>
    <t>.</t>
    <phoneticPr fontId="1"/>
  </si>
  <si>
    <t>※５　下欄の「確認」の数値や○×は自動で入力されます。</t>
    <rPh sb="3" eb="5">
      <t>カラン</t>
    </rPh>
    <rPh sb="7" eb="9">
      <t>カクニン</t>
    </rPh>
    <rPh sb="11" eb="13">
      <t>スウチ</t>
    </rPh>
    <rPh sb="17" eb="19">
      <t>ジドウ</t>
    </rPh>
    <rPh sb="20" eb="22">
      <t>ニュウリョク</t>
    </rPh>
    <phoneticPr fontId="1"/>
  </si>
  <si>
    <t>管理</t>
    <rPh sb="0" eb="2">
      <t>カンリ</t>
    </rPh>
    <phoneticPr fontId="1"/>
  </si>
  <si>
    <t>休憩</t>
    <rPh sb="0" eb="2">
      <t>キュウケイ</t>
    </rPh>
    <phoneticPr fontId="1"/>
  </si>
  <si>
    <t>配置(管)</t>
    <rPh sb="0" eb="2">
      <t>ハイチ</t>
    </rPh>
    <rPh sb="3" eb="4">
      <t>カン</t>
    </rPh>
    <phoneticPr fontId="1"/>
  </si>
  <si>
    <t>　　　　→　訪問介護等の居宅系の介護保険事業所の管理者は有料老人ホームを含む入所施設の介護看護職員を兼務することはできません。</t>
    <rPh sb="6" eb="11">
      <t>ホウモンカイゴトウ</t>
    </rPh>
    <rPh sb="12" eb="15">
      <t>キョタクケイ</t>
    </rPh>
    <rPh sb="16" eb="23">
      <t>カイゴホケンジギョウショ</t>
    </rPh>
    <rPh sb="24" eb="27">
      <t>カンリシャ</t>
    </rPh>
    <rPh sb="28" eb="32">
      <t>ユウリョウロウジン</t>
    </rPh>
    <rPh sb="36" eb="37">
      <t>フク</t>
    </rPh>
    <rPh sb="38" eb="42">
      <t>ニュウショシセツ</t>
    </rPh>
    <rPh sb="43" eb="49">
      <t>カイゴカンゴショクイン</t>
    </rPh>
    <rPh sb="50" eb="52">
      <t>ケンム</t>
    </rPh>
    <phoneticPr fontId="1"/>
  </si>
  <si>
    <t>＊１　有料老人ホームの施設長と訪問介護の管理者を兼務する場合</t>
    <rPh sb="3" eb="7">
      <t>ユウリョウロウジン</t>
    </rPh>
    <rPh sb="11" eb="14">
      <t>シセツチョウ</t>
    </rPh>
    <rPh sb="15" eb="19">
      <t>ホウモンカイゴ</t>
    </rPh>
    <rPh sb="20" eb="23">
      <t>カンリシャ</t>
    </rPh>
    <rPh sb="24" eb="26">
      <t>ケンム</t>
    </rPh>
    <rPh sb="28" eb="30">
      <t>バアイ</t>
    </rPh>
    <phoneticPr fontId="1"/>
  </si>
  <si>
    <t>※３　勤務時間中のうち「管理」「有料」「訪介」「訪看」「通介」「休憩」のいずれかを選択してください。</t>
    <rPh sb="3" eb="5">
      <t>キンム</t>
    </rPh>
    <rPh sb="5" eb="7">
      <t>ジカン</t>
    </rPh>
    <rPh sb="7" eb="8">
      <t>チュウ</t>
    </rPh>
    <rPh sb="12" eb="14">
      <t>カンリ</t>
    </rPh>
    <rPh sb="16" eb="18">
      <t>ユウリョウ</t>
    </rPh>
    <rPh sb="20" eb="21">
      <t>ホウ</t>
    </rPh>
    <rPh sb="21" eb="22">
      <t>カイ</t>
    </rPh>
    <rPh sb="24" eb="26">
      <t>ホウカン</t>
    </rPh>
    <rPh sb="28" eb="30">
      <t>ツウカイ</t>
    </rPh>
    <rPh sb="32" eb="34">
      <t>キュウケイ</t>
    </rPh>
    <rPh sb="41" eb="43">
      <t>センタク</t>
    </rPh>
    <phoneticPr fontId="1"/>
  </si>
  <si>
    <t>　　　　休憩 ➣ 休憩を取得する時間帯の場合に選択する。</t>
    <rPh sb="4" eb="6">
      <t>キュウケイ</t>
    </rPh>
    <rPh sb="9" eb="11">
      <t>キュウケイ</t>
    </rPh>
    <rPh sb="12" eb="14">
      <t>シュトク</t>
    </rPh>
    <rPh sb="16" eb="19">
      <t>ジカンタイ</t>
    </rPh>
    <rPh sb="20" eb="22">
      <t>バアイ</t>
    </rPh>
    <rPh sb="23" eb="25">
      <t>センタク</t>
    </rPh>
    <phoneticPr fontId="1"/>
  </si>
  <si>
    <t>※２　各職員の他事業所との兼務の有無を選択してください。</t>
    <rPh sb="3" eb="6">
      <t>カクショクイン</t>
    </rPh>
    <rPh sb="7" eb="11">
      <t>タジギョウショ</t>
    </rPh>
    <rPh sb="13" eb="15">
      <t>ケンム</t>
    </rPh>
    <rPh sb="16" eb="18">
      <t>ウム</t>
    </rPh>
    <rPh sb="19" eb="21">
      <t>センタク</t>
    </rPh>
    <phoneticPr fontId="1"/>
  </si>
  <si>
    <r>
      <t>　　　　有料 ➣ 有料老人ホーム職員として配置される場合に選択する。</t>
    </r>
    <r>
      <rPr>
        <b/>
        <u/>
        <sz val="11"/>
        <color rgb="FFFF0000"/>
        <rFont val="ＭＳ Ｐゴシック"/>
        <family val="3"/>
        <charset val="128"/>
      </rPr>
      <t>兼務のない施設長や介護保険事業所の管理者以外の兼務がある施設長が有料老人ホームに配置されている場合も選択</t>
    </r>
    <r>
      <rPr>
        <sz val="11"/>
        <color theme="1"/>
        <rFont val="ＭＳ Ｐゴシック"/>
        <family val="3"/>
        <charset val="128"/>
      </rPr>
      <t>する。（記載例②-2）</t>
    </r>
    <rPh sb="4" eb="6">
      <t>ユウリョウ</t>
    </rPh>
    <rPh sb="9" eb="13">
      <t>ユウリョウロウジン</t>
    </rPh>
    <rPh sb="16" eb="18">
      <t>ショクイン</t>
    </rPh>
    <rPh sb="21" eb="23">
      <t>ハイチ</t>
    </rPh>
    <rPh sb="26" eb="28">
      <t>バアイ</t>
    </rPh>
    <rPh sb="29" eb="31">
      <t>センタク</t>
    </rPh>
    <rPh sb="34" eb="36">
      <t>ケンム</t>
    </rPh>
    <rPh sb="39" eb="42">
      <t>シセツチョウ</t>
    </rPh>
    <rPh sb="43" eb="50">
      <t>カイゴホケンジギョウショ</t>
    </rPh>
    <rPh sb="51" eb="54">
      <t>カンリシャ</t>
    </rPh>
    <rPh sb="54" eb="56">
      <t>イガイ</t>
    </rPh>
    <rPh sb="57" eb="59">
      <t>ケンム</t>
    </rPh>
    <rPh sb="62" eb="65">
      <t>シセツチョウ</t>
    </rPh>
    <rPh sb="66" eb="70">
      <t>ユウリョウロウジン</t>
    </rPh>
    <rPh sb="74" eb="76">
      <t>ハイチ</t>
    </rPh>
    <rPh sb="81" eb="83">
      <t>バアイ</t>
    </rPh>
    <rPh sb="84" eb="86">
      <t>センタク</t>
    </rPh>
    <rPh sb="90" eb="93">
      <t>キサイレイ</t>
    </rPh>
    <phoneticPr fontId="1"/>
  </si>
  <si>
    <t>　　　　→　施設長が訪問介護等の他の介護保険事業所の管理者を兼務する場合は「管理」を選択してください。それ以外は、他の職種と同じです。（※３）</t>
    <rPh sb="6" eb="9">
      <t>シセツチョウ</t>
    </rPh>
    <rPh sb="10" eb="12">
      <t>ホウモン</t>
    </rPh>
    <rPh sb="12" eb="14">
      <t>カイゴ</t>
    </rPh>
    <rPh sb="14" eb="15">
      <t>トウ</t>
    </rPh>
    <rPh sb="16" eb="17">
      <t>ホカ</t>
    </rPh>
    <rPh sb="18" eb="20">
      <t>カイゴ</t>
    </rPh>
    <rPh sb="20" eb="22">
      <t>ホケン</t>
    </rPh>
    <rPh sb="22" eb="25">
      <t>ジギョウショ</t>
    </rPh>
    <rPh sb="26" eb="29">
      <t>カンリシャ</t>
    </rPh>
    <rPh sb="30" eb="32">
      <t>ケンム</t>
    </rPh>
    <rPh sb="34" eb="36">
      <t>バアイ</t>
    </rPh>
    <rPh sb="38" eb="40">
      <t>カンリ</t>
    </rPh>
    <rPh sb="42" eb="44">
      <t>センタク</t>
    </rPh>
    <rPh sb="53" eb="55">
      <t>イガイ</t>
    </rPh>
    <rPh sb="57" eb="58">
      <t>ホカ</t>
    </rPh>
    <rPh sb="59" eb="61">
      <t>ショクシュ</t>
    </rPh>
    <rPh sb="62" eb="63">
      <t>オナ</t>
    </rPh>
    <phoneticPr fontId="1"/>
  </si>
  <si>
    <t>※９　夜勤帯について休憩時間中を施設内で過ごし緊急時に対応できる場合は、他の施設職員を配置しなくても可とします。（極力配置するように努めてください。）</t>
    <rPh sb="3" eb="6">
      <t>ヤキンタイ</t>
    </rPh>
    <rPh sb="10" eb="15">
      <t>キュウケイジカンチュウ</t>
    </rPh>
    <rPh sb="16" eb="19">
      <t>シセツナイ</t>
    </rPh>
    <rPh sb="20" eb="21">
      <t>ス</t>
    </rPh>
    <rPh sb="23" eb="26">
      <t>キンキュウジ</t>
    </rPh>
    <rPh sb="27" eb="29">
      <t>タイオウ</t>
    </rPh>
    <rPh sb="32" eb="34">
      <t>バアイ</t>
    </rPh>
    <rPh sb="36" eb="37">
      <t>タ</t>
    </rPh>
    <rPh sb="38" eb="42">
      <t>シセツショクイン</t>
    </rPh>
    <rPh sb="43" eb="45">
      <t>ハイチ</t>
    </rPh>
    <rPh sb="50" eb="51">
      <t>カ</t>
    </rPh>
    <rPh sb="57" eb="59">
      <t>キョクリョク</t>
    </rPh>
    <rPh sb="59" eb="61">
      <t>ハイチ</t>
    </rPh>
    <rPh sb="66" eb="67">
      <t>ツト</t>
    </rPh>
    <phoneticPr fontId="1"/>
  </si>
  <si>
    <t>　　　　管理 ➣ 有料老人ホームの施設長と訪問介護等の介護保険事業所の管理者を兼務する場合に選択する。（記載例②）</t>
    <rPh sb="4" eb="6">
      <t>カンリ</t>
    </rPh>
    <rPh sb="9" eb="13">
      <t>ユウリョウロウジン</t>
    </rPh>
    <rPh sb="17" eb="20">
      <t>シセツチョウ</t>
    </rPh>
    <rPh sb="21" eb="26">
      <t>ホウモンカイゴトウ</t>
    </rPh>
    <rPh sb="27" eb="34">
      <t>カイゴホケンジギョウショ</t>
    </rPh>
    <rPh sb="35" eb="38">
      <t>カンリシャ</t>
    </rPh>
    <rPh sb="39" eb="41">
      <t>ケンム</t>
    </rPh>
    <rPh sb="43" eb="45">
      <t>バアイ</t>
    </rPh>
    <rPh sb="46" eb="48">
      <t>センタク</t>
    </rPh>
    <rPh sb="52" eb="55">
      <t>キサイレイ</t>
    </rPh>
    <phoneticPr fontId="1"/>
  </si>
  <si>
    <r>
      <t>＊２　上表は２時、17時、20時に有料老人ホーム職員不在となるため、</t>
    </r>
    <r>
      <rPr>
        <u/>
        <sz val="11"/>
        <color rgb="FFC00000"/>
        <rFont val="ＭＳ Ｐゴシック"/>
        <family val="3"/>
        <charset val="128"/>
      </rPr>
      <t>不適切</t>
    </r>
    <r>
      <rPr>
        <sz val="11"/>
        <color theme="1"/>
        <rFont val="ＭＳ Ｐゴシック"/>
        <family val="3"/>
        <charset val="128"/>
      </rPr>
      <t>となる。。</t>
    </r>
    <rPh sb="3" eb="5">
      <t>ジョウヒョウ</t>
    </rPh>
    <rPh sb="7" eb="8">
      <t>ジ</t>
    </rPh>
    <rPh sb="11" eb="12">
      <t>ジ</t>
    </rPh>
    <rPh sb="15" eb="16">
      <t>ジ</t>
    </rPh>
    <rPh sb="17" eb="21">
      <t>ユウリョウロウジン</t>
    </rPh>
    <rPh sb="24" eb="28">
      <t>ショクインフザイ</t>
    </rPh>
    <rPh sb="34" eb="37">
      <t>フテキセツ</t>
    </rPh>
    <phoneticPr fontId="1"/>
  </si>
  <si>
    <t>＊３　17時に施設長が配置されているが、他の介護保険事業所の管理者を兼務しているため有料老人ホームの配置にカウントされない。</t>
    <rPh sb="5" eb="6">
      <t>ジ</t>
    </rPh>
    <rPh sb="7" eb="10">
      <t>シセツチョウ</t>
    </rPh>
    <rPh sb="11" eb="13">
      <t>ハイチ</t>
    </rPh>
    <rPh sb="20" eb="21">
      <t>タ</t>
    </rPh>
    <rPh sb="22" eb="24">
      <t>カイゴ</t>
    </rPh>
    <rPh sb="24" eb="26">
      <t>ホケン</t>
    </rPh>
    <rPh sb="26" eb="29">
      <t>ジギョウショ</t>
    </rPh>
    <rPh sb="30" eb="33">
      <t>カンリシャ</t>
    </rPh>
    <rPh sb="34" eb="36">
      <t>ケンム</t>
    </rPh>
    <rPh sb="42" eb="46">
      <t>ユウリョウロウジン</t>
    </rPh>
    <rPh sb="50" eb="52">
      <t>ハイチ</t>
    </rPh>
    <phoneticPr fontId="1"/>
  </si>
  <si>
    <r>
      <t>＊１　上表は２時、６時、20時に有料老人ホーム職員不在となるため、</t>
    </r>
    <r>
      <rPr>
        <u/>
        <sz val="11"/>
        <color rgb="FFC00000"/>
        <rFont val="ＭＳ Ｐゴシック"/>
        <family val="3"/>
        <charset val="128"/>
      </rPr>
      <t>不適切</t>
    </r>
    <r>
      <rPr>
        <sz val="11"/>
        <color theme="1"/>
        <rFont val="ＭＳ Ｐゴシック"/>
        <family val="3"/>
        <charset val="128"/>
      </rPr>
      <t>となる。</t>
    </r>
    <rPh sb="3" eb="5">
      <t>ジョウヒョウ</t>
    </rPh>
    <rPh sb="7" eb="8">
      <t>ジ</t>
    </rPh>
    <rPh sb="10" eb="11">
      <t>ジ</t>
    </rPh>
    <rPh sb="14" eb="15">
      <t>ジ</t>
    </rPh>
    <rPh sb="16" eb="20">
      <t>ユウリョウロウジン</t>
    </rPh>
    <rPh sb="23" eb="27">
      <t>ショクインフザイ</t>
    </rPh>
    <rPh sb="33" eb="36">
      <t>フテキセツ</t>
    </rPh>
    <phoneticPr fontId="1"/>
  </si>
  <si>
    <t>＊１　有料老人ホームの施設長が訪問介護のヘルパーを兼務する場合</t>
    <rPh sb="3" eb="5">
      <t>ユウリョウ</t>
    </rPh>
    <rPh sb="5" eb="7">
      <t>ロウジン</t>
    </rPh>
    <rPh sb="11" eb="14">
      <t>シセツチョウ</t>
    </rPh>
    <rPh sb="15" eb="17">
      <t>ホウモン</t>
    </rPh>
    <rPh sb="17" eb="19">
      <t>カイゴ</t>
    </rPh>
    <rPh sb="25" eb="27">
      <t>ケンム</t>
    </rPh>
    <rPh sb="29" eb="31">
      <t>バアイ</t>
    </rPh>
    <phoneticPr fontId="1"/>
  </si>
  <si>
    <t>【ルート表作成上の留意点】</t>
    <rPh sb="4" eb="5">
      <t>ヒョウ</t>
    </rPh>
    <rPh sb="5" eb="8">
      <t>サクセイジョウ</t>
    </rPh>
    <rPh sb="9" eb="12">
      <t>リュウイテン</t>
    </rPh>
    <phoneticPr fontId="1"/>
  </si>
  <si>
    <t>　　　　訪介、訪看、通介 ➣ 各介護保険事業所の従業者（管理者除く）を兼務する有料老人ホーム職員が各介護保険事業所に従事する場合に選択する。</t>
    <rPh sb="4" eb="6">
      <t>ホウカイ</t>
    </rPh>
    <rPh sb="7" eb="9">
      <t>ホウカン</t>
    </rPh>
    <rPh sb="10" eb="12">
      <t>ツウカイ</t>
    </rPh>
    <rPh sb="15" eb="16">
      <t>カク</t>
    </rPh>
    <rPh sb="16" eb="23">
      <t>カイゴホケンジギョウショ</t>
    </rPh>
    <rPh sb="24" eb="27">
      <t>ジュウギョウシャ</t>
    </rPh>
    <rPh sb="28" eb="31">
      <t>カンリシャ</t>
    </rPh>
    <rPh sb="31" eb="32">
      <t>ノゾ</t>
    </rPh>
    <rPh sb="35" eb="37">
      <t>ケンム</t>
    </rPh>
    <rPh sb="39" eb="43">
      <t>ユウリョウロウジン</t>
    </rPh>
    <rPh sb="46" eb="48">
      <t>ショクイン</t>
    </rPh>
    <rPh sb="49" eb="50">
      <t>カク</t>
    </rPh>
    <rPh sb="50" eb="57">
      <t>カイゴホケンジギョウショ</t>
    </rPh>
    <rPh sb="58" eb="60">
      <t>ジュウジ</t>
    </rPh>
    <rPh sb="62" eb="64">
      <t>バアイ</t>
    </rPh>
    <rPh sb="65" eb="67">
      <t>センタク</t>
    </rPh>
    <phoneticPr fontId="1"/>
  </si>
  <si>
    <r>
      <t>※４　</t>
    </r>
    <r>
      <rPr>
        <b/>
        <u/>
        <sz val="11"/>
        <color rgb="FFC00000"/>
        <rFont val="ＭＳ Ｐゴシック"/>
        <family val="3"/>
        <charset val="128"/>
      </rPr>
      <t>施設長が他の介護保険事業所の管理者を兼務する場合、ホームの直接処遇職員を兼務できないため24時間配置のホーム職員としてはカウントできません。</t>
    </r>
    <rPh sb="3" eb="6">
      <t>シセツチョウ</t>
    </rPh>
    <rPh sb="7" eb="8">
      <t>タ</t>
    </rPh>
    <rPh sb="9" eb="11">
      <t>カイゴ</t>
    </rPh>
    <rPh sb="11" eb="13">
      <t>ホケン</t>
    </rPh>
    <rPh sb="13" eb="16">
      <t>ジギョウショ</t>
    </rPh>
    <rPh sb="17" eb="20">
      <t>カンリシャ</t>
    </rPh>
    <rPh sb="21" eb="23">
      <t>ケンム</t>
    </rPh>
    <rPh sb="25" eb="27">
      <t>バアイ</t>
    </rPh>
    <rPh sb="32" eb="38">
      <t>チョクセツショグウショクイン</t>
    </rPh>
    <rPh sb="39" eb="41">
      <t>ケンム</t>
    </rPh>
    <rPh sb="49" eb="51">
      <t>ジカン</t>
    </rPh>
    <rPh sb="51" eb="53">
      <t>ハイチ</t>
    </rPh>
    <rPh sb="57" eb="59">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</si>
</sst>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0"/>
      <color theme="1"/>
      <name val="ＭＳ Ｐゴシック"/>
      <family val="3"/>
      <charset val="128"/>
    </font>
    <font>
      <sz val="11"/>
      <color rgb="FFFF0000"/>
      <name val="ＭＳ Ｐゴシック"/>
      <family val="3"/>
      <charset val="128"/>
    </font>
    <font>
      <b/>
      <sz val="11"/>
      <color rgb="FFC00000"/>
      <name val="ＭＳ Ｐゴシック"/>
      <family val="3"/>
      <charset val="128"/>
    </font>
    <font>
      <b/>
      <u/>
      <sz val="11"/>
      <color rgb="FFC00000"/>
      <name val="ＭＳ Ｐゴシック"/>
      <family val="3"/>
      <charset val="128"/>
    </font>
    <font>
      <sz val="11"/>
      <color rgb="FFC00000"/>
      <name val="ＭＳ Ｐゴシック"/>
      <family val="3"/>
      <charset val="128"/>
    </font>
    <font>
      <u/>
      <sz val="11"/>
      <color rgb="FFC00000"/>
      <name val="ＭＳ Ｐゴシック"/>
      <family val="3"/>
      <charset val="128"/>
    </font>
    <font>
      <b/>
      <u/>
      <sz val="11"/>
      <color rgb="FFFF0000"/>
      <name val="ＭＳ Ｐゴシック"/>
      <family val="3"/>
      <charset val="128"/>
    </font>
    <font>
      <b/>
      <sz val="11"/>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00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75">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3" fillId="0" borderId="1" xfId="0" applyFont="1" applyBorder="1" applyAlignment="1">
      <alignment vertical="center" textRotation="255"/>
    </xf>
    <xf numFmtId="0" fontId="2" fillId="0" borderId="0" xfId="0" applyFont="1" applyAlignment="1">
      <alignment horizontal="center" vertical="center" shrinkToFit="1"/>
    </xf>
    <xf numFmtId="0" fontId="2" fillId="0" borderId="0" xfId="0" applyFont="1" applyAlignment="1">
      <alignment vertical="center" shrinkToFi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vertical="center" textRotation="255"/>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2" fillId="0" borderId="0" xfId="0" applyFont="1" applyAlignment="1" applyProtection="1">
      <alignment horizontal="center" vertical="center" shrinkToFit="1"/>
      <protection locked="0"/>
    </xf>
    <xf numFmtId="0" fontId="3" fillId="0" borderId="7" xfId="0" applyFont="1" applyBorder="1" applyAlignment="1" applyProtection="1">
      <alignment vertical="center" textRotation="255"/>
      <protection locked="0"/>
    </xf>
    <xf numFmtId="0" fontId="3" fillId="0" borderId="8" xfId="0" applyFont="1" applyBorder="1" applyAlignment="1" applyProtection="1">
      <alignment vertical="center" textRotation="255"/>
      <protection locked="0"/>
    </xf>
    <xf numFmtId="0" fontId="3" fillId="0" borderId="1" xfId="0" applyFont="1" applyBorder="1" applyAlignment="1" applyProtection="1">
      <alignment vertical="center" textRotation="255"/>
      <protection locked="0"/>
    </xf>
    <xf numFmtId="0" fontId="3" fillId="0" borderId="10" xfId="0" applyFont="1" applyBorder="1" applyAlignment="1" applyProtection="1">
      <alignment vertical="center" textRotation="255"/>
      <protection locked="0"/>
    </xf>
    <xf numFmtId="0" fontId="3" fillId="0" borderId="12" xfId="0" applyFont="1" applyBorder="1" applyAlignment="1" applyProtection="1">
      <alignment vertical="center" textRotation="255"/>
      <protection locked="0"/>
    </xf>
    <xf numFmtId="0" fontId="3" fillId="0" borderId="13" xfId="0" applyFont="1" applyBorder="1" applyAlignment="1" applyProtection="1">
      <alignment vertical="center" textRotation="255"/>
      <protection locked="0"/>
    </xf>
    <xf numFmtId="0" fontId="3" fillId="2" borderId="20" xfId="0" applyFont="1" applyFill="1" applyBorder="1" applyAlignment="1">
      <alignment vertical="center"/>
    </xf>
    <xf numFmtId="0" fontId="3" fillId="2" borderId="2" xfId="0" applyFont="1" applyFill="1" applyBorder="1" applyAlignment="1">
      <alignment vertical="center"/>
    </xf>
    <xf numFmtId="0" fontId="2" fillId="0" borderId="0" xfId="0" applyFont="1" applyAlignment="1">
      <alignment vertical="center"/>
    </xf>
    <xf numFmtId="0" fontId="3" fillId="0" borderId="7"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0" fillId="2" borderId="0" xfId="0" applyFill="1" applyAlignment="1">
      <alignment horizontal="center" vertical="center"/>
    </xf>
    <xf numFmtId="0" fontId="3" fillId="0" borderId="1" xfId="0" applyFont="1" applyBorder="1" applyAlignment="1">
      <alignment horizontal="center" vertical="center"/>
    </xf>
    <xf numFmtId="0" fontId="2" fillId="0" borderId="0" xfId="0" applyFont="1" applyAlignment="1">
      <alignment horizontal="center" vertical="center" shrinkToFit="1"/>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0" fillId="0" borderId="0" xfId="0" applyFill="1" applyAlignment="1">
      <alignment horizontal="center" vertical="center"/>
    </xf>
    <xf numFmtId="0" fontId="3" fillId="0" borderId="7" xfId="0" applyFont="1" applyBorder="1" applyAlignment="1" applyProtection="1">
      <alignment vertical="center" textRotation="255" shrinkToFit="1"/>
      <protection locked="0"/>
    </xf>
    <xf numFmtId="0" fontId="5" fillId="0" borderId="0" xfId="0" applyFont="1" applyAlignment="1">
      <alignment vertical="center"/>
    </xf>
    <xf numFmtId="0" fontId="7" fillId="0" borderId="0" xfId="0" applyFont="1" applyAlignment="1">
      <alignment vertical="center"/>
    </xf>
    <xf numFmtId="0" fontId="3" fillId="0" borderId="2" xfId="0" applyFont="1" applyBorder="1" applyAlignment="1" applyProtection="1">
      <alignment vertical="center" textRotation="255"/>
      <protection locked="0"/>
    </xf>
    <xf numFmtId="0" fontId="3" fillId="0" borderId="14" xfId="0" applyFont="1" applyBorder="1" applyAlignment="1" applyProtection="1">
      <alignment vertical="center" textRotation="255"/>
      <protection locked="0"/>
    </xf>
    <xf numFmtId="0" fontId="4" fillId="0" borderId="0" xfId="0" applyFont="1" applyAlignment="1" applyProtection="1">
      <alignment horizontal="center" vertical="center" shrinkToFit="1"/>
      <protection locked="0"/>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2" fillId="0" borderId="0" xfId="0" applyFont="1" applyAlignment="1">
      <alignment horizontal="center" vertical="center" shrinkToFit="1"/>
    </xf>
    <xf numFmtId="0" fontId="3" fillId="0" borderId="4" xfId="0" applyFont="1" applyBorder="1" applyAlignment="1">
      <alignment horizontal="center" vertical="center"/>
    </xf>
    <xf numFmtId="0" fontId="4" fillId="0" borderId="0" xfId="0" applyFont="1" applyAlignment="1" applyProtection="1">
      <alignment horizontal="center" vertical="center" shrinkToFit="1"/>
      <protection locked="0"/>
    </xf>
    <xf numFmtId="0" fontId="3" fillId="0" borderId="7" xfId="0" applyFont="1" applyBorder="1" applyAlignment="1" applyProtection="1">
      <alignment horizontal="center" vertical="center"/>
      <protection locked="0"/>
    </xf>
    <xf numFmtId="0" fontId="10" fillId="0" borderId="0" xfId="0" applyFont="1" applyAlignment="1">
      <alignment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2" fillId="0" borderId="0" xfId="0" applyFont="1" applyAlignment="1">
      <alignment horizontal="center" vertical="center" shrinkToFit="1"/>
    </xf>
    <xf numFmtId="0" fontId="2" fillId="0" borderId="0" xfId="0" applyFont="1" applyAlignment="1" applyProtection="1">
      <alignment horizontal="center" vertical="center" shrinkToFit="1"/>
      <protection locked="0"/>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2" borderId="12" xfId="0" applyFont="1" applyFill="1" applyBorder="1" applyAlignment="1">
      <alignment horizontal="center" vertical="center"/>
    </xf>
    <xf numFmtId="0" fontId="3" fillId="0" borderId="7" xfId="0" applyFont="1" applyBorder="1" applyAlignment="1">
      <alignment horizontal="center" vertical="center"/>
    </xf>
    <xf numFmtId="0" fontId="3" fillId="0" borderId="22" xfId="0" applyFont="1" applyBorder="1" applyAlignment="1">
      <alignment horizontal="center" vertical="center" textRotation="255"/>
    </xf>
    <xf numFmtId="0" fontId="3" fillId="0" borderId="21" xfId="0" applyFont="1" applyBorder="1" applyAlignment="1">
      <alignment horizontal="center" vertical="center" textRotation="255"/>
    </xf>
    <xf numFmtId="0" fontId="3" fillId="0" borderId="23" xfId="0" applyFont="1" applyBorder="1" applyAlignment="1">
      <alignment horizontal="center" vertical="center" textRotation="255"/>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4" fillId="0" borderId="0" xfId="0" applyFont="1" applyAlignment="1" applyProtection="1">
      <alignment horizontal="center" vertical="center" shrinkToFit="1"/>
      <protection locked="0"/>
    </xf>
    <xf numFmtId="0" fontId="3" fillId="0" borderId="6" xfId="0" applyFont="1" applyBorder="1" applyAlignment="1">
      <alignment horizontal="center" vertical="center"/>
    </xf>
  </cellXfs>
  <cellStyles count="1">
    <cellStyle name="標準" xfId="0" builtinId="0"/>
  </cellStyles>
  <dxfs count="186">
    <dxf>
      <font>
        <b/>
        <i val="0"/>
      </font>
    </dxf>
    <dxf>
      <font>
        <b/>
        <i val="0"/>
      </font>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
      <font>
        <b/>
        <i val="0"/>
      </font>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
      <font>
        <b/>
        <i val="0"/>
      </font>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
      <font>
        <b/>
        <i val="0"/>
      </font>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
      <font>
        <b/>
        <i val="0"/>
      </font>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
      <fill>
        <patternFill>
          <bgColor rgb="FF00B0F0"/>
        </patternFill>
      </fill>
    </dxf>
    <dxf>
      <fill>
        <patternFill>
          <bgColor theme="0" tint="-4.9989318521683403E-2"/>
        </patternFill>
      </fill>
    </dxf>
    <dxf>
      <font>
        <b/>
        <i val="0"/>
      </font>
    </dxf>
    <dxf>
      <fill>
        <patternFill>
          <bgColor theme="0" tint="-4.9989318521683403E-2"/>
        </patternFill>
      </fill>
    </dxf>
    <dxf>
      <fill>
        <patternFill>
          <bgColor theme="0" tint="-4.9989318521683403E-2"/>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FF00"/>
        </patternFill>
      </fill>
    </dxf>
    <dxf>
      <font>
        <b/>
        <i val="0"/>
      </font>
      <fill>
        <patternFill>
          <bgColor rgb="FFFFFF00"/>
        </patternFill>
      </fill>
    </dxf>
    <dxf>
      <font>
        <b/>
        <i val="0"/>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ill>
        <patternFill>
          <bgColor rgb="FFFF0000"/>
        </patternFill>
      </fill>
    </dxf>
    <dxf>
      <fill>
        <patternFill>
          <bgColor theme="0" tint="-0.14996795556505021"/>
        </patternFill>
      </fill>
    </dxf>
    <dxf>
      <font>
        <b/>
        <i val="0"/>
      </font>
      <fill>
        <patternFill>
          <bgColor rgb="FFFFC000"/>
        </patternFill>
      </fill>
    </dxf>
    <dxf>
      <font>
        <b/>
        <i val="0"/>
      </font>
      <fill>
        <patternFill>
          <bgColor rgb="FFFF0000"/>
        </patternFill>
      </fill>
    </dxf>
    <dxf>
      <fill>
        <patternFill>
          <bgColor theme="0" tint="-0.14996795556505021"/>
        </patternFill>
      </fill>
    </dxf>
    <dxf>
      <font>
        <b/>
        <i val="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6"/>
  <sheetViews>
    <sheetView view="pageBreakPreview" zoomScale="75" zoomScaleNormal="100" zoomScaleSheetLayoutView="75" workbookViewId="0">
      <pane ySplit="1" topLeftCell="A2" activePane="bottomLeft" state="frozen"/>
      <selection pane="bottomLeft"/>
    </sheetView>
  </sheetViews>
  <sheetFormatPr defaultColWidth="4.375" defaultRowHeight="21.75" customHeight="1" x14ac:dyDescent="0.4"/>
  <cols>
    <col min="1" max="16384" width="4.375" style="1"/>
  </cols>
  <sheetData>
    <row r="1" spans="1:1" s="24" customFormat="1" ht="21.75" customHeight="1" x14ac:dyDescent="0.4">
      <c r="A1" s="24" t="s">
        <v>71</v>
      </c>
    </row>
    <row r="2" spans="1:1" s="24" customFormat="1" ht="21.75" customHeight="1" x14ac:dyDescent="0.4">
      <c r="A2" s="24" t="s">
        <v>41</v>
      </c>
    </row>
    <row r="3" spans="1:1" s="24" customFormat="1" ht="21.75" customHeight="1" x14ac:dyDescent="0.4">
      <c r="A3" s="24" t="s">
        <v>62</v>
      </c>
    </row>
    <row r="4" spans="1:1" s="24" customFormat="1" ht="21.75" customHeight="1" x14ac:dyDescent="0.4">
      <c r="A4" s="24" t="s">
        <v>60</v>
      </c>
    </row>
    <row r="5" spans="1:1" s="24" customFormat="1" ht="21.75" customHeight="1" x14ac:dyDescent="0.4">
      <c r="A5" s="24" t="s">
        <v>66</v>
      </c>
    </row>
    <row r="6" spans="1:1" s="24" customFormat="1" ht="21.75" customHeight="1" x14ac:dyDescent="0.4">
      <c r="A6" s="24" t="s">
        <v>63</v>
      </c>
    </row>
    <row r="7" spans="1:1" s="24" customFormat="1" ht="21.75" customHeight="1" x14ac:dyDescent="0.4">
      <c r="A7" s="24" t="s">
        <v>72</v>
      </c>
    </row>
    <row r="8" spans="1:1" s="24" customFormat="1" ht="21.75" customHeight="1" x14ac:dyDescent="0.4">
      <c r="A8" s="24" t="s">
        <v>61</v>
      </c>
    </row>
    <row r="9" spans="1:1" s="37" customFormat="1" ht="21.75" customHeight="1" x14ac:dyDescent="0.4">
      <c r="A9" s="36" t="s">
        <v>73</v>
      </c>
    </row>
    <row r="10" spans="1:1" s="37" customFormat="1" ht="21.75" customHeight="1" x14ac:dyDescent="0.4">
      <c r="A10" s="36" t="s">
        <v>64</v>
      </c>
    </row>
    <row r="11" spans="1:1" s="37" customFormat="1" ht="21.75" customHeight="1" x14ac:dyDescent="0.4">
      <c r="A11" s="36" t="s">
        <v>58</v>
      </c>
    </row>
    <row r="12" spans="1:1" s="24" customFormat="1" ht="21.75" customHeight="1" x14ac:dyDescent="0.4">
      <c r="A12" s="24" t="s">
        <v>54</v>
      </c>
    </row>
    <row r="13" spans="1:1" s="24" customFormat="1" ht="21.75" customHeight="1" x14ac:dyDescent="0.4">
      <c r="A13" s="24" t="s">
        <v>47</v>
      </c>
    </row>
    <row r="14" spans="1:1" s="24" customFormat="1" ht="21.75" customHeight="1" x14ac:dyDescent="0.4">
      <c r="A14" s="24" t="s">
        <v>48</v>
      </c>
    </row>
    <row r="15" spans="1:1" s="36" customFormat="1" ht="21.75" customHeight="1" x14ac:dyDescent="0.4">
      <c r="A15" s="36" t="s">
        <v>49</v>
      </c>
    </row>
    <row r="16" spans="1:1" ht="21.75" customHeight="1" x14ac:dyDescent="0.4">
      <c r="A16" s="24" t="s">
        <v>65</v>
      </c>
    </row>
  </sheetData>
  <phoneticPr fontId="1"/>
  <pageMargins left="0.62992125984251968" right="0.47244094488188981" top="0.86614173228346458" bottom="0.47244094488188981"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abSelected="1" view="pageBreakPreview" zoomScaleNormal="100" zoomScaleSheetLayoutView="100" workbookViewId="0">
      <selection activeCell="D1" sqref="D1:M1"/>
    </sheetView>
  </sheetViews>
  <sheetFormatPr defaultColWidth="4.375" defaultRowHeight="21.75" customHeight="1" x14ac:dyDescent="0.4"/>
  <cols>
    <col min="1" max="16384" width="4.375" style="1"/>
  </cols>
  <sheetData>
    <row r="1" spans="1:28" s="5" customFormat="1" ht="29.25" customHeight="1" thickBot="1" x14ac:dyDescent="0.45">
      <c r="A1" s="52" t="s">
        <v>0</v>
      </c>
      <c r="B1" s="52"/>
      <c r="C1" s="5" t="s">
        <v>1</v>
      </c>
      <c r="D1" s="53"/>
      <c r="E1" s="53"/>
      <c r="F1" s="53"/>
      <c r="G1" s="53"/>
      <c r="H1" s="53"/>
      <c r="I1" s="53"/>
      <c r="J1" s="53"/>
      <c r="K1" s="53"/>
      <c r="L1" s="53"/>
      <c r="M1" s="53"/>
      <c r="N1" s="5" t="s">
        <v>2</v>
      </c>
      <c r="P1" s="6"/>
      <c r="Q1" s="6" t="s">
        <v>7</v>
      </c>
      <c r="R1" s="15"/>
      <c r="S1" s="5" t="s">
        <v>3</v>
      </c>
      <c r="T1" s="15"/>
      <c r="U1" s="5" t="s">
        <v>4</v>
      </c>
      <c r="V1" s="15"/>
      <c r="W1" s="5" t="s">
        <v>5</v>
      </c>
      <c r="X1" s="15"/>
      <c r="Y1" s="5" t="s">
        <v>6</v>
      </c>
    </row>
    <row r="2" spans="1:28" s="2" customFormat="1" ht="21.75" customHeight="1" thickBot="1" x14ac:dyDescent="0.45">
      <c r="A2" s="54"/>
      <c r="B2" s="55"/>
      <c r="C2" s="55"/>
      <c r="D2" s="8" t="s">
        <v>9</v>
      </c>
      <c r="E2" s="8">
        <v>0</v>
      </c>
      <c r="F2" s="8">
        <v>1</v>
      </c>
      <c r="G2" s="8">
        <v>2</v>
      </c>
      <c r="H2" s="8">
        <v>3</v>
      </c>
      <c r="I2" s="8">
        <v>4</v>
      </c>
      <c r="J2" s="8">
        <v>5</v>
      </c>
      <c r="K2" s="8">
        <v>6</v>
      </c>
      <c r="L2" s="8">
        <v>7</v>
      </c>
      <c r="M2" s="8">
        <v>8</v>
      </c>
      <c r="N2" s="8">
        <v>9</v>
      </c>
      <c r="O2" s="8">
        <v>10</v>
      </c>
      <c r="P2" s="8">
        <v>11</v>
      </c>
      <c r="Q2" s="8">
        <v>12</v>
      </c>
      <c r="R2" s="8">
        <v>13</v>
      </c>
      <c r="S2" s="8">
        <v>14</v>
      </c>
      <c r="T2" s="8">
        <v>15</v>
      </c>
      <c r="U2" s="8">
        <v>16</v>
      </c>
      <c r="V2" s="8">
        <v>17</v>
      </c>
      <c r="W2" s="8">
        <v>18</v>
      </c>
      <c r="X2" s="8">
        <v>19</v>
      </c>
      <c r="Y2" s="8">
        <v>20</v>
      </c>
      <c r="Z2" s="8">
        <v>21</v>
      </c>
      <c r="AA2" s="8">
        <v>22</v>
      </c>
      <c r="AB2" s="9">
        <v>23</v>
      </c>
    </row>
    <row r="3" spans="1:28" ht="34.5" customHeight="1" x14ac:dyDescent="0.4">
      <c r="A3" s="56" t="s">
        <v>8</v>
      </c>
      <c r="B3" s="57"/>
      <c r="C3" s="57"/>
      <c r="D3" s="25"/>
      <c r="E3" s="35"/>
      <c r="F3" s="16"/>
      <c r="G3" s="16"/>
      <c r="H3" s="16"/>
      <c r="I3" s="16"/>
      <c r="J3" s="16"/>
      <c r="K3" s="16"/>
      <c r="L3" s="16"/>
      <c r="M3" s="16"/>
      <c r="N3" s="16"/>
      <c r="O3" s="16"/>
      <c r="P3" s="16"/>
      <c r="Q3" s="16"/>
      <c r="R3" s="16"/>
      <c r="S3" s="16"/>
      <c r="T3" s="16"/>
      <c r="U3" s="16"/>
      <c r="V3" s="16"/>
      <c r="W3" s="16"/>
      <c r="X3" s="16"/>
      <c r="Y3" s="16"/>
      <c r="Z3" s="16"/>
      <c r="AA3" s="16"/>
      <c r="AB3" s="17"/>
    </row>
    <row r="4" spans="1:28" ht="34.5" customHeight="1" x14ac:dyDescent="0.4">
      <c r="A4" s="50" t="s">
        <v>10</v>
      </c>
      <c r="B4" s="51"/>
      <c r="C4" s="51"/>
      <c r="D4" s="26"/>
      <c r="E4" s="18"/>
      <c r="F4" s="18"/>
      <c r="G4" s="18"/>
      <c r="H4" s="18"/>
      <c r="I4" s="18"/>
      <c r="J4" s="18"/>
      <c r="K4" s="18"/>
      <c r="L4" s="18"/>
      <c r="M4" s="18"/>
      <c r="N4" s="18"/>
      <c r="O4" s="18"/>
      <c r="P4" s="18"/>
      <c r="Q4" s="18"/>
      <c r="R4" s="18"/>
      <c r="S4" s="18"/>
      <c r="T4" s="18"/>
      <c r="U4" s="18"/>
      <c r="V4" s="18"/>
      <c r="W4" s="18"/>
      <c r="X4" s="18"/>
      <c r="Y4" s="18"/>
      <c r="Z4" s="18"/>
      <c r="AA4" s="18"/>
      <c r="AB4" s="19"/>
    </row>
    <row r="5" spans="1:28" ht="34.5" customHeight="1" x14ac:dyDescent="0.4">
      <c r="A5" s="50" t="s">
        <v>11</v>
      </c>
      <c r="B5" s="51"/>
      <c r="C5" s="51"/>
      <c r="D5" s="26"/>
      <c r="E5" s="18"/>
      <c r="F5" s="18"/>
      <c r="G5" s="18"/>
      <c r="H5" s="18"/>
      <c r="I5" s="18"/>
      <c r="J5" s="18"/>
      <c r="K5" s="18"/>
      <c r="L5" s="18"/>
      <c r="M5" s="18"/>
      <c r="N5" s="18"/>
      <c r="O5" s="18"/>
      <c r="P5" s="18"/>
      <c r="Q5" s="18"/>
      <c r="R5" s="18"/>
      <c r="S5" s="18"/>
      <c r="T5" s="18"/>
      <c r="U5" s="18"/>
      <c r="V5" s="18"/>
      <c r="W5" s="18"/>
      <c r="X5" s="18"/>
      <c r="Y5" s="18"/>
      <c r="Z5" s="18"/>
      <c r="AA5" s="18"/>
      <c r="AB5" s="19"/>
    </row>
    <row r="6" spans="1:28" ht="34.5" customHeight="1" x14ac:dyDescent="0.4">
      <c r="A6" s="50" t="s">
        <v>12</v>
      </c>
      <c r="B6" s="51"/>
      <c r="C6" s="51"/>
      <c r="D6" s="26"/>
      <c r="E6" s="18"/>
      <c r="F6" s="18"/>
      <c r="G6" s="18"/>
      <c r="H6" s="18"/>
      <c r="I6" s="18"/>
      <c r="J6" s="18"/>
      <c r="K6" s="18"/>
      <c r="L6" s="18"/>
      <c r="M6" s="18"/>
      <c r="N6" s="18"/>
      <c r="O6" s="18"/>
      <c r="P6" s="18"/>
      <c r="Q6" s="18"/>
      <c r="R6" s="18"/>
      <c r="S6" s="18"/>
      <c r="T6" s="18"/>
      <c r="U6" s="18"/>
      <c r="V6" s="18"/>
      <c r="W6" s="18"/>
      <c r="X6" s="18"/>
      <c r="Y6" s="18"/>
      <c r="Z6" s="18"/>
      <c r="AA6" s="18"/>
      <c r="AB6" s="19"/>
    </row>
    <row r="7" spans="1:28" ht="34.5" customHeight="1" x14ac:dyDescent="0.4">
      <c r="A7" s="50" t="s">
        <v>13</v>
      </c>
      <c r="B7" s="51"/>
      <c r="C7" s="51"/>
      <c r="D7" s="26"/>
      <c r="E7" s="18"/>
      <c r="F7" s="18"/>
      <c r="G7" s="18"/>
      <c r="H7" s="18"/>
      <c r="I7" s="18"/>
      <c r="J7" s="18"/>
      <c r="K7" s="18"/>
      <c r="L7" s="18"/>
      <c r="M7" s="18"/>
      <c r="N7" s="18"/>
      <c r="O7" s="18"/>
      <c r="P7" s="18"/>
      <c r="Q7" s="18"/>
      <c r="R7" s="18"/>
      <c r="S7" s="18"/>
      <c r="T7" s="18"/>
      <c r="U7" s="18"/>
      <c r="V7" s="18"/>
      <c r="W7" s="18"/>
      <c r="X7" s="18"/>
      <c r="Y7" s="18"/>
      <c r="Z7" s="18"/>
      <c r="AA7" s="18"/>
      <c r="AB7" s="19"/>
    </row>
    <row r="8" spans="1:28" ht="34.5" customHeight="1" x14ac:dyDescent="0.4">
      <c r="A8" s="50" t="s">
        <v>14</v>
      </c>
      <c r="B8" s="51"/>
      <c r="C8" s="51"/>
      <c r="D8" s="26"/>
      <c r="E8" s="18"/>
      <c r="F8" s="18"/>
      <c r="G8" s="18"/>
      <c r="H8" s="18"/>
      <c r="I8" s="18"/>
      <c r="J8" s="18"/>
      <c r="K8" s="18"/>
      <c r="L8" s="18"/>
      <c r="M8" s="18"/>
      <c r="N8" s="18"/>
      <c r="O8" s="18"/>
      <c r="P8" s="18"/>
      <c r="Q8" s="18"/>
      <c r="R8" s="18"/>
      <c r="S8" s="18"/>
      <c r="T8" s="18"/>
      <c r="U8" s="18"/>
      <c r="V8" s="18"/>
      <c r="W8" s="18"/>
      <c r="X8" s="18"/>
      <c r="Y8" s="18"/>
      <c r="Z8" s="18"/>
      <c r="AA8" s="18"/>
      <c r="AB8" s="19"/>
    </row>
    <row r="9" spans="1:28" ht="34.5" customHeight="1" x14ac:dyDescent="0.4">
      <c r="A9" s="50" t="s">
        <v>27</v>
      </c>
      <c r="B9" s="51"/>
      <c r="C9" s="51"/>
      <c r="D9" s="26"/>
      <c r="E9" s="18"/>
      <c r="F9" s="18"/>
      <c r="G9" s="18"/>
      <c r="H9" s="18"/>
      <c r="I9" s="18"/>
      <c r="J9" s="18"/>
      <c r="K9" s="18"/>
      <c r="L9" s="18"/>
      <c r="M9" s="18"/>
      <c r="N9" s="18"/>
      <c r="O9" s="18"/>
      <c r="P9" s="18"/>
      <c r="Q9" s="18"/>
      <c r="R9" s="18"/>
      <c r="S9" s="18"/>
      <c r="T9" s="18"/>
      <c r="U9" s="18"/>
      <c r="V9" s="18"/>
      <c r="W9" s="18"/>
      <c r="X9" s="18"/>
      <c r="Y9" s="18"/>
      <c r="Z9" s="18"/>
      <c r="AA9" s="18"/>
      <c r="AB9" s="19"/>
    </row>
    <row r="10" spans="1:28" ht="34.5" customHeight="1" x14ac:dyDescent="0.4">
      <c r="A10" s="50" t="s">
        <v>28</v>
      </c>
      <c r="B10" s="51"/>
      <c r="C10" s="51"/>
      <c r="D10" s="26"/>
      <c r="E10" s="18"/>
      <c r="F10" s="18"/>
      <c r="G10" s="18"/>
      <c r="H10" s="18"/>
      <c r="I10" s="18"/>
      <c r="J10" s="18"/>
      <c r="K10" s="18"/>
      <c r="L10" s="18"/>
      <c r="M10" s="18"/>
      <c r="N10" s="18"/>
      <c r="O10" s="18"/>
      <c r="P10" s="18"/>
      <c r="Q10" s="18"/>
      <c r="R10" s="18"/>
      <c r="S10" s="18"/>
      <c r="T10" s="18"/>
      <c r="U10" s="18"/>
      <c r="V10" s="18"/>
      <c r="W10" s="18"/>
      <c r="X10" s="18"/>
      <c r="Y10" s="18"/>
      <c r="Z10" s="18"/>
      <c r="AA10" s="18"/>
      <c r="AB10" s="19"/>
    </row>
    <row r="11" spans="1:28" ht="34.5"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32">
        <f>COUNTIF(E2:E10,"訪介")+COUNTIF(E2:E10,"訪看")+COUNTIF(E3:E11,"通介")</f>
        <v>0</v>
      </c>
      <c r="F12" s="32">
        <f t="shared" ref="F12:AB12" si="0">COUNTIF(F2:F10,"訪介")+COUNTIF(F2:F10,"訪看")+COUNTIF(F3:F11,"通介")</f>
        <v>0</v>
      </c>
      <c r="G12" s="32">
        <f t="shared" si="0"/>
        <v>0</v>
      </c>
      <c r="H12" s="32">
        <f t="shared" si="0"/>
        <v>0</v>
      </c>
      <c r="I12" s="32">
        <f t="shared" si="0"/>
        <v>0</v>
      </c>
      <c r="J12" s="32">
        <f t="shared" si="0"/>
        <v>0</v>
      </c>
      <c r="K12" s="32">
        <f t="shared" si="0"/>
        <v>0</v>
      </c>
      <c r="L12" s="32">
        <f t="shared" si="0"/>
        <v>0</v>
      </c>
      <c r="M12" s="32">
        <f t="shared" si="0"/>
        <v>0</v>
      </c>
      <c r="N12" s="32">
        <f t="shared" si="0"/>
        <v>0</v>
      </c>
      <c r="O12" s="32">
        <f t="shared" si="0"/>
        <v>0</v>
      </c>
      <c r="P12" s="32">
        <f t="shared" si="0"/>
        <v>0</v>
      </c>
      <c r="Q12" s="32">
        <f t="shared" si="0"/>
        <v>0</v>
      </c>
      <c r="R12" s="32">
        <f t="shared" si="0"/>
        <v>0</v>
      </c>
      <c r="S12" s="32">
        <f t="shared" si="0"/>
        <v>0</v>
      </c>
      <c r="T12" s="32">
        <f t="shared" si="0"/>
        <v>0</v>
      </c>
      <c r="U12" s="32">
        <f t="shared" si="0"/>
        <v>0</v>
      </c>
      <c r="V12" s="32">
        <f t="shared" si="0"/>
        <v>0</v>
      </c>
      <c r="W12" s="32">
        <f t="shared" si="0"/>
        <v>0</v>
      </c>
      <c r="X12" s="32">
        <f t="shared" si="0"/>
        <v>0</v>
      </c>
      <c r="Y12" s="32">
        <f t="shared" si="0"/>
        <v>0</v>
      </c>
      <c r="Z12" s="32">
        <f t="shared" si="0"/>
        <v>0</v>
      </c>
      <c r="AA12" s="32">
        <f t="shared" si="0"/>
        <v>0</v>
      </c>
      <c r="AB12" s="11">
        <f t="shared" si="0"/>
        <v>0</v>
      </c>
    </row>
    <row r="13" spans="1:28" s="2" customFormat="1" ht="21.75" customHeight="1" x14ac:dyDescent="0.4">
      <c r="A13" s="63"/>
      <c r="B13" s="67" t="s">
        <v>46</v>
      </c>
      <c r="C13" s="67"/>
      <c r="D13" s="67"/>
      <c r="E13" s="7">
        <f>COUNTIF(E3:E11,"管理")</f>
        <v>0</v>
      </c>
      <c r="F13" s="7">
        <f t="shared" ref="F13:AB13" si="1">COUNTIF(F3:F11,"管理")</f>
        <v>0</v>
      </c>
      <c r="G13" s="7">
        <f t="shared" si="1"/>
        <v>0</v>
      </c>
      <c r="H13" s="7">
        <f t="shared" si="1"/>
        <v>0</v>
      </c>
      <c r="I13" s="7">
        <f t="shared" si="1"/>
        <v>0</v>
      </c>
      <c r="J13" s="7">
        <f t="shared" si="1"/>
        <v>0</v>
      </c>
      <c r="K13" s="7">
        <f t="shared" si="1"/>
        <v>0</v>
      </c>
      <c r="L13" s="7">
        <f t="shared" si="1"/>
        <v>0</v>
      </c>
      <c r="M13" s="7">
        <f t="shared" si="1"/>
        <v>0</v>
      </c>
      <c r="N13" s="7">
        <f t="shared" si="1"/>
        <v>0</v>
      </c>
      <c r="O13" s="7">
        <f t="shared" si="1"/>
        <v>0</v>
      </c>
      <c r="P13" s="7">
        <f t="shared" si="1"/>
        <v>0</v>
      </c>
      <c r="Q13" s="7">
        <f t="shared" si="1"/>
        <v>0</v>
      </c>
      <c r="R13" s="7">
        <f t="shared" si="1"/>
        <v>0</v>
      </c>
      <c r="S13" s="7">
        <f t="shared" si="1"/>
        <v>0</v>
      </c>
      <c r="T13" s="7">
        <f t="shared" si="1"/>
        <v>0</v>
      </c>
      <c r="U13" s="7">
        <f t="shared" si="1"/>
        <v>0</v>
      </c>
      <c r="V13" s="7">
        <f t="shared" si="1"/>
        <v>0</v>
      </c>
      <c r="W13" s="7">
        <f t="shared" si="1"/>
        <v>0</v>
      </c>
      <c r="X13" s="7">
        <f t="shared" si="1"/>
        <v>0</v>
      </c>
      <c r="Y13" s="7">
        <f t="shared" si="1"/>
        <v>0</v>
      </c>
      <c r="Z13" s="7">
        <f t="shared" si="1"/>
        <v>0</v>
      </c>
      <c r="AA13" s="7">
        <f t="shared" si="1"/>
        <v>0</v>
      </c>
      <c r="AB13" s="14">
        <f t="shared" si="1"/>
        <v>0</v>
      </c>
    </row>
    <row r="14" spans="1:28" s="2" customFormat="1" ht="21.75" customHeight="1" x14ac:dyDescent="0.4">
      <c r="A14" s="63"/>
      <c r="B14" s="68" t="s">
        <v>26</v>
      </c>
      <c r="C14" s="69"/>
      <c r="D14" s="70"/>
      <c r="E14" s="7">
        <f>SUM(E15:E16)</f>
        <v>0</v>
      </c>
      <c r="F14" s="7">
        <f t="shared" ref="F14:AA14" si="2">SUM(F15:F16)</f>
        <v>0</v>
      </c>
      <c r="G14" s="7">
        <f t="shared" si="2"/>
        <v>0</v>
      </c>
      <c r="H14" s="7">
        <f t="shared" si="2"/>
        <v>0</v>
      </c>
      <c r="I14" s="7">
        <f t="shared" si="2"/>
        <v>0</v>
      </c>
      <c r="J14" s="7">
        <f t="shared" si="2"/>
        <v>0</v>
      </c>
      <c r="K14" s="7">
        <f t="shared" si="2"/>
        <v>0</v>
      </c>
      <c r="L14" s="7">
        <f t="shared" si="2"/>
        <v>0</v>
      </c>
      <c r="M14" s="7">
        <f t="shared" si="2"/>
        <v>0</v>
      </c>
      <c r="N14" s="7">
        <f t="shared" si="2"/>
        <v>0</v>
      </c>
      <c r="O14" s="7">
        <f t="shared" si="2"/>
        <v>0</v>
      </c>
      <c r="P14" s="7">
        <f t="shared" si="2"/>
        <v>0</v>
      </c>
      <c r="Q14" s="7">
        <f t="shared" si="2"/>
        <v>0</v>
      </c>
      <c r="R14" s="7">
        <f t="shared" si="2"/>
        <v>0</v>
      </c>
      <c r="S14" s="7">
        <f t="shared" si="2"/>
        <v>0</v>
      </c>
      <c r="T14" s="7">
        <f t="shared" si="2"/>
        <v>0</v>
      </c>
      <c r="U14" s="7">
        <f t="shared" si="2"/>
        <v>0</v>
      </c>
      <c r="V14" s="7">
        <f t="shared" si="2"/>
        <v>0</v>
      </c>
      <c r="W14" s="7">
        <f t="shared" si="2"/>
        <v>0</v>
      </c>
      <c r="X14" s="7">
        <f t="shared" si="2"/>
        <v>0</v>
      </c>
      <c r="Y14" s="7">
        <f t="shared" si="2"/>
        <v>0</v>
      </c>
      <c r="Z14" s="7">
        <f t="shared" si="2"/>
        <v>0</v>
      </c>
      <c r="AA14" s="7">
        <f t="shared" si="2"/>
        <v>0</v>
      </c>
      <c r="AB14" s="14">
        <f>SUM(AB15:AB16)</f>
        <v>0</v>
      </c>
    </row>
    <row r="15" spans="1:28" s="2" customFormat="1" ht="21.75" customHeight="1" x14ac:dyDescent="0.4">
      <c r="A15" s="63"/>
      <c r="B15" s="22"/>
      <c r="C15" s="71" t="s">
        <v>17</v>
      </c>
      <c r="D15" s="72"/>
      <c r="E15" s="29">
        <f t="shared" ref="E15:AB15" si="3">COUNTIF(E3:E11,"有料")</f>
        <v>0</v>
      </c>
      <c r="F15" s="29">
        <f t="shared" si="3"/>
        <v>0</v>
      </c>
      <c r="G15" s="29">
        <f t="shared" si="3"/>
        <v>0</v>
      </c>
      <c r="H15" s="29">
        <f t="shared" si="3"/>
        <v>0</v>
      </c>
      <c r="I15" s="29">
        <f t="shared" si="3"/>
        <v>0</v>
      </c>
      <c r="J15" s="29">
        <f t="shared" si="3"/>
        <v>0</v>
      </c>
      <c r="K15" s="29">
        <f t="shared" si="3"/>
        <v>0</v>
      </c>
      <c r="L15" s="29">
        <f t="shared" si="3"/>
        <v>0</v>
      </c>
      <c r="M15" s="29">
        <f t="shared" si="3"/>
        <v>0</v>
      </c>
      <c r="N15" s="29">
        <f t="shared" si="3"/>
        <v>0</v>
      </c>
      <c r="O15" s="29">
        <f t="shared" si="3"/>
        <v>0</v>
      </c>
      <c r="P15" s="29">
        <f t="shared" si="3"/>
        <v>0</v>
      </c>
      <c r="Q15" s="29">
        <f t="shared" si="3"/>
        <v>0</v>
      </c>
      <c r="R15" s="29">
        <f t="shared" si="3"/>
        <v>0</v>
      </c>
      <c r="S15" s="29">
        <f t="shared" si="3"/>
        <v>0</v>
      </c>
      <c r="T15" s="29">
        <f t="shared" si="3"/>
        <v>0</v>
      </c>
      <c r="U15" s="29">
        <f t="shared" si="3"/>
        <v>0</v>
      </c>
      <c r="V15" s="29">
        <f t="shared" si="3"/>
        <v>0</v>
      </c>
      <c r="W15" s="29">
        <f t="shared" si="3"/>
        <v>0</v>
      </c>
      <c r="X15" s="29">
        <f t="shared" si="3"/>
        <v>0</v>
      </c>
      <c r="Y15" s="29">
        <f t="shared" si="3"/>
        <v>0</v>
      </c>
      <c r="Z15" s="29">
        <f t="shared" si="3"/>
        <v>0</v>
      </c>
      <c r="AA15" s="29">
        <f t="shared" si="3"/>
        <v>0</v>
      </c>
      <c r="AB15" s="12">
        <f t="shared" si="3"/>
        <v>0</v>
      </c>
    </row>
    <row r="16" spans="1:28" s="2" customFormat="1" ht="21.75" customHeight="1" x14ac:dyDescent="0.4">
      <c r="A16" s="63"/>
      <c r="B16" s="23"/>
      <c r="C16" s="58" t="s">
        <v>20</v>
      </c>
      <c r="D16" s="59"/>
      <c r="E16" s="29">
        <f t="shared" ref="E16:AB16" si="4">COUNTIF(E3:E11,"休憩")</f>
        <v>0</v>
      </c>
      <c r="F16" s="29">
        <f t="shared" si="4"/>
        <v>0</v>
      </c>
      <c r="G16" s="29">
        <f t="shared" si="4"/>
        <v>0</v>
      </c>
      <c r="H16" s="29">
        <f t="shared" si="4"/>
        <v>0</v>
      </c>
      <c r="I16" s="29">
        <f t="shared" si="4"/>
        <v>0</v>
      </c>
      <c r="J16" s="29">
        <f t="shared" si="4"/>
        <v>0</v>
      </c>
      <c r="K16" s="29">
        <f t="shared" si="4"/>
        <v>0</v>
      </c>
      <c r="L16" s="29">
        <f t="shared" si="4"/>
        <v>0</v>
      </c>
      <c r="M16" s="29">
        <f t="shared" si="4"/>
        <v>0</v>
      </c>
      <c r="N16" s="29">
        <f t="shared" si="4"/>
        <v>0</v>
      </c>
      <c r="O16" s="29">
        <f t="shared" si="4"/>
        <v>0</v>
      </c>
      <c r="P16" s="29">
        <f t="shared" si="4"/>
        <v>0</v>
      </c>
      <c r="Q16" s="29">
        <f t="shared" si="4"/>
        <v>0</v>
      </c>
      <c r="R16" s="29">
        <f t="shared" si="4"/>
        <v>0</v>
      </c>
      <c r="S16" s="29">
        <f t="shared" si="4"/>
        <v>0</v>
      </c>
      <c r="T16" s="29">
        <f t="shared" si="4"/>
        <v>0</v>
      </c>
      <c r="U16" s="29">
        <f t="shared" si="4"/>
        <v>0</v>
      </c>
      <c r="V16" s="29">
        <f t="shared" si="4"/>
        <v>0</v>
      </c>
      <c r="W16" s="29">
        <f t="shared" si="4"/>
        <v>0</v>
      </c>
      <c r="X16" s="29">
        <f t="shared" si="4"/>
        <v>0</v>
      </c>
      <c r="Y16" s="29">
        <f t="shared" si="4"/>
        <v>0</v>
      </c>
      <c r="Z16" s="29">
        <f t="shared" si="4"/>
        <v>0</v>
      </c>
      <c r="AA16" s="29">
        <f t="shared" si="4"/>
        <v>0</v>
      </c>
      <c r="AB16" s="12">
        <f t="shared" si="4"/>
        <v>0</v>
      </c>
    </row>
    <row r="17" spans="1:28" s="2" customFormat="1" ht="21.75" customHeight="1" thickBot="1" x14ac:dyDescent="0.45">
      <c r="A17" s="64"/>
      <c r="B17" s="60" t="s">
        <v>22</v>
      </c>
      <c r="C17" s="60"/>
      <c r="D17" s="60"/>
      <c r="E17" s="33" t="str">
        <f>IF(E14&gt;0,"○","×")</f>
        <v>×</v>
      </c>
      <c r="F17" s="33" t="str">
        <f t="shared" ref="F17:AB17" si="5">IF(F14&gt;0,"○","×")</f>
        <v>×</v>
      </c>
      <c r="G17" s="33" t="str">
        <f t="shared" si="5"/>
        <v>×</v>
      </c>
      <c r="H17" s="33" t="str">
        <f t="shared" si="5"/>
        <v>×</v>
      </c>
      <c r="I17" s="33" t="str">
        <f t="shared" si="5"/>
        <v>×</v>
      </c>
      <c r="J17" s="33" t="str">
        <f t="shared" si="5"/>
        <v>×</v>
      </c>
      <c r="K17" s="33" t="str">
        <f t="shared" si="5"/>
        <v>×</v>
      </c>
      <c r="L17" s="33" t="str">
        <f t="shared" si="5"/>
        <v>×</v>
      </c>
      <c r="M17" s="33" t="str">
        <f t="shared" si="5"/>
        <v>×</v>
      </c>
      <c r="N17" s="33" t="str">
        <f t="shared" si="5"/>
        <v>×</v>
      </c>
      <c r="O17" s="33" t="str">
        <f t="shared" si="5"/>
        <v>×</v>
      </c>
      <c r="P17" s="33" t="str">
        <f t="shared" si="5"/>
        <v>×</v>
      </c>
      <c r="Q17" s="33" t="str">
        <f t="shared" si="5"/>
        <v>×</v>
      </c>
      <c r="R17" s="33" t="str">
        <f t="shared" si="5"/>
        <v>×</v>
      </c>
      <c r="S17" s="33" t="str">
        <f t="shared" si="5"/>
        <v>×</v>
      </c>
      <c r="T17" s="33" t="str">
        <f t="shared" si="5"/>
        <v>×</v>
      </c>
      <c r="U17" s="33" t="str">
        <f t="shared" si="5"/>
        <v>×</v>
      </c>
      <c r="V17" s="33" t="str">
        <f t="shared" si="5"/>
        <v>×</v>
      </c>
      <c r="W17" s="33" t="str">
        <f t="shared" si="5"/>
        <v>×</v>
      </c>
      <c r="X17" s="33" t="str">
        <f t="shared" si="5"/>
        <v>×</v>
      </c>
      <c r="Y17" s="33" t="str">
        <f t="shared" si="5"/>
        <v>×</v>
      </c>
      <c r="Z17" s="33" t="str">
        <f t="shared" si="5"/>
        <v>×</v>
      </c>
      <c r="AA17" s="33" t="str">
        <f t="shared" si="5"/>
        <v>×</v>
      </c>
      <c r="AB17" s="13" t="str">
        <f t="shared" si="5"/>
        <v>×</v>
      </c>
    </row>
    <row r="18" spans="1:28" s="24" customFormat="1" ht="21.75" customHeight="1" x14ac:dyDescent="0.4">
      <c r="A18" s="24" t="str">
        <f>作成上の留意点!A1</f>
        <v>【ルート表作成上の留意点】</v>
      </c>
    </row>
    <row r="19" spans="1:28" s="24" customFormat="1" ht="21.75" customHeight="1" x14ac:dyDescent="0.4">
      <c r="A19" s="24" t="str">
        <f>作成上の留意点!A2</f>
        <v>※１　表の上部の数字は１日の24時間表示です。（「0」は午前0時～午前1時の時間帯を表しています。）</v>
      </c>
    </row>
    <row r="20" spans="1:28" s="24" customFormat="1" ht="21.75" customHeight="1" x14ac:dyDescent="0.4">
      <c r="A20" s="24" t="str">
        <f>作成上の留意点!A3</f>
        <v>※２　各職員の他事業所との兼務の有無を選択してください。</v>
      </c>
    </row>
    <row r="21" spans="1:28" s="24" customFormat="1" ht="21.75" customHeight="1" x14ac:dyDescent="0.4">
      <c r="A21" s="24" t="str">
        <f>作成上の留意点!A4</f>
        <v>※３　勤務時間中のうち「管理」「有料」「訪介」「訪看」「通介」「休憩」のいずれかを選択してください。</v>
      </c>
    </row>
    <row r="22" spans="1:28" s="24" customFormat="1" ht="21.75" customHeight="1" x14ac:dyDescent="0.4">
      <c r="A22" s="24" t="str">
        <f>作成上の留意点!A5</f>
        <v>　　　　管理 ➣ 有料老人ホームの施設長と訪問介護等の介護保険事業所の管理者を兼務する場合に選択する。（記載例②）</v>
      </c>
    </row>
    <row r="23" spans="1:28" s="24" customFormat="1" ht="21.75" customHeight="1" x14ac:dyDescent="0.4">
      <c r="A23" s="24" t="str">
        <f>作成上の留意点!A6</f>
        <v>　　　　有料 ➣ 有料老人ホーム職員として配置される場合に選択する。兼務のない施設長や介護保険事業所の管理者以外の兼務がある施設長が有料老人ホームに配置されている場合も選択する。（記載例②-2）</v>
      </c>
    </row>
    <row r="24" spans="1:28" s="24" customFormat="1" ht="21.75" customHeight="1" x14ac:dyDescent="0.4">
      <c r="A24" s="24" t="str">
        <f>作成上の留意点!A7</f>
        <v>　　　　訪介、訪看、通介 ➣ 各介護保険事業所の従業者（管理者除く）を兼務する有料老人ホーム職員が各介護保険事業所に従事する場合に選択する。</v>
      </c>
    </row>
    <row r="25" spans="1:28" s="24" customFormat="1" ht="21.75" customHeight="1" x14ac:dyDescent="0.4">
      <c r="A25" s="24" t="str">
        <f>作成上の留意点!A8</f>
        <v>　　　　休憩 ➣ 休憩を取得する時間帯の場合に選択する。</v>
      </c>
    </row>
    <row r="26" spans="1:28" s="37" customFormat="1" ht="21.75" customHeight="1" x14ac:dyDescent="0.4">
      <c r="A26" s="24" t="str">
        <f>作成上の留意点!A9</f>
        <v>※４　施設長が他の介護保険事業所の管理者を兼務する場合、ホームの直接処遇職員を兼務できないため24時間配置のホーム職員としてはカウントできません。</v>
      </c>
    </row>
    <row r="27" spans="1:28" s="37" customFormat="1" ht="21.75" customHeight="1" x14ac:dyDescent="0.4">
      <c r="A27" s="24" t="str">
        <f>作成上の留意点!A10</f>
        <v>　　　　→　施設長が訪問介護等の他の介護保険事業所の管理者を兼務する場合は「管理」を選択してください。それ以外は、他の職種と同じです。（※３）</v>
      </c>
    </row>
    <row r="28" spans="1:28" s="37" customFormat="1" ht="21.75" customHeight="1" x14ac:dyDescent="0.4">
      <c r="A28" s="24" t="str">
        <f>作成上の留意点!A11</f>
        <v>　　　　→　訪問介護等の居宅系の介護保険事業所の管理者は有料老人ホームを含む入所施設の介護看護職員を兼務することはできません。</v>
      </c>
    </row>
    <row r="29" spans="1:28" s="24" customFormat="1" ht="21.75" customHeight="1" x14ac:dyDescent="0.4">
      <c r="A29" s="24" t="str">
        <f>作成上の留意点!A12</f>
        <v>※５　下欄の「確認」の数値や○×は自動で入力されます。</v>
      </c>
    </row>
    <row r="30" spans="1:28" s="24" customFormat="1" ht="21.75" customHeight="1" x14ac:dyDescent="0.4">
      <c r="A30" s="24" t="str">
        <f>作成上の留意点!A13</f>
        <v>※６　職員数が不足する場合は行をコピーして追加してください。（校閲の「シートの保護を解除」してから追加してください。パスワードは不要です。）</v>
      </c>
    </row>
    <row r="31" spans="1:28" s="24" customFormat="1" ht="21.75" customHeight="1" x14ac:dyDescent="0.4">
      <c r="A31" s="24" t="str">
        <f>作成上の留意点!A14</f>
        <v>※７　勤務表と内容に相違がないかを必ず照合、確認してください。</v>
      </c>
    </row>
    <row r="32" spans="1:28" s="36" customFormat="1" ht="21.75" customHeight="1" x14ac:dyDescent="0.4">
      <c r="A32" s="24" t="str">
        <f>作成上の留意点!A15</f>
        <v>※８　作成後、24時間切れ目のない職員配置ができていることを確認してください。（最下段の可否（○×）が全て○になっていることを確認してください。）</v>
      </c>
    </row>
    <row r="33" spans="1:1" ht="21.75" customHeight="1" x14ac:dyDescent="0.4">
      <c r="A33" s="24" t="str">
        <f>作成上の留意点!A16</f>
        <v>※９　夜勤帯について休憩時間中を施設内で過ごし緊急時に対応できる場合は、他の施設職員を配置しなくても可とします。（極力配置するように努めてください。）</v>
      </c>
    </row>
    <row r="34" spans="1:1" ht="21.75" customHeight="1" x14ac:dyDescent="0.4">
      <c r="A34" s="24"/>
    </row>
  </sheetData>
  <sheetProtection sheet="1" objects="1" scenarios="1"/>
  <mergeCells count="19">
    <mergeCell ref="C16:D16"/>
    <mergeCell ref="B17:D17"/>
    <mergeCell ref="B12:D12"/>
    <mergeCell ref="A12:A17"/>
    <mergeCell ref="A10:C10"/>
    <mergeCell ref="A11:C11"/>
    <mergeCell ref="B13:D13"/>
    <mergeCell ref="B14:D14"/>
    <mergeCell ref="C15:D15"/>
    <mergeCell ref="A9:C9"/>
    <mergeCell ref="A1:B1"/>
    <mergeCell ref="D1:M1"/>
    <mergeCell ref="A2:C2"/>
    <mergeCell ref="A3:C3"/>
    <mergeCell ref="A8:C8"/>
    <mergeCell ref="A4:C4"/>
    <mergeCell ref="A5:C5"/>
    <mergeCell ref="A6:C6"/>
    <mergeCell ref="A7:C7"/>
  </mergeCells>
  <phoneticPr fontId="1"/>
  <conditionalFormatting sqref="E15:AB16">
    <cfRule type="cellIs" dxfId="185" priority="25" operator="greaterThan">
      <formula>0</formula>
    </cfRule>
  </conditionalFormatting>
  <conditionalFormatting sqref="E3:AB3 E8:AB11">
    <cfRule type="containsBlanks" dxfId="184" priority="15">
      <formula>LEN(TRIM(E3))=0</formula>
    </cfRule>
    <cfRule type="cellIs" dxfId="183" priority="16" operator="equal">
      <formula>"休憩"</formula>
    </cfRule>
    <cfRule type="cellIs" dxfId="182" priority="17" operator="equal">
      <formula>"有料"</formula>
    </cfRule>
    <cfRule type="cellIs" dxfId="181" priority="20" operator="equal">
      <formula>"　"</formula>
    </cfRule>
    <cfRule type="cellIs" dxfId="180" priority="21" operator="equal">
      <formula>"休憩"</formula>
    </cfRule>
    <cfRule type="cellIs" dxfId="179" priority="22" operator="equal">
      <formula>"休憩"</formula>
    </cfRule>
    <cfRule type="containsText" dxfId="178" priority="23" operator="containsText" text="有料，休憩">
      <formula>NOT(ISERROR(SEARCH("有料，休憩",E3)))</formula>
    </cfRule>
    <cfRule type="cellIs" dxfId="177" priority="24" operator="equal">
      <formula>"有料"</formula>
    </cfRule>
  </conditionalFormatting>
  <conditionalFormatting sqref="E16:AB16">
    <cfRule type="cellIs" dxfId="176" priority="19" operator="greaterThan">
      <formula>0</formula>
    </cfRule>
  </conditionalFormatting>
  <conditionalFormatting sqref="E17:AB17">
    <cfRule type="cellIs" dxfId="175" priority="18" operator="equal">
      <formula>"○"</formula>
    </cfRule>
  </conditionalFormatting>
  <conditionalFormatting sqref="E14:AB14">
    <cfRule type="cellIs" dxfId="174" priority="14" operator="greaterThan">
      <formula>0</formula>
    </cfRule>
  </conditionalFormatting>
  <conditionalFormatting sqref="E4:AB7">
    <cfRule type="containsBlanks" dxfId="173" priority="6">
      <formula>LEN(TRIM(E4))=0</formula>
    </cfRule>
    <cfRule type="cellIs" dxfId="172" priority="7" operator="equal">
      <formula>"休憩"</formula>
    </cfRule>
    <cfRule type="cellIs" dxfId="171" priority="8" operator="equal">
      <formula>"有料"</formula>
    </cfRule>
    <cfRule type="cellIs" dxfId="170" priority="9" operator="equal">
      <formula>"　"</formula>
    </cfRule>
    <cfRule type="cellIs" dxfId="169" priority="10" operator="equal">
      <formula>"休憩"</formula>
    </cfRule>
    <cfRule type="cellIs" dxfId="168" priority="11" operator="equal">
      <formula>"休憩"</formula>
    </cfRule>
    <cfRule type="containsText" dxfId="167" priority="12" operator="containsText" text="有料，休憩">
      <formula>NOT(ISERROR(SEARCH("有料，休憩",E4)))</formula>
    </cfRule>
    <cfRule type="cellIs" dxfId="166" priority="13" operator="equal">
      <formula>"有料"</formula>
    </cfRule>
  </conditionalFormatting>
  <conditionalFormatting sqref="D1:M1">
    <cfRule type="containsBlanks" dxfId="165" priority="5">
      <formula>LEN(TRIM(D1))=0</formula>
    </cfRule>
  </conditionalFormatting>
  <conditionalFormatting sqref="Q1:Y1">
    <cfRule type="containsBlanks" dxfId="164" priority="4">
      <formula>LEN(TRIM(Q1))=0</formula>
    </cfRule>
  </conditionalFormatting>
  <conditionalFormatting sqref="D3:D11">
    <cfRule type="cellIs" dxfId="163" priority="2" operator="equal">
      <formula>"有"</formula>
    </cfRule>
    <cfRule type="containsBlanks" dxfId="162" priority="3">
      <formula>LEN(TRIM(D3))=0</formula>
    </cfRule>
    <cfRule type="cellIs" dxfId="161" priority="1" operator="equal">
      <formula>"有"</formula>
    </cfRule>
  </conditionalFormatting>
  <pageMargins left="0.62992125984251968" right="0.47244094488188981" top="0.86614173228346458" bottom="0.47244094488188981" header="0.42" footer="0.31496062992125984"/>
  <pageSetup paperSize="9" orientation="landscape" r:id="rId1"/>
  <headerFooter>
    <oddHeader>&amp;R&amp;"ＭＳ 明朝,標準"&amp;10（参考様式７）</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14:formula1>
            <xm:f>リスト!$H$4:$H$6</xm:f>
          </x14:formula1>
          <xm:sqref>E17:AB17</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リスト!$G$3:$G$11</xm:f>
          </x14:formula1>
          <xm:sqref>E4:AB11</xm:sqref>
        </x14:dataValidation>
        <x14:dataValidation type="list" allowBlank="1" showInputMessage="1" showErrorMessage="1">
          <x14:formula1>
            <xm:f>リスト!$F$3:$F$12</xm:f>
          </x14:formula1>
          <xm:sqref>E3:AB3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view="pageBreakPreview" zoomScale="75" zoomScaleNormal="100" zoomScaleSheetLayoutView="75" workbookViewId="0">
      <selection activeCell="D3" sqref="D3"/>
    </sheetView>
  </sheetViews>
  <sheetFormatPr defaultColWidth="4.375" defaultRowHeight="21.75" customHeight="1" x14ac:dyDescent="0.4"/>
  <cols>
    <col min="1" max="16384" width="4.375" style="1"/>
  </cols>
  <sheetData>
    <row r="1" spans="1:28" s="30" customFormat="1" ht="29.25" customHeight="1" thickBot="1" x14ac:dyDescent="0.45">
      <c r="A1" s="52" t="s">
        <v>0</v>
      </c>
      <c r="B1" s="52"/>
      <c r="C1" s="30" t="s">
        <v>1</v>
      </c>
      <c r="D1" s="73" t="s">
        <v>50</v>
      </c>
      <c r="E1" s="73"/>
      <c r="F1" s="73"/>
      <c r="G1" s="73"/>
      <c r="H1" s="73"/>
      <c r="I1" s="73"/>
      <c r="J1" s="73"/>
      <c r="K1" s="73"/>
      <c r="L1" s="73"/>
      <c r="M1" s="73"/>
      <c r="N1" s="30" t="s">
        <v>2</v>
      </c>
      <c r="P1" s="6"/>
      <c r="Q1" s="6" t="s">
        <v>7</v>
      </c>
      <c r="R1" s="40" t="s">
        <v>51</v>
      </c>
      <c r="S1" s="30" t="s">
        <v>3</v>
      </c>
      <c r="T1" s="40" t="s">
        <v>51</v>
      </c>
      <c r="U1" s="30" t="s">
        <v>4</v>
      </c>
      <c r="V1" s="40" t="s">
        <v>51</v>
      </c>
      <c r="W1" s="30" t="s">
        <v>5</v>
      </c>
      <c r="X1" s="40" t="s">
        <v>51</v>
      </c>
      <c r="Y1" s="30" t="s">
        <v>6</v>
      </c>
    </row>
    <row r="2" spans="1:28" s="2" customFormat="1" ht="21.75" customHeight="1" thickBot="1" x14ac:dyDescent="0.45">
      <c r="A2" s="54"/>
      <c r="B2" s="55"/>
      <c r="C2" s="55"/>
      <c r="D2" s="31" t="s">
        <v>9</v>
      </c>
      <c r="E2" s="31">
        <v>0</v>
      </c>
      <c r="F2" s="31">
        <v>1</v>
      </c>
      <c r="G2" s="31">
        <v>2</v>
      </c>
      <c r="H2" s="31">
        <v>3</v>
      </c>
      <c r="I2" s="31">
        <v>4</v>
      </c>
      <c r="J2" s="31">
        <v>5</v>
      </c>
      <c r="K2" s="31">
        <v>6</v>
      </c>
      <c r="L2" s="31">
        <v>7</v>
      </c>
      <c r="M2" s="31">
        <v>8</v>
      </c>
      <c r="N2" s="31">
        <v>9</v>
      </c>
      <c r="O2" s="31">
        <v>10</v>
      </c>
      <c r="P2" s="31">
        <v>11</v>
      </c>
      <c r="Q2" s="31">
        <v>12</v>
      </c>
      <c r="R2" s="31">
        <v>13</v>
      </c>
      <c r="S2" s="31">
        <v>14</v>
      </c>
      <c r="T2" s="31">
        <v>15</v>
      </c>
      <c r="U2" s="31">
        <v>16</v>
      </c>
      <c r="V2" s="31">
        <v>17</v>
      </c>
      <c r="W2" s="31">
        <v>18</v>
      </c>
      <c r="X2" s="31">
        <v>19</v>
      </c>
      <c r="Y2" s="31">
        <v>20</v>
      </c>
      <c r="Z2" s="31">
        <v>21</v>
      </c>
      <c r="AA2" s="31">
        <v>22</v>
      </c>
      <c r="AB2" s="9">
        <v>23</v>
      </c>
    </row>
    <row r="3" spans="1:28" ht="34.5" customHeight="1" x14ac:dyDescent="0.4">
      <c r="A3" s="74" t="s">
        <v>8</v>
      </c>
      <c r="B3" s="61"/>
      <c r="C3" s="61"/>
      <c r="D3" s="25" t="s">
        <v>15</v>
      </c>
      <c r="E3" s="35"/>
      <c r="F3" s="16"/>
      <c r="G3" s="16"/>
      <c r="H3" s="16"/>
      <c r="I3" s="16"/>
      <c r="J3" s="16"/>
      <c r="K3" s="16"/>
      <c r="L3" s="16"/>
      <c r="M3" s="16"/>
      <c r="N3" s="16" t="s">
        <v>17</v>
      </c>
      <c r="O3" s="16" t="s">
        <v>17</v>
      </c>
      <c r="P3" s="16" t="s">
        <v>17</v>
      </c>
      <c r="Q3" s="16" t="s">
        <v>17</v>
      </c>
      <c r="R3" s="16" t="s">
        <v>20</v>
      </c>
      <c r="S3" s="16" t="s">
        <v>17</v>
      </c>
      <c r="T3" s="16" t="s">
        <v>17</v>
      </c>
      <c r="U3" s="16" t="s">
        <v>17</v>
      </c>
      <c r="V3" s="16" t="s">
        <v>17</v>
      </c>
      <c r="W3" s="16"/>
      <c r="X3" s="16"/>
      <c r="Y3" s="16"/>
      <c r="Z3" s="16"/>
      <c r="AA3" s="16"/>
      <c r="AB3" s="17"/>
    </row>
    <row r="4" spans="1:28" ht="34.5" customHeight="1" x14ac:dyDescent="0.4">
      <c r="A4" s="50" t="s">
        <v>10</v>
      </c>
      <c r="B4" s="51"/>
      <c r="C4" s="51"/>
      <c r="D4" s="26" t="s">
        <v>15</v>
      </c>
      <c r="E4" s="18"/>
      <c r="F4" s="18"/>
      <c r="G4" s="18"/>
      <c r="H4" s="18"/>
      <c r="I4" s="18"/>
      <c r="J4" s="18"/>
      <c r="K4" s="18"/>
      <c r="L4" s="18" t="s">
        <v>17</v>
      </c>
      <c r="M4" s="18" t="s">
        <v>17</v>
      </c>
      <c r="N4" s="18" t="s">
        <v>17</v>
      </c>
      <c r="O4" s="18" t="s">
        <v>17</v>
      </c>
      <c r="P4" s="18" t="s">
        <v>17</v>
      </c>
      <c r="Q4" s="18" t="s">
        <v>17</v>
      </c>
      <c r="R4" s="18"/>
      <c r="S4" s="18"/>
      <c r="T4" s="18"/>
      <c r="U4" s="18"/>
      <c r="V4" s="18"/>
      <c r="W4" s="18"/>
      <c r="X4" s="18"/>
      <c r="Y4" s="18"/>
      <c r="Z4" s="18"/>
      <c r="AA4" s="18"/>
      <c r="AB4" s="19"/>
    </row>
    <row r="5" spans="1:28" ht="34.5" customHeight="1" x14ac:dyDescent="0.4">
      <c r="A5" s="50" t="s">
        <v>11</v>
      </c>
      <c r="B5" s="51"/>
      <c r="C5" s="51"/>
      <c r="D5" s="26" t="s">
        <v>16</v>
      </c>
      <c r="E5" s="4"/>
      <c r="F5" s="4"/>
      <c r="G5" s="4"/>
      <c r="H5" s="4"/>
      <c r="I5" s="4"/>
      <c r="J5" s="4"/>
      <c r="K5" s="4" t="s">
        <v>19</v>
      </c>
      <c r="L5" s="4" t="s">
        <v>17</v>
      </c>
      <c r="M5" s="4" t="s">
        <v>19</v>
      </c>
      <c r="N5" s="4" t="s">
        <v>19</v>
      </c>
      <c r="O5" s="4" t="s">
        <v>20</v>
      </c>
      <c r="P5" s="4" t="s">
        <v>17</v>
      </c>
      <c r="Q5" s="4" t="s">
        <v>17</v>
      </c>
      <c r="R5" s="4" t="s">
        <v>19</v>
      </c>
      <c r="S5" s="4" t="s">
        <v>19</v>
      </c>
      <c r="T5" s="4"/>
      <c r="U5" s="4"/>
      <c r="V5" s="4"/>
      <c r="W5" s="4"/>
      <c r="X5" s="4"/>
      <c r="Y5" s="4"/>
      <c r="Z5" s="4"/>
      <c r="AA5" s="4"/>
      <c r="AB5" s="10"/>
    </row>
    <row r="6" spans="1:28" ht="34.5" customHeight="1" x14ac:dyDescent="0.4">
      <c r="A6" s="50" t="s">
        <v>12</v>
      </c>
      <c r="B6" s="51"/>
      <c r="C6" s="51"/>
      <c r="D6" s="26" t="s">
        <v>16</v>
      </c>
      <c r="E6" s="4"/>
      <c r="F6" s="4"/>
      <c r="G6" s="4"/>
      <c r="H6" s="4"/>
      <c r="I6" s="4"/>
      <c r="J6" s="4"/>
      <c r="K6" s="4"/>
      <c r="L6" s="4"/>
      <c r="M6" s="4"/>
      <c r="N6" s="4" t="s">
        <v>19</v>
      </c>
      <c r="O6" s="4" t="s">
        <v>17</v>
      </c>
      <c r="P6" s="4" t="s">
        <v>19</v>
      </c>
      <c r="Q6" s="4" t="s">
        <v>19</v>
      </c>
      <c r="R6" s="4" t="s">
        <v>20</v>
      </c>
      <c r="S6" s="4" t="s">
        <v>19</v>
      </c>
      <c r="T6" s="4" t="s">
        <v>17</v>
      </c>
      <c r="U6" s="4" t="s">
        <v>17</v>
      </c>
      <c r="V6" s="4" t="s">
        <v>17</v>
      </c>
      <c r="W6" s="4"/>
      <c r="X6" s="4"/>
      <c r="Y6" s="4"/>
      <c r="Z6" s="4"/>
      <c r="AA6" s="4"/>
      <c r="AB6" s="10"/>
    </row>
    <row r="7" spans="1:28" ht="34.5" customHeight="1" x14ac:dyDescent="0.4">
      <c r="A7" s="50" t="s">
        <v>13</v>
      </c>
      <c r="B7" s="51"/>
      <c r="C7" s="51"/>
      <c r="D7" s="26" t="s">
        <v>16</v>
      </c>
      <c r="E7" s="4"/>
      <c r="F7" s="4"/>
      <c r="G7" s="4"/>
      <c r="H7" s="4"/>
      <c r="I7" s="4"/>
      <c r="J7" s="4"/>
      <c r="K7" s="4"/>
      <c r="L7" s="4"/>
      <c r="M7" s="4"/>
      <c r="N7" s="4"/>
      <c r="O7" s="4"/>
      <c r="P7" s="4" t="s">
        <v>19</v>
      </c>
      <c r="Q7" s="4" t="s">
        <v>19</v>
      </c>
      <c r="R7" s="4" t="s">
        <v>17</v>
      </c>
      <c r="S7" s="4" t="s">
        <v>17</v>
      </c>
      <c r="T7" s="4" t="s">
        <v>20</v>
      </c>
      <c r="U7" s="4" t="s">
        <v>19</v>
      </c>
      <c r="V7" s="4" t="s">
        <v>19</v>
      </c>
      <c r="W7" s="4" t="s">
        <v>19</v>
      </c>
      <c r="X7" s="4" t="s">
        <v>19</v>
      </c>
      <c r="Y7" s="4"/>
      <c r="Z7" s="4"/>
      <c r="AA7" s="4"/>
      <c r="AB7" s="10"/>
    </row>
    <row r="8" spans="1:28" ht="34.5" customHeight="1" x14ac:dyDescent="0.4">
      <c r="A8" s="50" t="s">
        <v>14</v>
      </c>
      <c r="B8" s="51"/>
      <c r="C8" s="51"/>
      <c r="D8" s="26" t="s">
        <v>16</v>
      </c>
      <c r="E8" s="4" t="s">
        <v>17</v>
      </c>
      <c r="F8" s="4" t="s">
        <v>17</v>
      </c>
      <c r="G8" s="4" t="s">
        <v>17</v>
      </c>
      <c r="H8" s="4" t="s">
        <v>20</v>
      </c>
      <c r="I8" s="4" t="s">
        <v>17</v>
      </c>
      <c r="J8" s="4" t="s">
        <v>17</v>
      </c>
      <c r="K8" s="4" t="s">
        <v>17</v>
      </c>
      <c r="L8" s="4" t="s">
        <v>19</v>
      </c>
      <c r="M8" s="4" t="s">
        <v>17</v>
      </c>
      <c r="N8" s="4"/>
      <c r="O8" s="4"/>
      <c r="P8" s="4"/>
      <c r="Q8" s="4"/>
      <c r="R8" s="4"/>
      <c r="S8" s="4"/>
      <c r="T8" s="4"/>
      <c r="U8" s="4"/>
      <c r="V8" s="4"/>
      <c r="W8" s="4"/>
      <c r="X8" s="4"/>
      <c r="Y8" s="4"/>
      <c r="Z8" s="4"/>
      <c r="AA8" s="4"/>
      <c r="AB8" s="10"/>
    </row>
    <row r="9" spans="1:28" ht="34.5" customHeight="1" thickBot="1" x14ac:dyDescent="0.45">
      <c r="A9" s="50" t="s">
        <v>27</v>
      </c>
      <c r="B9" s="51"/>
      <c r="C9" s="51"/>
      <c r="D9" s="26" t="s">
        <v>16</v>
      </c>
      <c r="E9" s="4"/>
      <c r="F9" s="4"/>
      <c r="G9" s="4"/>
      <c r="H9" s="4"/>
      <c r="I9" s="4"/>
      <c r="J9" s="4"/>
      <c r="K9" s="4"/>
      <c r="L9" s="4"/>
      <c r="M9" s="4"/>
      <c r="N9" s="4"/>
      <c r="O9" s="4"/>
      <c r="P9" s="4"/>
      <c r="Q9" s="4"/>
      <c r="R9" s="4"/>
      <c r="S9" s="4"/>
      <c r="T9" s="4" t="s">
        <v>19</v>
      </c>
      <c r="U9" s="4" t="s">
        <v>19</v>
      </c>
      <c r="V9" s="4" t="s">
        <v>19</v>
      </c>
      <c r="W9" s="4" t="s">
        <v>17</v>
      </c>
      <c r="X9" s="4" t="s">
        <v>20</v>
      </c>
      <c r="Y9" s="4" t="s">
        <v>17</v>
      </c>
      <c r="Z9" s="4" t="s">
        <v>17</v>
      </c>
      <c r="AA9" s="4" t="s">
        <v>17</v>
      </c>
      <c r="AB9" s="10" t="s">
        <v>17</v>
      </c>
    </row>
    <row r="10" spans="1:28" ht="34.5" hidden="1" customHeight="1" x14ac:dyDescent="0.4">
      <c r="A10" s="50" t="s">
        <v>28</v>
      </c>
      <c r="B10" s="51"/>
      <c r="C10" s="51"/>
      <c r="D10" s="26"/>
      <c r="E10" s="38"/>
      <c r="F10" s="38"/>
      <c r="G10" s="38"/>
      <c r="H10" s="38"/>
      <c r="I10" s="38"/>
      <c r="J10" s="38"/>
      <c r="K10" s="38"/>
      <c r="L10" s="38"/>
      <c r="M10" s="38"/>
      <c r="N10" s="38"/>
      <c r="O10" s="38"/>
      <c r="P10" s="38"/>
      <c r="Q10" s="38"/>
      <c r="R10" s="38"/>
      <c r="S10" s="38"/>
      <c r="T10" s="38"/>
      <c r="U10" s="38"/>
      <c r="V10" s="38"/>
      <c r="W10" s="38"/>
      <c r="X10" s="38"/>
      <c r="Y10" s="38"/>
      <c r="Z10" s="38"/>
      <c r="AA10" s="38"/>
      <c r="AB10" s="39"/>
    </row>
    <row r="11" spans="1:28" ht="34.5" hidden="1"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32">
        <f>COUNTIF(E2:E10,"訪介")+COUNTIF(E2:E10,"訪看")+COUNTIF(E3:E11,"通介")</f>
        <v>0</v>
      </c>
      <c r="F12" s="32">
        <f t="shared" ref="F12:AB12" si="0">COUNTIF(F2:F10,"訪介")+COUNTIF(F2:F10,"訪看")+COUNTIF(F3:F11,"通介")</f>
        <v>0</v>
      </c>
      <c r="G12" s="32">
        <f t="shared" si="0"/>
        <v>0</v>
      </c>
      <c r="H12" s="32">
        <f t="shared" si="0"/>
        <v>0</v>
      </c>
      <c r="I12" s="32">
        <f t="shared" si="0"/>
        <v>0</v>
      </c>
      <c r="J12" s="32">
        <f t="shared" si="0"/>
        <v>0</v>
      </c>
      <c r="K12" s="32">
        <f t="shared" si="0"/>
        <v>1</v>
      </c>
      <c r="L12" s="32">
        <f t="shared" si="0"/>
        <v>1</v>
      </c>
      <c r="M12" s="32">
        <f t="shared" si="0"/>
        <v>1</v>
      </c>
      <c r="N12" s="32">
        <f t="shared" si="0"/>
        <v>2</v>
      </c>
      <c r="O12" s="32">
        <f t="shared" si="0"/>
        <v>0</v>
      </c>
      <c r="P12" s="32">
        <f t="shared" si="0"/>
        <v>2</v>
      </c>
      <c r="Q12" s="32">
        <f t="shared" si="0"/>
        <v>2</v>
      </c>
      <c r="R12" s="32">
        <f t="shared" si="0"/>
        <v>1</v>
      </c>
      <c r="S12" s="32">
        <f t="shared" si="0"/>
        <v>2</v>
      </c>
      <c r="T12" s="32">
        <f t="shared" si="0"/>
        <v>1</v>
      </c>
      <c r="U12" s="32">
        <f t="shared" si="0"/>
        <v>2</v>
      </c>
      <c r="V12" s="32">
        <f t="shared" si="0"/>
        <v>2</v>
      </c>
      <c r="W12" s="32">
        <f t="shared" si="0"/>
        <v>1</v>
      </c>
      <c r="X12" s="32">
        <f t="shared" si="0"/>
        <v>1</v>
      </c>
      <c r="Y12" s="32">
        <f t="shared" si="0"/>
        <v>0</v>
      </c>
      <c r="Z12" s="32">
        <f t="shared" si="0"/>
        <v>0</v>
      </c>
      <c r="AA12" s="32">
        <f t="shared" si="0"/>
        <v>0</v>
      </c>
      <c r="AB12" s="11">
        <f t="shared" si="0"/>
        <v>0</v>
      </c>
    </row>
    <row r="13" spans="1:28" s="2" customFormat="1" ht="21.75" customHeight="1" x14ac:dyDescent="0.4">
      <c r="A13" s="63"/>
      <c r="B13" s="67" t="s">
        <v>46</v>
      </c>
      <c r="C13" s="67"/>
      <c r="D13" s="67"/>
      <c r="E13" s="7">
        <f>COUNTIF(E3:E11,"管理")</f>
        <v>0</v>
      </c>
      <c r="F13" s="7">
        <f t="shared" ref="F13:AB13" si="1">COUNTIF(F3:F11,"管理")</f>
        <v>0</v>
      </c>
      <c r="G13" s="7">
        <f t="shared" si="1"/>
        <v>0</v>
      </c>
      <c r="H13" s="7">
        <f t="shared" si="1"/>
        <v>0</v>
      </c>
      <c r="I13" s="7">
        <f t="shared" si="1"/>
        <v>0</v>
      </c>
      <c r="J13" s="7">
        <f t="shared" si="1"/>
        <v>0</v>
      </c>
      <c r="K13" s="7">
        <f t="shared" si="1"/>
        <v>0</v>
      </c>
      <c r="L13" s="7">
        <f t="shared" si="1"/>
        <v>0</v>
      </c>
      <c r="M13" s="7">
        <f t="shared" si="1"/>
        <v>0</v>
      </c>
      <c r="N13" s="7">
        <f t="shared" si="1"/>
        <v>0</v>
      </c>
      <c r="O13" s="7">
        <f t="shared" si="1"/>
        <v>0</v>
      </c>
      <c r="P13" s="7">
        <f t="shared" si="1"/>
        <v>0</v>
      </c>
      <c r="Q13" s="7">
        <f t="shared" si="1"/>
        <v>0</v>
      </c>
      <c r="R13" s="7">
        <f t="shared" si="1"/>
        <v>0</v>
      </c>
      <c r="S13" s="7">
        <f t="shared" si="1"/>
        <v>0</v>
      </c>
      <c r="T13" s="7">
        <f t="shared" si="1"/>
        <v>0</v>
      </c>
      <c r="U13" s="7">
        <f t="shared" si="1"/>
        <v>0</v>
      </c>
      <c r="V13" s="7">
        <f t="shared" si="1"/>
        <v>0</v>
      </c>
      <c r="W13" s="7">
        <f t="shared" si="1"/>
        <v>0</v>
      </c>
      <c r="X13" s="7">
        <f t="shared" si="1"/>
        <v>0</v>
      </c>
      <c r="Y13" s="7">
        <f t="shared" si="1"/>
        <v>0</v>
      </c>
      <c r="Z13" s="7">
        <f t="shared" si="1"/>
        <v>0</v>
      </c>
      <c r="AA13" s="7">
        <f t="shared" si="1"/>
        <v>0</v>
      </c>
      <c r="AB13" s="14">
        <f t="shared" si="1"/>
        <v>0</v>
      </c>
    </row>
    <row r="14" spans="1:28" s="2" customFormat="1" ht="21.75" customHeight="1" x14ac:dyDescent="0.4">
      <c r="A14" s="63"/>
      <c r="B14" s="68" t="s">
        <v>26</v>
      </c>
      <c r="C14" s="69"/>
      <c r="D14" s="70"/>
      <c r="E14" s="7">
        <f>SUM(E15:E16)</f>
        <v>1</v>
      </c>
      <c r="F14" s="7">
        <f t="shared" ref="F14:AA14" si="2">SUM(F15:F16)</f>
        <v>1</v>
      </c>
      <c r="G14" s="7">
        <f t="shared" si="2"/>
        <v>1</v>
      </c>
      <c r="H14" s="7">
        <f t="shared" si="2"/>
        <v>1</v>
      </c>
      <c r="I14" s="7">
        <f t="shared" si="2"/>
        <v>1</v>
      </c>
      <c r="J14" s="7">
        <f t="shared" si="2"/>
        <v>1</v>
      </c>
      <c r="K14" s="7">
        <f t="shared" si="2"/>
        <v>1</v>
      </c>
      <c r="L14" s="7">
        <f t="shared" si="2"/>
        <v>2</v>
      </c>
      <c r="M14" s="7">
        <f t="shared" si="2"/>
        <v>2</v>
      </c>
      <c r="N14" s="7">
        <f t="shared" si="2"/>
        <v>2</v>
      </c>
      <c r="O14" s="7">
        <f t="shared" si="2"/>
        <v>4</v>
      </c>
      <c r="P14" s="7">
        <f t="shared" si="2"/>
        <v>3</v>
      </c>
      <c r="Q14" s="7">
        <f t="shared" si="2"/>
        <v>3</v>
      </c>
      <c r="R14" s="7">
        <f t="shared" si="2"/>
        <v>3</v>
      </c>
      <c r="S14" s="7">
        <f t="shared" si="2"/>
        <v>2</v>
      </c>
      <c r="T14" s="7">
        <f t="shared" si="2"/>
        <v>3</v>
      </c>
      <c r="U14" s="7">
        <f t="shared" si="2"/>
        <v>2</v>
      </c>
      <c r="V14" s="7">
        <f t="shared" si="2"/>
        <v>2</v>
      </c>
      <c r="W14" s="7">
        <f t="shared" si="2"/>
        <v>1</v>
      </c>
      <c r="X14" s="7">
        <f t="shared" si="2"/>
        <v>1</v>
      </c>
      <c r="Y14" s="7">
        <f t="shared" si="2"/>
        <v>1</v>
      </c>
      <c r="Z14" s="7">
        <f t="shared" si="2"/>
        <v>1</v>
      </c>
      <c r="AA14" s="7">
        <f t="shared" si="2"/>
        <v>1</v>
      </c>
      <c r="AB14" s="14">
        <f>SUM(AB15:AB16)</f>
        <v>1</v>
      </c>
    </row>
    <row r="15" spans="1:28" s="2" customFormat="1" ht="21.75" customHeight="1" x14ac:dyDescent="0.4">
      <c r="A15" s="63"/>
      <c r="B15" s="22"/>
      <c r="C15" s="71" t="s">
        <v>17</v>
      </c>
      <c r="D15" s="72"/>
      <c r="E15" s="29">
        <f t="shared" ref="E15:AB15" si="3">COUNTIF(E3:E11,"有料")</f>
        <v>1</v>
      </c>
      <c r="F15" s="29">
        <f t="shared" si="3"/>
        <v>1</v>
      </c>
      <c r="G15" s="29">
        <f t="shared" si="3"/>
        <v>1</v>
      </c>
      <c r="H15" s="29">
        <f t="shared" si="3"/>
        <v>0</v>
      </c>
      <c r="I15" s="29">
        <f t="shared" si="3"/>
        <v>1</v>
      </c>
      <c r="J15" s="29">
        <f t="shared" si="3"/>
        <v>1</v>
      </c>
      <c r="K15" s="29">
        <f t="shared" si="3"/>
        <v>1</v>
      </c>
      <c r="L15" s="29">
        <f t="shared" si="3"/>
        <v>2</v>
      </c>
      <c r="M15" s="29">
        <f t="shared" si="3"/>
        <v>2</v>
      </c>
      <c r="N15" s="29">
        <f t="shared" si="3"/>
        <v>2</v>
      </c>
      <c r="O15" s="29">
        <f t="shared" si="3"/>
        <v>3</v>
      </c>
      <c r="P15" s="29">
        <f t="shared" si="3"/>
        <v>3</v>
      </c>
      <c r="Q15" s="29">
        <f t="shared" si="3"/>
        <v>3</v>
      </c>
      <c r="R15" s="29">
        <f t="shared" si="3"/>
        <v>1</v>
      </c>
      <c r="S15" s="29">
        <f t="shared" si="3"/>
        <v>2</v>
      </c>
      <c r="T15" s="29">
        <f t="shared" si="3"/>
        <v>2</v>
      </c>
      <c r="U15" s="29">
        <f t="shared" si="3"/>
        <v>2</v>
      </c>
      <c r="V15" s="29">
        <f t="shared" si="3"/>
        <v>2</v>
      </c>
      <c r="W15" s="29">
        <f t="shared" si="3"/>
        <v>1</v>
      </c>
      <c r="X15" s="29">
        <f t="shared" si="3"/>
        <v>0</v>
      </c>
      <c r="Y15" s="29">
        <f t="shared" si="3"/>
        <v>1</v>
      </c>
      <c r="Z15" s="29">
        <f t="shared" si="3"/>
        <v>1</v>
      </c>
      <c r="AA15" s="29">
        <f t="shared" si="3"/>
        <v>1</v>
      </c>
      <c r="AB15" s="12">
        <f t="shared" si="3"/>
        <v>1</v>
      </c>
    </row>
    <row r="16" spans="1:28" s="2" customFormat="1" ht="21.75" customHeight="1" x14ac:dyDescent="0.4">
      <c r="A16" s="63"/>
      <c r="B16" s="23"/>
      <c r="C16" s="58" t="s">
        <v>20</v>
      </c>
      <c r="D16" s="59"/>
      <c r="E16" s="29">
        <f t="shared" ref="E16:AB16" si="4">COUNTIF(E3:E11,"休憩")</f>
        <v>0</v>
      </c>
      <c r="F16" s="29">
        <f t="shared" si="4"/>
        <v>0</v>
      </c>
      <c r="G16" s="29">
        <f t="shared" si="4"/>
        <v>0</v>
      </c>
      <c r="H16" s="29">
        <f t="shared" si="4"/>
        <v>1</v>
      </c>
      <c r="I16" s="29">
        <f t="shared" si="4"/>
        <v>0</v>
      </c>
      <c r="J16" s="29">
        <f t="shared" si="4"/>
        <v>0</v>
      </c>
      <c r="K16" s="29">
        <f t="shared" si="4"/>
        <v>0</v>
      </c>
      <c r="L16" s="29">
        <f t="shared" si="4"/>
        <v>0</v>
      </c>
      <c r="M16" s="29">
        <f t="shared" si="4"/>
        <v>0</v>
      </c>
      <c r="N16" s="29">
        <f t="shared" si="4"/>
        <v>0</v>
      </c>
      <c r="O16" s="29">
        <f t="shared" si="4"/>
        <v>1</v>
      </c>
      <c r="P16" s="29">
        <f t="shared" si="4"/>
        <v>0</v>
      </c>
      <c r="Q16" s="29">
        <f t="shared" si="4"/>
        <v>0</v>
      </c>
      <c r="R16" s="29">
        <f t="shared" si="4"/>
        <v>2</v>
      </c>
      <c r="S16" s="29">
        <f t="shared" si="4"/>
        <v>0</v>
      </c>
      <c r="T16" s="29">
        <f t="shared" si="4"/>
        <v>1</v>
      </c>
      <c r="U16" s="29">
        <f t="shared" si="4"/>
        <v>0</v>
      </c>
      <c r="V16" s="29">
        <f t="shared" si="4"/>
        <v>0</v>
      </c>
      <c r="W16" s="29">
        <f t="shared" si="4"/>
        <v>0</v>
      </c>
      <c r="X16" s="29">
        <f t="shared" si="4"/>
        <v>1</v>
      </c>
      <c r="Y16" s="29">
        <f t="shared" si="4"/>
        <v>0</v>
      </c>
      <c r="Z16" s="29">
        <f t="shared" si="4"/>
        <v>0</v>
      </c>
      <c r="AA16" s="29">
        <f t="shared" si="4"/>
        <v>0</v>
      </c>
      <c r="AB16" s="12">
        <f t="shared" si="4"/>
        <v>0</v>
      </c>
    </row>
    <row r="17" spans="1:28" s="2" customFormat="1" ht="21.75" customHeight="1" thickBot="1" x14ac:dyDescent="0.45">
      <c r="A17" s="64"/>
      <c r="B17" s="60" t="s">
        <v>22</v>
      </c>
      <c r="C17" s="60"/>
      <c r="D17" s="60"/>
      <c r="E17" s="33" t="str">
        <f>IF(E14&gt;0,"○","×")</f>
        <v>○</v>
      </c>
      <c r="F17" s="33" t="str">
        <f t="shared" ref="F17:AB17" si="5">IF(F14&gt;0,"○","×")</f>
        <v>○</v>
      </c>
      <c r="G17" s="33" t="str">
        <f t="shared" si="5"/>
        <v>○</v>
      </c>
      <c r="H17" s="33" t="str">
        <f t="shared" si="5"/>
        <v>○</v>
      </c>
      <c r="I17" s="33" t="str">
        <f t="shared" si="5"/>
        <v>○</v>
      </c>
      <c r="J17" s="33" t="str">
        <f t="shared" si="5"/>
        <v>○</v>
      </c>
      <c r="K17" s="33" t="str">
        <f t="shared" si="5"/>
        <v>○</v>
      </c>
      <c r="L17" s="33" t="str">
        <f t="shared" si="5"/>
        <v>○</v>
      </c>
      <c r="M17" s="33" t="str">
        <f t="shared" si="5"/>
        <v>○</v>
      </c>
      <c r="N17" s="33" t="str">
        <f t="shared" si="5"/>
        <v>○</v>
      </c>
      <c r="O17" s="33" t="str">
        <f t="shared" si="5"/>
        <v>○</v>
      </c>
      <c r="P17" s="33" t="str">
        <f t="shared" si="5"/>
        <v>○</v>
      </c>
      <c r="Q17" s="33" t="str">
        <f t="shared" si="5"/>
        <v>○</v>
      </c>
      <c r="R17" s="33" t="str">
        <f t="shared" si="5"/>
        <v>○</v>
      </c>
      <c r="S17" s="33" t="str">
        <f t="shared" si="5"/>
        <v>○</v>
      </c>
      <c r="T17" s="33" t="str">
        <f t="shared" si="5"/>
        <v>○</v>
      </c>
      <c r="U17" s="33" t="str">
        <f t="shared" si="5"/>
        <v>○</v>
      </c>
      <c r="V17" s="33" t="str">
        <f t="shared" si="5"/>
        <v>○</v>
      </c>
      <c r="W17" s="33" t="str">
        <f t="shared" si="5"/>
        <v>○</v>
      </c>
      <c r="X17" s="33" t="str">
        <f t="shared" si="5"/>
        <v>○</v>
      </c>
      <c r="Y17" s="33" t="str">
        <f t="shared" si="5"/>
        <v>○</v>
      </c>
      <c r="Z17" s="33" t="str">
        <f t="shared" si="5"/>
        <v>○</v>
      </c>
      <c r="AA17" s="33" t="str">
        <f t="shared" si="5"/>
        <v>○</v>
      </c>
      <c r="AB17" s="13" t="str">
        <f t="shared" si="5"/>
        <v>○</v>
      </c>
    </row>
    <row r="18" spans="1:28" ht="21.75" customHeight="1" x14ac:dyDescent="0.4">
      <c r="A18" s="24"/>
    </row>
    <row r="19" spans="1:28" s="24" customFormat="1" ht="21.75" customHeight="1" x14ac:dyDescent="0.4"/>
    <row r="20" spans="1:28" s="24" customFormat="1" ht="21.75" customHeight="1" x14ac:dyDescent="0.4"/>
    <row r="21" spans="1:28" s="24" customFormat="1" ht="21.75" customHeight="1" x14ac:dyDescent="0.4"/>
    <row r="22" spans="1:28" s="37" customFormat="1" ht="21.75" customHeight="1" x14ac:dyDescent="0.4">
      <c r="A22" s="36"/>
    </row>
    <row r="23" spans="1:28" s="37" customFormat="1" ht="21.75" customHeight="1" x14ac:dyDescent="0.4">
      <c r="A23" s="36"/>
    </row>
    <row r="24" spans="1:28" s="24" customFormat="1" ht="21.75" customHeight="1" x14ac:dyDescent="0.4"/>
    <row r="25" spans="1:28" s="24" customFormat="1" ht="21.75" customHeight="1" x14ac:dyDescent="0.4"/>
    <row r="26" spans="1:28" s="24" customFormat="1" ht="21.75" customHeight="1" x14ac:dyDescent="0.4"/>
    <row r="27" spans="1:28" s="24" customFormat="1" ht="21.75" customHeight="1" x14ac:dyDescent="0.4"/>
    <row r="28" spans="1:28" ht="21.75" customHeight="1" x14ac:dyDescent="0.4">
      <c r="A28" s="24"/>
    </row>
  </sheetData>
  <sheetProtection sheet="1" objects="1" scenarios="1"/>
  <mergeCells count="19">
    <mergeCell ref="A11:C11"/>
    <mergeCell ref="A1:B1"/>
    <mergeCell ref="D1:M1"/>
    <mergeCell ref="A2:C2"/>
    <mergeCell ref="A3:C3"/>
    <mergeCell ref="A4:C4"/>
    <mergeCell ref="A5:C5"/>
    <mergeCell ref="A6:C6"/>
    <mergeCell ref="A7:C7"/>
    <mergeCell ref="A8:C8"/>
    <mergeCell ref="A9:C9"/>
    <mergeCell ref="A10:C10"/>
    <mergeCell ref="A12:A17"/>
    <mergeCell ref="B12:D12"/>
    <mergeCell ref="B13:D13"/>
    <mergeCell ref="B14:D14"/>
    <mergeCell ref="C15:D15"/>
    <mergeCell ref="C16:D16"/>
    <mergeCell ref="B17:D17"/>
  </mergeCells>
  <phoneticPr fontId="1"/>
  <conditionalFormatting sqref="E15:AB16">
    <cfRule type="cellIs" dxfId="160" priority="32" operator="greaterThan">
      <formula>0</formula>
    </cfRule>
  </conditionalFormatting>
  <conditionalFormatting sqref="E10:AB11 E3:AB3">
    <cfRule type="containsBlanks" dxfId="159" priority="22">
      <formula>LEN(TRIM(E3))=0</formula>
    </cfRule>
    <cfRule type="cellIs" dxfId="158" priority="23" operator="equal">
      <formula>"休憩"</formula>
    </cfRule>
    <cfRule type="cellIs" dxfId="157" priority="24" operator="equal">
      <formula>"有料"</formula>
    </cfRule>
    <cfRule type="cellIs" dxfId="156" priority="27" operator="equal">
      <formula>"　"</formula>
    </cfRule>
    <cfRule type="cellIs" dxfId="155" priority="28" operator="equal">
      <formula>"休憩"</formula>
    </cfRule>
    <cfRule type="cellIs" dxfId="154" priority="29" operator="equal">
      <formula>"休憩"</formula>
    </cfRule>
    <cfRule type="containsText" dxfId="153" priority="30" operator="containsText" text="有料，休憩">
      <formula>NOT(ISERROR(SEARCH("有料，休憩",E3)))</formula>
    </cfRule>
    <cfRule type="cellIs" dxfId="152" priority="31" operator="equal">
      <formula>"有料"</formula>
    </cfRule>
  </conditionalFormatting>
  <conditionalFormatting sqref="E16:AB16">
    <cfRule type="cellIs" dxfId="151" priority="26" operator="greaterThan">
      <formula>0</formula>
    </cfRule>
  </conditionalFormatting>
  <conditionalFormatting sqref="E17:AB17">
    <cfRule type="cellIs" dxfId="150" priority="25" operator="equal">
      <formula>"○"</formula>
    </cfRule>
  </conditionalFormatting>
  <conditionalFormatting sqref="E14:AB14">
    <cfRule type="cellIs" dxfId="149" priority="21" operator="greaterThan">
      <formula>0</formula>
    </cfRule>
  </conditionalFormatting>
  <conditionalFormatting sqref="E4:AB4">
    <cfRule type="containsBlanks" dxfId="148" priority="13">
      <formula>LEN(TRIM(E4))=0</formula>
    </cfRule>
    <cfRule type="cellIs" dxfId="147" priority="14" operator="equal">
      <formula>"休憩"</formula>
    </cfRule>
    <cfRule type="cellIs" dxfId="146" priority="15" operator="equal">
      <formula>"有料"</formula>
    </cfRule>
    <cfRule type="cellIs" dxfId="145" priority="16" operator="equal">
      <formula>"　"</formula>
    </cfRule>
    <cfRule type="cellIs" dxfId="144" priority="17" operator="equal">
      <formula>"休憩"</formula>
    </cfRule>
    <cfRule type="cellIs" dxfId="143" priority="18" operator="equal">
      <formula>"休憩"</formula>
    </cfRule>
    <cfRule type="containsText" dxfId="142" priority="19" operator="containsText" text="有料，休憩">
      <formula>NOT(ISERROR(SEARCH("有料，休憩",E4)))</formula>
    </cfRule>
    <cfRule type="cellIs" dxfId="141" priority="20" operator="equal">
      <formula>"有料"</formula>
    </cfRule>
  </conditionalFormatting>
  <conditionalFormatting sqref="D1:M1">
    <cfRule type="containsBlanks" dxfId="140" priority="12">
      <formula>LEN(TRIM(D1))=0</formula>
    </cfRule>
  </conditionalFormatting>
  <conditionalFormatting sqref="Q1:Y1">
    <cfRule type="containsBlanks" dxfId="139" priority="11">
      <formula>LEN(TRIM(Q1))=0</formula>
    </cfRule>
  </conditionalFormatting>
  <conditionalFormatting sqref="D3:D11">
    <cfRule type="containsBlanks" dxfId="138" priority="10">
      <formula>LEN(TRIM(D3))=0</formula>
    </cfRule>
  </conditionalFormatting>
  <conditionalFormatting sqref="E5:AB9">
    <cfRule type="containsBlanks" dxfId="137" priority="2">
      <formula>LEN(TRIM(E5))=0</formula>
    </cfRule>
    <cfRule type="cellIs" dxfId="136" priority="3" operator="equal">
      <formula>"休憩"</formula>
    </cfRule>
    <cfRule type="cellIs" dxfId="135" priority="4" operator="equal">
      <formula>"有料"</formula>
    </cfRule>
    <cfRule type="cellIs" dxfId="134" priority="5" operator="equal">
      <formula>"　"</formula>
    </cfRule>
    <cfRule type="cellIs" dxfId="133" priority="6" operator="equal">
      <formula>"休憩"</formula>
    </cfRule>
    <cfRule type="cellIs" dxfId="132" priority="7" operator="equal">
      <formula>"休憩"</formula>
    </cfRule>
    <cfRule type="containsText" dxfId="131" priority="8" operator="containsText" text="有料，休憩">
      <formula>NOT(ISERROR(SEARCH("有料，休憩",E5)))</formula>
    </cfRule>
    <cfRule type="cellIs" dxfId="130" priority="9" operator="equal">
      <formula>"有料"</formula>
    </cfRule>
  </conditionalFormatting>
  <conditionalFormatting sqref="D1:D1048576">
    <cfRule type="cellIs" dxfId="129" priority="1" operator="equal">
      <formula>"有"</formula>
    </cfRule>
  </conditionalFormatting>
  <dataValidations count="1">
    <dataValidation type="list" allowBlank="1" showInputMessage="1" showErrorMessage="1" sqref="E10:AB11">
      <formula1>$G$3:$G$11</formula1>
    </dataValidation>
  </dataValidations>
  <pageMargins left="0.62" right="0.46" top="1.37" bottom="0.39" header="0.7" footer="0.3"/>
  <pageSetup paperSize="9" orientation="landscape" r:id="rId1"/>
  <headerFooter>
    <oddHeader>&amp;C&amp;"ＭＳ Ｐゴシック,標準"&amp;12【記載例①】　＊施設長兼務なし</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14:formula1>
            <xm:f>リスト!$G$3:$G$11</xm:f>
          </x14:formula1>
          <xm:sqref>E4:AB9</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リスト!$H$4:$H$6</xm:f>
          </x14:formula1>
          <xm:sqref>E17:AB17</xm:sqref>
        </x14:dataValidation>
        <x14:dataValidation type="list" allowBlank="1" showInputMessage="1" showErrorMessage="1">
          <x14:formula1>
            <xm:f>リスト!$F$3:$F$11</xm:f>
          </x14:formula1>
          <xm:sqref>E3:AB3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view="pageBreakPreview" zoomScale="75" zoomScaleNormal="100" zoomScaleSheetLayoutView="75" workbookViewId="0">
      <selection activeCell="A3" sqref="A3:C3"/>
    </sheetView>
  </sheetViews>
  <sheetFormatPr defaultColWidth="4.375" defaultRowHeight="21.75" customHeight="1" x14ac:dyDescent="0.4"/>
  <cols>
    <col min="1" max="16384" width="4.375" style="1"/>
  </cols>
  <sheetData>
    <row r="1" spans="1:28" s="30" customFormat="1" ht="29.25" customHeight="1" thickBot="1" x14ac:dyDescent="0.45">
      <c r="A1" s="52" t="s">
        <v>0</v>
      </c>
      <c r="B1" s="52"/>
      <c r="C1" s="30" t="s">
        <v>1</v>
      </c>
      <c r="D1" s="73" t="s">
        <v>50</v>
      </c>
      <c r="E1" s="73"/>
      <c r="F1" s="73"/>
      <c r="G1" s="73"/>
      <c r="H1" s="73"/>
      <c r="I1" s="73"/>
      <c r="J1" s="73"/>
      <c r="K1" s="73"/>
      <c r="L1" s="73"/>
      <c r="M1" s="73"/>
      <c r="N1" s="30" t="s">
        <v>2</v>
      </c>
      <c r="P1" s="6"/>
      <c r="Q1" s="6" t="s">
        <v>7</v>
      </c>
      <c r="R1" s="40" t="s">
        <v>51</v>
      </c>
      <c r="S1" s="30" t="s">
        <v>3</v>
      </c>
      <c r="T1" s="40" t="s">
        <v>51</v>
      </c>
      <c r="U1" s="30" t="s">
        <v>4</v>
      </c>
      <c r="V1" s="40" t="s">
        <v>51</v>
      </c>
      <c r="W1" s="30" t="s">
        <v>5</v>
      </c>
      <c r="X1" s="40" t="s">
        <v>51</v>
      </c>
      <c r="Y1" s="30" t="s">
        <v>6</v>
      </c>
    </row>
    <row r="2" spans="1:28" s="2" customFormat="1" ht="21.75" customHeight="1" thickBot="1" x14ac:dyDescent="0.45">
      <c r="A2" s="54"/>
      <c r="B2" s="55"/>
      <c r="C2" s="55"/>
      <c r="D2" s="31" t="s">
        <v>9</v>
      </c>
      <c r="E2" s="31">
        <v>0</v>
      </c>
      <c r="F2" s="31">
        <v>1</v>
      </c>
      <c r="G2" s="31">
        <v>2</v>
      </c>
      <c r="H2" s="31">
        <v>3</v>
      </c>
      <c r="I2" s="31">
        <v>4</v>
      </c>
      <c r="J2" s="31">
        <v>5</v>
      </c>
      <c r="K2" s="31">
        <v>6</v>
      </c>
      <c r="L2" s="31">
        <v>7</v>
      </c>
      <c r="M2" s="31">
        <v>8</v>
      </c>
      <c r="N2" s="31">
        <v>9</v>
      </c>
      <c r="O2" s="31">
        <v>10</v>
      </c>
      <c r="P2" s="31">
        <v>11</v>
      </c>
      <c r="Q2" s="31">
        <v>12</v>
      </c>
      <c r="R2" s="31">
        <v>13</v>
      </c>
      <c r="S2" s="31">
        <v>14</v>
      </c>
      <c r="T2" s="31">
        <v>15</v>
      </c>
      <c r="U2" s="31">
        <v>16</v>
      </c>
      <c r="V2" s="31">
        <v>17</v>
      </c>
      <c r="W2" s="31">
        <v>18</v>
      </c>
      <c r="X2" s="31">
        <v>19</v>
      </c>
      <c r="Y2" s="31">
        <v>20</v>
      </c>
      <c r="Z2" s="31">
        <v>21</v>
      </c>
      <c r="AA2" s="31">
        <v>22</v>
      </c>
      <c r="AB2" s="9">
        <v>23</v>
      </c>
    </row>
    <row r="3" spans="1:28" ht="34.5" customHeight="1" x14ac:dyDescent="0.4">
      <c r="A3" s="74" t="s">
        <v>8</v>
      </c>
      <c r="B3" s="61"/>
      <c r="C3" s="61"/>
      <c r="D3" s="25" t="s">
        <v>16</v>
      </c>
      <c r="E3" s="35"/>
      <c r="F3" s="16"/>
      <c r="G3" s="16"/>
      <c r="H3" s="16"/>
      <c r="I3" s="16"/>
      <c r="J3" s="16"/>
      <c r="K3" s="16"/>
      <c r="L3" s="16"/>
      <c r="M3" s="16"/>
      <c r="N3" s="16" t="s">
        <v>45</v>
      </c>
      <c r="O3" s="16" t="s">
        <v>45</v>
      </c>
      <c r="P3" s="16" t="s">
        <v>45</v>
      </c>
      <c r="Q3" s="16" t="s">
        <v>45</v>
      </c>
      <c r="R3" s="16" t="s">
        <v>20</v>
      </c>
      <c r="S3" s="16" t="s">
        <v>45</v>
      </c>
      <c r="T3" s="16" t="s">
        <v>45</v>
      </c>
      <c r="U3" s="16" t="s">
        <v>45</v>
      </c>
      <c r="V3" s="16" t="s">
        <v>45</v>
      </c>
      <c r="W3" s="16"/>
      <c r="X3" s="16"/>
      <c r="Y3" s="16"/>
      <c r="Z3" s="16"/>
      <c r="AA3" s="16"/>
      <c r="AB3" s="17"/>
    </row>
    <row r="4" spans="1:28" ht="34.5" customHeight="1" x14ac:dyDescent="0.4">
      <c r="A4" s="50" t="s">
        <v>10</v>
      </c>
      <c r="B4" s="51"/>
      <c r="C4" s="51"/>
      <c r="D4" s="26" t="s">
        <v>15</v>
      </c>
      <c r="E4" s="18"/>
      <c r="F4" s="18"/>
      <c r="G4" s="18"/>
      <c r="H4" s="18"/>
      <c r="I4" s="18"/>
      <c r="J4" s="18"/>
      <c r="K4" s="18"/>
      <c r="L4" s="18" t="s">
        <v>17</v>
      </c>
      <c r="M4" s="18" t="s">
        <v>17</v>
      </c>
      <c r="N4" s="18" t="s">
        <v>17</v>
      </c>
      <c r="O4" s="18" t="s">
        <v>17</v>
      </c>
      <c r="P4" s="18" t="s">
        <v>17</v>
      </c>
      <c r="Q4" s="18" t="s">
        <v>17</v>
      </c>
      <c r="R4" s="18"/>
      <c r="S4" s="18"/>
      <c r="T4" s="18"/>
      <c r="U4" s="18"/>
      <c r="V4" s="18"/>
      <c r="W4" s="18"/>
      <c r="X4" s="18"/>
      <c r="Y4" s="18"/>
      <c r="Z4" s="18"/>
      <c r="AA4" s="18"/>
      <c r="AB4" s="19"/>
    </row>
    <row r="5" spans="1:28" ht="34.5" customHeight="1" x14ac:dyDescent="0.4">
      <c r="A5" s="50" t="s">
        <v>11</v>
      </c>
      <c r="B5" s="51"/>
      <c r="C5" s="51"/>
      <c r="D5" s="26" t="s">
        <v>16</v>
      </c>
      <c r="E5" s="4"/>
      <c r="F5" s="4"/>
      <c r="G5" s="4"/>
      <c r="H5" s="4"/>
      <c r="I5" s="4"/>
      <c r="J5" s="4"/>
      <c r="K5" s="4" t="s">
        <v>19</v>
      </c>
      <c r="L5" s="4" t="s">
        <v>17</v>
      </c>
      <c r="M5" s="4" t="s">
        <v>19</v>
      </c>
      <c r="N5" s="4" t="s">
        <v>19</v>
      </c>
      <c r="O5" s="4" t="s">
        <v>20</v>
      </c>
      <c r="P5" s="4" t="s">
        <v>17</v>
      </c>
      <c r="Q5" s="4" t="s">
        <v>17</v>
      </c>
      <c r="R5" s="4" t="s">
        <v>19</v>
      </c>
      <c r="S5" s="4" t="s">
        <v>19</v>
      </c>
      <c r="T5" s="4"/>
      <c r="U5" s="4"/>
      <c r="V5" s="4"/>
      <c r="W5" s="4"/>
      <c r="X5" s="4"/>
      <c r="Y5" s="4"/>
      <c r="Z5" s="4"/>
      <c r="AA5" s="4"/>
      <c r="AB5" s="10"/>
    </row>
    <row r="6" spans="1:28" ht="34.5" customHeight="1" x14ac:dyDescent="0.4">
      <c r="A6" s="50" t="s">
        <v>12</v>
      </c>
      <c r="B6" s="51"/>
      <c r="C6" s="51"/>
      <c r="D6" s="26" t="s">
        <v>16</v>
      </c>
      <c r="E6" s="4"/>
      <c r="F6" s="4"/>
      <c r="G6" s="4"/>
      <c r="H6" s="4"/>
      <c r="I6" s="4"/>
      <c r="J6" s="4"/>
      <c r="K6" s="4"/>
      <c r="L6" s="4"/>
      <c r="M6" s="4"/>
      <c r="N6" s="4" t="s">
        <v>19</v>
      </c>
      <c r="O6" s="4" t="s">
        <v>17</v>
      </c>
      <c r="P6" s="4" t="s">
        <v>19</v>
      </c>
      <c r="Q6" s="4" t="s">
        <v>19</v>
      </c>
      <c r="R6" s="4" t="s">
        <v>20</v>
      </c>
      <c r="S6" s="4" t="s">
        <v>19</v>
      </c>
      <c r="T6" s="4" t="s">
        <v>17</v>
      </c>
      <c r="U6" s="4" t="s">
        <v>17</v>
      </c>
      <c r="V6" s="4" t="s">
        <v>17</v>
      </c>
      <c r="W6" s="4"/>
      <c r="X6" s="4"/>
      <c r="Y6" s="4"/>
      <c r="Z6" s="4"/>
      <c r="AA6" s="4"/>
      <c r="AB6" s="10"/>
    </row>
    <row r="7" spans="1:28" ht="34.5" customHeight="1" x14ac:dyDescent="0.4">
      <c r="A7" s="50" t="s">
        <v>13</v>
      </c>
      <c r="B7" s="51"/>
      <c r="C7" s="51"/>
      <c r="D7" s="26" t="s">
        <v>16</v>
      </c>
      <c r="E7" s="4"/>
      <c r="F7" s="4"/>
      <c r="G7" s="4"/>
      <c r="H7" s="4"/>
      <c r="I7" s="4"/>
      <c r="J7" s="4"/>
      <c r="K7" s="4"/>
      <c r="L7" s="4"/>
      <c r="M7" s="4"/>
      <c r="N7" s="4"/>
      <c r="O7" s="4"/>
      <c r="P7" s="4" t="s">
        <v>19</v>
      </c>
      <c r="Q7" s="4" t="s">
        <v>19</v>
      </c>
      <c r="R7" s="4" t="s">
        <v>17</v>
      </c>
      <c r="S7" s="4" t="s">
        <v>17</v>
      </c>
      <c r="T7" s="4" t="s">
        <v>20</v>
      </c>
      <c r="U7" s="4" t="s">
        <v>19</v>
      </c>
      <c r="V7" s="4" t="s">
        <v>19</v>
      </c>
      <c r="W7" s="4" t="s">
        <v>19</v>
      </c>
      <c r="X7" s="4" t="s">
        <v>19</v>
      </c>
      <c r="Y7" s="4"/>
      <c r="Z7" s="4"/>
      <c r="AA7" s="4"/>
      <c r="AB7" s="10"/>
    </row>
    <row r="8" spans="1:28" ht="34.5" customHeight="1" x14ac:dyDescent="0.4">
      <c r="A8" s="50" t="s">
        <v>14</v>
      </c>
      <c r="B8" s="51"/>
      <c r="C8" s="51"/>
      <c r="D8" s="26" t="s">
        <v>16</v>
      </c>
      <c r="E8" s="4" t="s">
        <v>17</v>
      </c>
      <c r="F8" s="4" t="s">
        <v>17</v>
      </c>
      <c r="G8" s="4" t="s">
        <v>17</v>
      </c>
      <c r="H8" s="4" t="s">
        <v>20</v>
      </c>
      <c r="I8" s="4" t="s">
        <v>17</v>
      </c>
      <c r="J8" s="4" t="s">
        <v>17</v>
      </c>
      <c r="K8" s="4" t="s">
        <v>17</v>
      </c>
      <c r="L8" s="4" t="s">
        <v>19</v>
      </c>
      <c r="M8" s="4" t="s">
        <v>17</v>
      </c>
      <c r="N8" s="4"/>
      <c r="O8" s="4"/>
      <c r="P8" s="4"/>
      <c r="Q8" s="4"/>
      <c r="R8" s="4"/>
      <c r="S8" s="4"/>
      <c r="T8" s="4"/>
      <c r="U8" s="4"/>
      <c r="V8" s="4"/>
      <c r="W8" s="4"/>
      <c r="X8" s="4"/>
      <c r="Y8" s="4"/>
      <c r="Z8" s="4"/>
      <c r="AA8" s="4"/>
      <c r="AB8" s="10"/>
    </row>
    <row r="9" spans="1:28" ht="34.5" customHeight="1" thickBot="1" x14ac:dyDescent="0.45">
      <c r="A9" s="50" t="s">
        <v>27</v>
      </c>
      <c r="B9" s="51"/>
      <c r="C9" s="51"/>
      <c r="D9" s="26" t="s">
        <v>16</v>
      </c>
      <c r="E9" s="4"/>
      <c r="F9" s="4"/>
      <c r="G9" s="4"/>
      <c r="H9" s="4"/>
      <c r="I9" s="4"/>
      <c r="J9" s="4"/>
      <c r="K9" s="4"/>
      <c r="L9" s="4"/>
      <c r="M9" s="4"/>
      <c r="N9" s="4"/>
      <c r="O9" s="4"/>
      <c r="P9" s="4"/>
      <c r="Q9" s="4"/>
      <c r="R9" s="4"/>
      <c r="S9" s="4"/>
      <c r="T9" s="4" t="s">
        <v>19</v>
      </c>
      <c r="U9" s="4" t="s">
        <v>19</v>
      </c>
      <c r="V9" s="4" t="s">
        <v>19</v>
      </c>
      <c r="W9" s="4" t="s">
        <v>17</v>
      </c>
      <c r="X9" s="4" t="s">
        <v>20</v>
      </c>
      <c r="Y9" s="4" t="s">
        <v>17</v>
      </c>
      <c r="Z9" s="4" t="s">
        <v>17</v>
      </c>
      <c r="AA9" s="4" t="s">
        <v>17</v>
      </c>
      <c r="AB9" s="10" t="s">
        <v>17</v>
      </c>
    </row>
    <row r="10" spans="1:28" ht="34.5" hidden="1" customHeight="1" x14ac:dyDescent="0.4">
      <c r="A10" s="50" t="s">
        <v>28</v>
      </c>
      <c r="B10" s="51"/>
      <c r="C10" s="51"/>
      <c r="D10" s="26"/>
      <c r="E10" s="38"/>
      <c r="F10" s="38"/>
      <c r="G10" s="38"/>
      <c r="H10" s="38"/>
      <c r="I10" s="38"/>
      <c r="J10" s="38"/>
      <c r="K10" s="38"/>
      <c r="L10" s="38"/>
      <c r="M10" s="38"/>
      <c r="N10" s="38"/>
      <c r="O10" s="38"/>
      <c r="P10" s="38"/>
      <c r="Q10" s="38"/>
      <c r="R10" s="38"/>
      <c r="S10" s="38"/>
      <c r="T10" s="38"/>
      <c r="U10" s="38"/>
      <c r="V10" s="38"/>
      <c r="W10" s="38"/>
      <c r="X10" s="38"/>
      <c r="Y10" s="38"/>
      <c r="Z10" s="38"/>
      <c r="AA10" s="38"/>
      <c r="AB10" s="39"/>
    </row>
    <row r="11" spans="1:28" ht="34.5" hidden="1"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32">
        <f>COUNTIF(E2:E10,"訪介")+COUNTIF(E2:E10,"訪看")+COUNTIF(E3:E11,"通介")</f>
        <v>0</v>
      </c>
      <c r="F12" s="32">
        <f t="shared" ref="F12:AB12" si="0">COUNTIF(F2:F10,"訪介")+COUNTIF(F2:F10,"訪看")+COUNTIF(F3:F11,"通介")</f>
        <v>0</v>
      </c>
      <c r="G12" s="32">
        <f t="shared" si="0"/>
        <v>0</v>
      </c>
      <c r="H12" s="32">
        <f t="shared" si="0"/>
        <v>0</v>
      </c>
      <c r="I12" s="32">
        <f t="shared" si="0"/>
        <v>0</v>
      </c>
      <c r="J12" s="32">
        <f t="shared" si="0"/>
        <v>0</v>
      </c>
      <c r="K12" s="32">
        <f t="shared" si="0"/>
        <v>1</v>
      </c>
      <c r="L12" s="32">
        <f t="shared" si="0"/>
        <v>1</v>
      </c>
      <c r="M12" s="32">
        <f t="shared" si="0"/>
        <v>1</v>
      </c>
      <c r="N12" s="32">
        <f t="shared" si="0"/>
        <v>2</v>
      </c>
      <c r="O12" s="32">
        <f t="shared" si="0"/>
        <v>0</v>
      </c>
      <c r="P12" s="32">
        <f t="shared" si="0"/>
        <v>2</v>
      </c>
      <c r="Q12" s="32">
        <f t="shared" si="0"/>
        <v>2</v>
      </c>
      <c r="R12" s="32">
        <f t="shared" si="0"/>
        <v>1</v>
      </c>
      <c r="S12" s="32">
        <f t="shared" si="0"/>
        <v>2</v>
      </c>
      <c r="T12" s="32">
        <f t="shared" si="0"/>
        <v>1</v>
      </c>
      <c r="U12" s="32">
        <f t="shared" si="0"/>
        <v>2</v>
      </c>
      <c r="V12" s="32">
        <f t="shared" si="0"/>
        <v>2</v>
      </c>
      <c r="W12" s="32">
        <f t="shared" si="0"/>
        <v>1</v>
      </c>
      <c r="X12" s="32">
        <f t="shared" si="0"/>
        <v>1</v>
      </c>
      <c r="Y12" s="32">
        <f t="shared" si="0"/>
        <v>0</v>
      </c>
      <c r="Z12" s="32">
        <f t="shared" si="0"/>
        <v>0</v>
      </c>
      <c r="AA12" s="32">
        <f t="shared" si="0"/>
        <v>0</v>
      </c>
      <c r="AB12" s="11">
        <f t="shared" si="0"/>
        <v>0</v>
      </c>
    </row>
    <row r="13" spans="1:28" s="2" customFormat="1" ht="21.75" customHeight="1" x14ac:dyDescent="0.4">
      <c r="A13" s="63"/>
      <c r="B13" s="67" t="s">
        <v>46</v>
      </c>
      <c r="C13" s="67"/>
      <c r="D13" s="67"/>
      <c r="E13" s="7">
        <f>COUNTIF(E3:E11,"管理")</f>
        <v>0</v>
      </c>
      <c r="F13" s="7">
        <f t="shared" ref="F13:AB13" si="1">COUNTIF(F3:F11,"管理")</f>
        <v>0</v>
      </c>
      <c r="G13" s="7">
        <f t="shared" si="1"/>
        <v>0</v>
      </c>
      <c r="H13" s="7">
        <f t="shared" si="1"/>
        <v>0</v>
      </c>
      <c r="I13" s="7">
        <f t="shared" si="1"/>
        <v>0</v>
      </c>
      <c r="J13" s="7">
        <f t="shared" si="1"/>
        <v>0</v>
      </c>
      <c r="K13" s="7">
        <f t="shared" si="1"/>
        <v>0</v>
      </c>
      <c r="L13" s="7">
        <f t="shared" si="1"/>
        <v>0</v>
      </c>
      <c r="M13" s="7">
        <f t="shared" si="1"/>
        <v>0</v>
      </c>
      <c r="N13" s="7">
        <f t="shared" si="1"/>
        <v>1</v>
      </c>
      <c r="O13" s="7">
        <f t="shared" si="1"/>
        <v>1</v>
      </c>
      <c r="P13" s="7">
        <f t="shared" si="1"/>
        <v>1</v>
      </c>
      <c r="Q13" s="7">
        <f t="shared" si="1"/>
        <v>1</v>
      </c>
      <c r="R13" s="7">
        <f t="shared" si="1"/>
        <v>0</v>
      </c>
      <c r="S13" s="7">
        <f t="shared" si="1"/>
        <v>1</v>
      </c>
      <c r="T13" s="7">
        <f t="shared" si="1"/>
        <v>1</v>
      </c>
      <c r="U13" s="7">
        <f t="shared" si="1"/>
        <v>1</v>
      </c>
      <c r="V13" s="7">
        <f t="shared" si="1"/>
        <v>1</v>
      </c>
      <c r="W13" s="7">
        <f t="shared" si="1"/>
        <v>0</v>
      </c>
      <c r="X13" s="7">
        <f t="shared" si="1"/>
        <v>0</v>
      </c>
      <c r="Y13" s="7">
        <f t="shared" si="1"/>
        <v>0</v>
      </c>
      <c r="Z13" s="7">
        <f t="shared" si="1"/>
        <v>0</v>
      </c>
      <c r="AA13" s="7">
        <f t="shared" si="1"/>
        <v>0</v>
      </c>
      <c r="AB13" s="14">
        <f t="shared" si="1"/>
        <v>0</v>
      </c>
    </row>
    <row r="14" spans="1:28" s="2" customFormat="1" ht="21.75" customHeight="1" x14ac:dyDescent="0.4">
      <c r="A14" s="63"/>
      <c r="B14" s="68" t="s">
        <v>26</v>
      </c>
      <c r="C14" s="69"/>
      <c r="D14" s="70"/>
      <c r="E14" s="7">
        <f>SUM(E15:E16)</f>
        <v>1</v>
      </c>
      <c r="F14" s="7">
        <f t="shared" ref="F14:AA14" si="2">SUM(F15:F16)</f>
        <v>1</v>
      </c>
      <c r="G14" s="7">
        <f t="shared" si="2"/>
        <v>1</v>
      </c>
      <c r="H14" s="7">
        <f t="shared" si="2"/>
        <v>1</v>
      </c>
      <c r="I14" s="7">
        <f t="shared" si="2"/>
        <v>1</v>
      </c>
      <c r="J14" s="7">
        <f t="shared" si="2"/>
        <v>1</v>
      </c>
      <c r="K14" s="7">
        <f t="shared" si="2"/>
        <v>1</v>
      </c>
      <c r="L14" s="7">
        <f t="shared" si="2"/>
        <v>2</v>
      </c>
      <c r="M14" s="7">
        <f t="shared" si="2"/>
        <v>2</v>
      </c>
      <c r="N14" s="7">
        <f t="shared" si="2"/>
        <v>1</v>
      </c>
      <c r="O14" s="7">
        <f t="shared" si="2"/>
        <v>3</v>
      </c>
      <c r="P14" s="7">
        <f t="shared" si="2"/>
        <v>2</v>
      </c>
      <c r="Q14" s="7">
        <f t="shared" si="2"/>
        <v>2</v>
      </c>
      <c r="R14" s="7">
        <f t="shared" si="2"/>
        <v>3</v>
      </c>
      <c r="S14" s="7">
        <f t="shared" si="2"/>
        <v>1</v>
      </c>
      <c r="T14" s="7">
        <f t="shared" si="2"/>
        <v>2</v>
      </c>
      <c r="U14" s="7">
        <f t="shared" si="2"/>
        <v>1</v>
      </c>
      <c r="V14" s="7">
        <f t="shared" si="2"/>
        <v>1</v>
      </c>
      <c r="W14" s="7">
        <f t="shared" si="2"/>
        <v>1</v>
      </c>
      <c r="X14" s="7">
        <f t="shared" si="2"/>
        <v>1</v>
      </c>
      <c r="Y14" s="7">
        <f t="shared" si="2"/>
        <v>1</v>
      </c>
      <c r="Z14" s="7">
        <f t="shared" si="2"/>
        <v>1</v>
      </c>
      <c r="AA14" s="7">
        <f t="shared" si="2"/>
        <v>1</v>
      </c>
      <c r="AB14" s="14">
        <f>SUM(AB15:AB16)</f>
        <v>1</v>
      </c>
    </row>
    <row r="15" spans="1:28" s="2" customFormat="1" ht="21.75" customHeight="1" x14ac:dyDescent="0.4">
      <c r="A15" s="63"/>
      <c r="B15" s="22"/>
      <c r="C15" s="71" t="s">
        <v>17</v>
      </c>
      <c r="D15" s="72"/>
      <c r="E15" s="29">
        <f t="shared" ref="E15:AB15" si="3">COUNTIF(E3:E11,"有料")</f>
        <v>1</v>
      </c>
      <c r="F15" s="29">
        <f t="shared" si="3"/>
        <v>1</v>
      </c>
      <c r="G15" s="29">
        <f t="shared" si="3"/>
        <v>1</v>
      </c>
      <c r="H15" s="29">
        <f t="shared" si="3"/>
        <v>0</v>
      </c>
      <c r="I15" s="29">
        <f t="shared" si="3"/>
        <v>1</v>
      </c>
      <c r="J15" s="29">
        <f t="shared" si="3"/>
        <v>1</v>
      </c>
      <c r="K15" s="29">
        <f t="shared" si="3"/>
        <v>1</v>
      </c>
      <c r="L15" s="29">
        <f t="shared" si="3"/>
        <v>2</v>
      </c>
      <c r="M15" s="29">
        <f t="shared" si="3"/>
        <v>2</v>
      </c>
      <c r="N15" s="29">
        <f t="shared" si="3"/>
        <v>1</v>
      </c>
      <c r="O15" s="29">
        <f t="shared" si="3"/>
        <v>2</v>
      </c>
      <c r="P15" s="29">
        <f t="shared" si="3"/>
        <v>2</v>
      </c>
      <c r="Q15" s="29">
        <f t="shared" si="3"/>
        <v>2</v>
      </c>
      <c r="R15" s="29">
        <f t="shared" si="3"/>
        <v>1</v>
      </c>
      <c r="S15" s="29">
        <f t="shared" si="3"/>
        <v>1</v>
      </c>
      <c r="T15" s="29">
        <f t="shared" si="3"/>
        <v>1</v>
      </c>
      <c r="U15" s="29">
        <f t="shared" si="3"/>
        <v>1</v>
      </c>
      <c r="V15" s="29">
        <f t="shared" si="3"/>
        <v>1</v>
      </c>
      <c r="W15" s="29">
        <f t="shared" si="3"/>
        <v>1</v>
      </c>
      <c r="X15" s="29">
        <f t="shared" si="3"/>
        <v>0</v>
      </c>
      <c r="Y15" s="29">
        <f t="shared" si="3"/>
        <v>1</v>
      </c>
      <c r="Z15" s="29">
        <f t="shared" si="3"/>
        <v>1</v>
      </c>
      <c r="AA15" s="29">
        <f t="shared" si="3"/>
        <v>1</v>
      </c>
      <c r="AB15" s="12">
        <f t="shared" si="3"/>
        <v>1</v>
      </c>
    </row>
    <row r="16" spans="1:28" s="2" customFormat="1" ht="21.75" customHeight="1" x14ac:dyDescent="0.4">
      <c r="A16" s="63"/>
      <c r="B16" s="23"/>
      <c r="C16" s="58" t="s">
        <v>20</v>
      </c>
      <c r="D16" s="59"/>
      <c r="E16" s="29">
        <f t="shared" ref="E16:AB16" si="4">COUNTIF(E3:E11,"休憩")</f>
        <v>0</v>
      </c>
      <c r="F16" s="29">
        <f t="shared" si="4"/>
        <v>0</v>
      </c>
      <c r="G16" s="29">
        <f t="shared" si="4"/>
        <v>0</v>
      </c>
      <c r="H16" s="29">
        <f t="shared" si="4"/>
        <v>1</v>
      </c>
      <c r="I16" s="29">
        <f t="shared" si="4"/>
        <v>0</v>
      </c>
      <c r="J16" s="29">
        <f t="shared" si="4"/>
        <v>0</v>
      </c>
      <c r="K16" s="29">
        <f t="shared" si="4"/>
        <v>0</v>
      </c>
      <c r="L16" s="29">
        <f t="shared" si="4"/>
        <v>0</v>
      </c>
      <c r="M16" s="29">
        <f t="shared" si="4"/>
        <v>0</v>
      </c>
      <c r="N16" s="29">
        <f t="shared" si="4"/>
        <v>0</v>
      </c>
      <c r="O16" s="29">
        <f t="shared" si="4"/>
        <v>1</v>
      </c>
      <c r="P16" s="29">
        <f t="shared" si="4"/>
        <v>0</v>
      </c>
      <c r="Q16" s="29">
        <f t="shared" si="4"/>
        <v>0</v>
      </c>
      <c r="R16" s="29">
        <f t="shared" si="4"/>
        <v>2</v>
      </c>
      <c r="S16" s="29">
        <f t="shared" si="4"/>
        <v>0</v>
      </c>
      <c r="T16" s="29">
        <f t="shared" si="4"/>
        <v>1</v>
      </c>
      <c r="U16" s="29">
        <f t="shared" si="4"/>
        <v>0</v>
      </c>
      <c r="V16" s="29">
        <f t="shared" si="4"/>
        <v>0</v>
      </c>
      <c r="W16" s="29">
        <f t="shared" si="4"/>
        <v>0</v>
      </c>
      <c r="X16" s="29">
        <f t="shared" si="4"/>
        <v>1</v>
      </c>
      <c r="Y16" s="29">
        <f t="shared" si="4"/>
        <v>0</v>
      </c>
      <c r="Z16" s="29">
        <f t="shared" si="4"/>
        <v>0</v>
      </c>
      <c r="AA16" s="29">
        <f t="shared" si="4"/>
        <v>0</v>
      </c>
      <c r="AB16" s="12">
        <f t="shared" si="4"/>
        <v>0</v>
      </c>
    </row>
    <row r="17" spans="1:28" s="2" customFormat="1" ht="21.75" customHeight="1" thickBot="1" x14ac:dyDescent="0.45">
      <c r="A17" s="64"/>
      <c r="B17" s="60" t="s">
        <v>22</v>
      </c>
      <c r="C17" s="60"/>
      <c r="D17" s="60"/>
      <c r="E17" s="33" t="str">
        <f>IF(E14&gt;0,"○","×")</f>
        <v>○</v>
      </c>
      <c r="F17" s="33" t="str">
        <f t="shared" ref="F17:AB17" si="5">IF(F14&gt;0,"○","×")</f>
        <v>○</v>
      </c>
      <c r="G17" s="33" t="str">
        <f t="shared" si="5"/>
        <v>○</v>
      </c>
      <c r="H17" s="33" t="str">
        <f t="shared" si="5"/>
        <v>○</v>
      </c>
      <c r="I17" s="33" t="str">
        <f t="shared" si="5"/>
        <v>○</v>
      </c>
      <c r="J17" s="33" t="str">
        <f t="shared" si="5"/>
        <v>○</v>
      </c>
      <c r="K17" s="33" t="str">
        <f t="shared" si="5"/>
        <v>○</v>
      </c>
      <c r="L17" s="33" t="str">
        <f t="shared" si="5"/>
        <v>○</v>
      </c>
      <c r="M17" s="33" t="str">
        <f t="shared" si="5"/>
        <v>○</v>
      </c>
      <c r="N17" s="33" t="str">
        <f t="shared" si="5"/>
        <v>○</v>
      </c>
      <c r="O17" s="33" t="str">
        <f t="shared" si="5"/>
        <v>○</v>
      </c>
      <c r="P17" s="33" t="str">
        <f t="shared" si="5"/>
        <v>○</v>
      </c>
      <c r="Q17" s="33" t="str">
        <f t="shared" si="5"/>
        <v>○</v>
      </c>
      <c r="R17" s="33" t="str">
        <f t="shared" si="5"/>
        <v>○</v>
      </c>
      <c r="S17" s="33" t="str">
        <f t="shared" si="5"/>
        <v>○</v>
      </c>
      <c r="T17" s="33" t="str">
        <f t="shared" si="5"/>
        <v>○</v>
      </c>
      <c r="U17" s="33" t="str">
        <f t="shared" si="5"/>
        <v>○</v>
      </c>
      <c r="V17" s="33" t="str">
        <f t="shared" si="5"/>
        <v>○</v>
      </c>
      <c r="W17" s="33" t="str">
        <f t="shared" si="5"/>
        <v>○</v>
      </c>
      <c r="X17" s="33" t="str">
        <f t="shared" si="5"/>
        <v>○</v>
      </c>
      <c r="Y17" s="33" t="str">
        <f t="shared" si="5"/>
        <v>○</v>
      </c>
      <c r="Z17" s="33" t="str">
        <f t="shared" si="5"/>
        <v>○</v>
      </c>
      <c r="AA17" s="33" t="str">
        <f t="shared" si="5"/>
        <v>○</v>
      </c>
      <c r="AB17" s="13" t="str">
        <f t="shared" si="5"/>
        <v>○</v>
      </c>
    </row>
    <row r="18" spans="1:28" ht="21.75" customHeight="1" x14ac:dyDescent="0.4">
      <c r="A18" s="49" t="s">
        <v>59</v>
      </c>
    </row>
    <row r="19" spans="1:28" s="24" customFormat="1" ht="21.75" customHeight="1" x14ac:dyDescent="0.4"/>
    <row r="20" spans="1:28" s="24" customFormat="1" ht="21.75" customHeight="1" x14ac:dyDescent="0.4"/>
    <row r="21" spans="1:28" s="24" customFormat="1" ht="21.75" customHeight="1" x14ac:dyDescent="0.4"/>
    <row r="22" spans="1:28" s="37" customFormat="1" ht="21.75" customHeight="1" x14ac:dyDescent="0.4">
      <c r="A22" s="36"/>
    </row>
    <row r="23" spans="1:28" s="37" customFormat="1" ht="21.75" customHeight="1" x14ac:dyDescent="0.4">
      <c r="A23" s="36"/>
    </row>
    <row r="24" spans="1:28" s="24" customFormat="1" ht="21.75" customHeight="1" x14ac:dyDescent="0.4"/>
    <row r="25" spans="1:28" s="24" customFormat="1" ht="21.75" customHeight="1" x14ac:dyDescent="0.4"/>
    <row r="26" spans="1:28" s="24" customFormat="1" ht="21.75" customHeight="1" x14ac:dyDescent="0.4"/>
    <row r="27" spans="1:28" s="24" customFormat="1" ht="21.75" customHeight="1" x14ac:dyDescent="0.4"/>
    <row r="28" spans="1:28" ht="21.75" customHeight="1" x14ac:dyDescent="0.4">
      <c r="A28" s="24"/>
    </row>
  </sheetData>
  <sheetProtection sheet="1" objects="1" scenarios="1"/>
  <mergeCells count="19">
    <mergeCell ref="A11:C11"/>
    <mergeCell ref="A1:B1"/>
    <mergeCell ref="D1:M1"/>
    <mergeCell ref="A2:C2"/>
    <mergeCell ref="A3:C3"/>
    <mergeCell ref="A4:C4"/>
    <mergeCell ref="A5:C5"/>
    <mergeCell ref="A6:C6"/>
    <mergeCell ref="A7:C7"/>
    <mergeCell ref="A8:C8"/>
    <mergeCell ref="A9:C9"/>
    <mergeCell ref="A10:C10"/>
    <mergeCell ref="A12:A17"/>
    <mergeCell ref="B12:D12"/>
    <mergeCell ref="B13:D13"/>
    <mergeCell ref="B14:D14"/>
    <mergeCell ref="C15:D15"/>
    <mergeCell ref="C16:D16"/>
    <mergeCell ref="B17:D17"/>
  </mergeCells>
  <phoneticPr fontId="1"/>
  <conditionalFormatting sqref="E15:AB16">
    <cfRule type="cellIs" dxfId="128" priority="32" operator="greaterThan">
      <formula>0</formula>
    </cfRule>
  </conditionalFormatting>
  <conditionalFormatting sqref="E10:AB11 E3:AB3">
    <cfRule type="containsBlanks" dxfId="127" priority="22">
      <formula>LEN(TRIM(E3))=0</formula>
    </cfRule>
    <cfRule type="cellIs" dxfId="126" priority="23" operator="equal">
      <formula>"休憩"</formula>
    </cfRule>
    <cfRule type="cellIs" dxfId="125" priority="24" operator="equal">
      <formula>"有料"</formula>
    </cfRule>
    <cfRule type="cellIs" dxfId="124" priority="27" operator="equal">
      <formula>"　"</formula>
    </cfRule>
    <cfRule type="cellIs" dxfId="123" priority="28" operator="equal">
      <formula>"休憩"</formula>
    </cfRule>
    <cfRule type="cellIs" dxfId="122" priority="29" operator="equal">
      <formula>"休憩"</formula>
    </cfRule>
    <cfRule type="containsText" dxfId="121" priority="30" operator="containsText" text="有料，休憩">
      <formula>NOT(ISERROR(SEARCH("有料，休憩",E3)))</formula>
    </cfRule>
    <cfRule type="cellIs" dxfId="120" priority="31" operator="equal">
      <formula>"有料"</formula>
    </cfRule>
  </conditionalFormatting>
  <conditionalFormatting sqref="E16:AB16">
    <cfRule type="cellIs" dxfId="119" priority="26" operator="greaterThan">
      <formula>0</formula>
    </cfRule>
  </conditionalFormatting>
  <conditionalFormatting sqref="E17:AB17">
    <cfRule type="cellIs" dxfId="118" priority="25" operator="equal">
      <formula>"○"</formula>
    </cfRule>
  </conditionalFormatting>
  <conditionalFormatting sqref="E14:AB14">
    <cfRule type="cellIs" dxfId="117" priority="21" operator="greaterThan">
      <formula>0</formula>
    </cfRule>
  </conditionalFormatting>
  <conditionalFormatting sqref="E4:AB4">
    <cfRule type="containsBlanks" dxfId="116" priority="13">
      <formula>LEN(TRIM(E4))=0</formula>
    </cfRule>
    <cfRule type="cellIs" dxfId="115" priority="14" operator="equal">
      <formula>"休憩"</formula>
    </cfRule>
    <cfRule type="cellIs" dxfId="114" priority="15" operator="equal">
      <formula>"有料"</formula>
    </cfRule>
    <cfRule type="cellIs" dxfId="113" priority="16" operator="equal">
      <formula>"　"</formula>
    </cfRule>
    <cfRule type="cellIs" dxfId="112" priority="17" operator="equal">
      <formula>"休憩"</formula>
    </cfRule>
    <cfRule type="cellIs" dxfId="111" priority="18" operator="equal">
      <formula>"休憩"</formula>
    </cfRule>
    <cfRule type="containsText" dxfId="110" priority="19" operator="containsText" text="有料，休憩">
      <formula>NOT(ISERROR(SEARCH("有料，休憩",E4)))</formula>
    </cfRule>
    <cfRule type="cellIs" dxfId="109" priority="20" operator="equal">
      <formula>"有料"</formula>
    </cfRule>
  </conditionalFormatting>
  <conditionalFormatting sqref="D1:M1">
    <cfRule type="containsBlanks" dxfId="108" priority="12">
      <formula>LEN(TRIM(D1))=0</formula>
    </cfRule>
  </conditionalFormatting>
  <conditionalFormatting sqref="Q1:Y1">
    <cfRule type="containsBlanks" dxfId="107" priority="11">
      <formula>LEN(TRIM(Q1))=0</formula>
    </cfRule>
  </conditionalFormatting>
  <conditionalFormatting sqref="D3:D11">
    <cfRule type="containsBlanks" dxfId="106" priority="10">
      <formula>LEN(TRIM(D3))=0</formula>
    </cfRule>
  </conditionalFormatting>
  <conditionalFormatting sqref="E5:AB9">
    <cfRule type="containsBlanks" dxfId="105" priority="2">
      <formula>LEN(TRIM(E5))=0</formula>
    </cfRule>
    <cfRule type="cellIs" dxfId="104" priority="3" operator="equal">
      <formula>"休憩"</formula>
    </cfRule>
    <cfRule type="cellIs" dxfId="103" priority="4" operator="equal">
      <formula>"有料"</formula>
    </cfRule>
    <cfRule type="cellIs" dxfId="102" priority="5" operator="equal">
      <formula>"　"</formula>
    </cfRule>
    <cfRule type="cellIs" dxfId="101" priority="6" operator="equal">
      <formula>"休憩"</formula>
    </cfRule>
    <cfRule type="cellIs" dxfId="100" priority="7" operator="equal">
      <formula>"休憩"</formula>
    </cfRule>
    <cfRule type="containsText" dxfId="99" priority="8" operator="containsText" text="有料，休憩">
      <formula>NOT(ISERROR(SEARCH("有料，休憩",E5)))</formula>
    </cfRule>
    <cfRule type="cellIs" dxfId="98" priority="9" operator="equal">
      <formula>"有料"</formula>
    </cfRule>
  </conditionalFormatting>
  <conditionalFormatting sqref="D1:D1048576">
    <cfRule type="cellIs" dxfId="97" priority="1" operator="equal">
      <formula>"有"</formula>
    </cfRule>
  </conditionalFormatting>
  <pageMargins left="0.62" right="0.46" top="1.21" bottom="0.39" header="0.71" footer="0.3"/>
  <pageSetup paperSize="9" orientation="landscape" r:id="rId1"/>
  <headerFooter>
    <oddHeader>&amp;C&amp;"ＭＳ Ｐゴシック,標準"&amp;12【記載例②】　＊施設長と管理者の兼務あり</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14:formula1>
            <xm:f>リスト!$H$4:$H$6</xm:f>
          </x14:formula1>
          <xm:sqref>E17:AB17</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リスト!$G$3:$G$11</xm:f>
          </x14:formula1>
          <xm:sqref>E10:AB11</xm:sqref>
        </x14:dataValidation>
        <x14:dataValidation type="list" allowBlank="1" showInputMessage="1" showErrorMessage="1">
          <x14:formula1>
            <xm:f>リスト!$F$3:$F$11</xm:f>
          </x14:formula1>
          <xm:sqref>E3:AB3</xm:sqref>
        </x14:dataValidation>
        <x14:dataValidation type="list" allowBlank="1" showInputMessage="1" showErrorMessage="1">
          <x14:formula1>
            <xm:f>リスト!$G$3:$G$10</xm:f>
          </x14:formula1>
          <xm:sqref>E4:AB9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view="pageBreakPreview" zoomScale="75" zoomScaleNormal="100" zoomScaleSheetLayoutView="75" workbookViewId="0">
      <selection activeCell="D1" sqref="D1:M1"/>
    </sheetView>
  </sheetViews>
  <sheetFormatPr defaultColWidth="4.375" defaultRowHeight="21.75" customHeight="1" x14ac:dyDescent="0.4"/>
  <cols>
    <col min="1" max="16384" width="4.375" style="1"/>
  </cols>
  <sheetData>
    <row r="1" spans="1:28" s="45" customFormat="1" ht="29.25" customHeight="1" thickBot="1" x14ac:dyDescent="0.45">
      <c r="A1" s="52" t="s">
        <v>0</v>
      </c>
      <c r="B1" s="52"/>
      <c r="C1" s="45" t="s">
        <v>1</v>
      </c>
      <c r="D1" s="73" t="s">
        <v>50</v>
      </c>
      <c r="E1" s="73"/>
      <c r="F1" s="73"/>
      <c r="G1" s="73"/>
      <c r="H1" s="73"/>
      <c r="I1" s="73"/>
      <c r="J1" s="73"/>
      <c r="K1" s="73"/>
      <c r="L1" s="73"/>
      <c r="M1" s="73"/>
      <c r="N1" s="45" t="s">
        <v>2</v>
      </c>
      <c r="P1" s="6"/>
      <c r="Q1" s="6" t="s">
        <v>7</v>
      </c>
      <c r="R1" s="47" t="s">
        <v>51</v>
      </c>
      <c r="S1" s="45" t="s">
        <v>3</v>
      </c>
      <c r="T1" s="47" t="s">
        <v>51</v>
      </c>
      <c r="U1" s="45" t="s">
        <v>4</v>
      </c>
      <c r="V1" s="47" t="s">
        <v>51</v>
      </c>
      <c r="W1" s="45" t="s">
        <v>5</v>
      </c>
      <c r="X1" s="47" t="s">
        <v>51</v>
      </c>
      <c r="Y1" s="45" t="s">
        <v>6</v>
      </c>
    </row>
    <row r="2" spans="1:28" s="2" customFormat="1" ht="21.75" customHeight="1" thickBot="1" x14ac:dyDescent="0.45">
      <c r="A2" s="54"/>
      <c r="B2" s="55"/>
      <c r="C2" s="55"/>
      <c r="D2" s="46" t="s">
        <v>9</v>
      </c>
      <c r="E2" s="46">
        <v>0</v>
      </c>
      <c r="F2" s="46">
        <v>1</v>
      </c>
      <c r="G2" s="46">
        <v>2</v>
      </c>
      <c r="H2" s="46">
        <v>3</v>
      </c>
      <c r="I2" s="46">
        <v>4</v>
      </c>
      <c r="J2" s="46">
        <v>5</v>
      </c>
      <c r="K2" s="46">
        <v>6</v>
      </c>
      <c r="L2" s="46">
        <v>7</v>
      </c>
      <c r="M2" s="46">
        <v>8</v>
      </c>
      <c r="N2" s="46">
        <v>9</v>
      </c>
      <c r="O2" s="46">
        <v>10</v>
      </c>
      <c r="P2" s="46">
        <v>11</v>
      </c>
      <c r="Q2" s="46">
        <v>12</v>
      </c>
      <c r="R2" s="46">
        <v>13</v>
      </c>
      <c r="S2" s="46">
        <v>14</v>
      </c>
      <c r="T2" s="46">
        <v>15</v>
      </c>
      <c r="U2" s="46">
        <v>16</v>
      </c>
      <c r="V2" s="46">
        <v>17</v>
      </c>
      <c r="W2" s="46">
        <v>18</v>
      </c>
      <c r="X2" s="46">
        <v>19</v>
      </c>
      <c r="Y2" s="46">
        <v>20</v>
      </c>
      <c r="Z2" s="46">
        <v>21</v>
      </c>
      <c r="AA2" s="46">
        <v>22</v>
      </c>
      <c r="AB2" s="9">
        <v>23</v>
      </c>
    </row>
    <row r="3" spans="1:28" ht="34.5" customHeight="1" x14ac:dyDescent="0.4">
      <c r="A3" s="74" t="s">
        <v>8</v>
      </c>
      <c r="B3" s="61"/>
      <c r="C3" s="61"/>
      <c r="D3" s="48" t="s">
        <v>16</v>
      </c>
      <c r="E3" s="35"/>
      <c r="F3" s="16"/>
      <c r="G3" s="16"/>
      <c r="H3" s="16"/>
      <c r="I3" s="16"/>
      <c r="J3" s="16"/>
      <c r="K3" s="16"/>
      <c r="L3" s="16"/>
      <c r="M3" s="16"/>
      <c r="N3" s="16" t="s">
        <v>17</v>
      </c>
      <c r="O3" s="16" t="s">
        <v>17</v>
      </c>
      <c r="P3" s="16" t="s">
        <v>17</v>
      </c>
      <c r="Q3" s="16" t="s">
        <v>17</v>
      </c>
      <c r="R3" s="16" t="s">
        <v>20</v>
      </c>
      <c r="S3" s="16" t="s">
        <v>19</v>
      </c>
      <c r="T3" s="16" t="s">
        <v>19</v>
      </c>
      <c r="U3" s="16" t="s">
        <v>17</v>
      </c>
      <c r="V3" s="16" t="s">
        <v>17</v>
      </c>
      <c r="W3" s="16"/>
      <c r="X3" s="16"/>
      <c r="Y3" s="16"/>
      <c r="Z3" s="16"/>
      <c r="AA3" s="16"/>
      <c r="AB3" s="17"/>
    </row>
    <row r="4" spans="1:28" ht="34.5" customHeight="1" x14ac:dyDescent="0.4">
      <c r="A4" s="50" t="s">
        <v>10</v>
      </c>
      <c r="B4" s="51"/>
      <c r="C4" s="51"/>
      <c r="D4" s="26" t="s">
        <v>15</v>
      </c>
      <c r="E4" s="18"/>
      <c r="F4" s="18"/>
      <c r="G4" s="18"/>
      <c r="H4" s="18"/>
      <c r="I4" s="18"/>
      <c r="J4" s="18"/>
      <c r="K4" s="18"/>
      <c r="L4" s="18" t="s">
        <v>17</v>
      </c>
      <c r="M4" s="18" t="s">
        <v>17</v>
      </c>
      <c r="N4" s="18" t="s">
        <v>17</v>
      </c>
      <c r="O4" s="18" t="s">
        <v>17</v>
      </c>
      <c r="P4" s="18" t="s">
        <v>17</v>
      </c>
      <c r="Q4" s="18" t="s">
        <v>17</v>
      </c>
      <c r="R4" s="18"/>
      <c r="S4" s="18"/>
      <c r="T4" s="18"/>
      <c r="U4" s="18"/>
      <c r="V4" s="18"/>
      <c r="W4" s="18"/>
      <c r="X4" s="18"/>
      <c r="Y4" s="18"/>
      <c r="Z4" s="18"/>
      <c r="AA4" s="18"/>
      <c r="AB4" s="19"/>
    </row>
    <row r="5" spans="1:28" ht="34.5" customHeight="1" x14ac:dyDescent="0.4">
      <c r="A5" s="50" t="s">
        <v>11</v>
      </c>
      <c r="B5" s="51"/>
      <c r="C5" s="51"/>
      <c r="D5" s="26" t="s">
        <v>16</v>
      </c>
      <c r="E5" s="4"/>
      <c r="F5" s="4"/>
      <c r="G5" s="4"/>
      <c r="H5" s="4"/>
      <c r="I5" s="4"/>
      <c r="J5" s="4"/>
      <c r="K5" s="4" t="s">
        <v>19</v>
      </c>
      <c r="L5" s="4" t="s">
        <v>17</v>
      </c>
      <c r="M5" s="4" t="s">
        <v>19</v>
      </c>
      <c r="N5" s="4" t="s">
        <v>19</v>
      </c>
      <c r="O5" s="4" t="s">
        <v>20</v>
      </c>
      <c r="P5" s="4" t="s">
        <v>17</v>
      </c>
      <c r="Q5" s="4" t="s">
        <v>17</v>
      </c>
      <c r="R5" s="4" t="s">
        <v>19</v>
      </c>
      <c r="S5" s="4" t="s">
        <v>19</v>
      </c>
      <c r="T5" s="4"/>
      <c r="U5" s="4"/>
      <c r="V5" s="4"/>
      <c r="W5" s="4"/>
      <c r="X5" s="4"/>
      <c r="Y5" s="4"/>
      <c r="Z5" s="4"/>
      <c r="AA5" s="4"/>
      <c r="AB5" s="10"/>
    </row>
    <row r="6" spans="1:28" ht="34.5" customHeight="1" x14ac:dyDescent="0.4">
      <c r="A6" s="50" t="s">
        <v>12</v>
      </c>
      <c r="B6" s="51"/>
      <c r="C6" s="51"/>
      <c r="D6" s="26" t="s">
        <v>16</v>
      </c>
      <c r="E6" s="4"/>
      <c r="F6" s="4"/>
      <c r="G6" s="4"/>
      <c r="H6" s="4"/>
      <c r="I6" s="4"/>
      <c r="J6" s="4"/>
      <c r="K6" s="4"/>
      <c r="L6" s="4"/>
      <c r="M6" s="4"/>
      <c r="N6" s="4" t="s">
        <v>19</v>
      </c>
      <c r="O6" s="4" t="s">
        <v>17</v>
      </c>
      <c r="P6" s="4" t="s">
        <v>19</v>
      </c>
      <c r="Q6" s="4" t="s">
        <v>19</v>
      </c>
      <c r="R6" s="4" t="s">
        <v>20</v>
      </c>
      <c r="S6" s="4" t="s">
        <v>19</v>
      </c>
      <c r="T6" s="4" t="s">
        <v>17</v>
      </c>
      <c r="U6" s="4" t="s">
        <v>17</v>
      </c>
      <c r="V6" s="4" t="s">
        <v>17</v>
      </c>
      <c r="W6" s="4"/>
      <c r="X6" s="4"/>
      <c r="Y6" s="4"/>
      <c r="Z6" s="4"/>
      <c r="AA6" s="4"/>
      <c r="AB6" s="10"/>
    </row>
    <row r="7" spans="1:28" ht="34.5" customHeight="1" x14ac:dyDescent="0.4">
      <c r="A7" s="50" t="s">
        <v>13</v>
      </c>
      <c r="B7" s="51"/>
      <c r="C7" s="51"/>
      <c r="D7" s="26" t="s">
        <v>16</v>
      </c>
      <c r="E7" s="4"/>
      <c r="F7" s="4"/>
      <c r="G7" s="4"/>
      <c r="H7" s="4"/>
      <c r="I7" s="4"/>
      <c r="J7" s="4"/>
      <c r="K7" s="4"/>
      <c r="L7" s="4"/>
      <c r="M7" s="4"/>
      <c r="N7" s="4"/>
      <c r="O7" s="4"/>
      <c r="P7" s="4" t="s">
        <v>19</v>
      </c>
      <c r="Q7" s="4" t="s">
        <v>19</v>
      </c>
      <c r="R7" s="4" t="s">
        <v>17</v>
      </c>
      <c r="S7" s="4" t="s">
        <v>17</v>
      </c>
      <c r="T7" s="4" t="s">
        <v>20</v>
      </c>
      <c r="U7" s="4" t="s">
        <v>19</v>
      </c>
      <c r="V7" s="4" t="s">
        <v>19</v>
      </c>
      <c r="W7" s="4" t="s">
        <v>19</v>
      </c>
      <c r="X7" s="4" t="s">
        <v>19</v>
      </c>
      <c r="Y7" s="4"/>
      <c r="Z7" s="4"/>
      <c r="AA7" s="4"/>
      <c r="AB7" s="10"/>
    </row>
    <row r="8" spans="1:28" ht="34.5" customHeight="1" x14ac:dyDescent="0.4">
      <c r="A8" s="50" t="s">
        <v>14</v>
      </c>
      <c r="B8" s="51"/>
      <c r="C8" s="51"/>
      <c r="D8" s="26" t="s">
        <v>16</v>
      </c>
      <c r="E8" s="4" t="s">
        <v>17</v>
      </c>
      <c r="F8" s="4" t="s">
        <v>17</v>
      </c>
      <c r="G8" s="4" t="s">
        <v>17</v>
      </c>
      <c r="H8" s="4" t="s">
        <v>20</v>
      </c>
      <c r="I8" s="4" t="s">
        <v>17</v>
      </c>
      <c r="J8" s="4" t="s">
        <v>17</v>
      </c>
      <c r="K8" s="4" t="s">
        <v>17</v>
      </c>
      <c r="L8" s="4" t="s">
        <v>19</v>
      </c>
      <c r="M8" s="4" t="s">
        <v>17</v>
      </c>
      <c r="N8" s="4"/>
      <c r="O8" s="4"/>
      <c r="P8" s="4"/>
      <c r="Q8" s="4"/>
      <c r="R8" s="4"/>
      <c r="S8" s="4"/>
      <c r="T8" s="4"/>
      <c r="U8" s="4"/>
      <c r="V8" s="4"/>
      <c r="W8" s="4"/>
      <c r="X8" s="4"/>
      <c r="Y8" s="4"/>
      <c r="Z8" s="4"/>
      <c r="AA8" s="4"/>
      <c r="AB8" s="10"/>
    </row>
    <row r="9" spans="1:28" ht="34.5" customHeight="1" thickBot="1" x14ac:dyDescent="0.45">
      <c r="A9" s="50" t="s">
        <v>27</v>
      </c>
      <c r="B9" s="51"/>
      <c r="C9" s="51"/>
      <c r="D9" s="26" t="s">
        <v>16</v>
      </c>
      <c r="E9" s="4"/>
      <c r="F9" s="4"/>
      <c r="G9" s="4"/>
      <c r="H9" s="4"/>
      <c r="I9" s="4"/>
      <c r="J9" s="4"/>
      <c r="K9" s="4"/>
      <c r="L9" s="4"/>
      <c r="M9" s="4"/>
      <c r="N9" s="4"/>
      <c r="O9" s="4"/>
      <c r="P9" s="4"/>
      <c r="Q9" s="4"/>
      <c r="R9" s="4"/>
      <c r="S9" s="4"/>
      <c r="T9" s="4" t="s">
        <v>19</v>
      </c>
      <c r="U9" s="4" t="s">
        <v>19</v>
      </c>
      <c r="V9" s="4" t="s">
        <v>19</v>
      </c>
      <c r="W9" s="4" t="s">
        <v>17</v>
      </c>
      <c r="X9" s="4" t="s">
        <v>20</v>
      </c>
      <c r="Y9" s="4" t="s">
        <v>17</v>
      </c>
      <c r="Z9" s="4" t="s">
        <v>17</v>
      </c>
      <c r="AA9" s="4" t="s">
        <v>17</v>
      </c>
      <c r="AB9" s="10" t="s">
        <v>17</v>
      </c>
    </row>
    <row r="10" spans="1:28" ht="34.5" hidden="1" customHeight="1" x14ac:dyDescent="0.4">
      <c r="A10" s="50" t="s">
        <v>28</v>
      </c>
      <c r="B10" s="51"/>
      <c r="C10" s="51"/>
      <c r="D10" s="26"/>
      <c r="E10" s="38"/>
      <c r="F10" s="38"/>
      <c r="G10" s="38"/>
      <c r="H10" s="38"/>
      <c r="I10" s="38"/>
      <c r="J10" s="38"/>
      <c r="K10" s="38"/>
      <c r="L10" s="38"/>
      <c r="M10" s="38"/>
      <c r="N10" s="38"/>
      <c r="O10" s="38"/>
      <c r="P10" s="38"/>
      <c r="Q10" s="38"/>
      <c r="R10" s="38"/>
      <c r="S10" s="38"/>
      <c r="T10" s="38"/>
      <c r="U10" s="38"/>
      <c r="V10" s="38"/>
      <c r="W10" s="38"/>
      <c r="X10" s="38"/>
      <c r="Y10" s="38"/>
      <c r="Z10" s="38"/>
      <c r="AA10" s="38"/>
      <c r="AB10" s="39"/>
    </row>
    <row r="11" spans="1:28" ht="34.5" hidden="1"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41">
        <f>COUNTIF(E2:E10,"訪介")+COUNTIF(E2:E10,"訪看")+COUNTIF(E3:E11,"通介")</f>
        <v>0</v>
      </c>
      <c r="F12" s="41">
        <f t="shared" ref="F12:AB12" si="0">COUNTIF(F2:F10,"訪介")+COUNTIF(F2:F10,"訪看")+COUNTIF(F3:F11,"通介")</f>
        <v>0</v>
      </c>
      <c r="G12" s="41">
        <f t="shared" si="0"/>
        <v>0</v>
      </c>
      <c r="H12" s="41">
        <f t="shared" si="0"/>
        <v>0</v>
      </c>
      <c r="I12" s="41">
        <f t="shared" si="0"/>
        <v>0</v>
      </c>
      <c r="J12" s="41">
        <f t="shared" si="0"/>
        <v>0</v>
      </c>
      <c r="K12" s="41">
        <f t="shared" si="0"/>
        <v>1</v>
      </c>
      <c r="L12" s="41">
        <f t="shared" si="0"/>
        <v>1</v>
      </c>
      <c r="M12" s="41">
        <f t="shared" si="0"/>
        <v>1</v>
      </c>
      <c r="N12" s="41">
        <f t="shared" si="0"/>
        <v>2</v>
      </c>
      <c r="O12" s="41">
        <f t="shared" si="0"/>
        <v>0</v>
      </c>
      <c r="P12" s="41">
        <f t="shared" si="0"/>
        <v>2</v>
      </c>
      <c r="Q12" s="41">
        <f t="shared" si="0"/>
        <v>2</v>
      </c>
      <c r="R12" s="41">
        <f t="shared" si="0"/>
        <v>1</v>
      </c>
      <c r="S12" s="41">
        <f t="shared" si="0"/>
        <v>3</v>
      </c>
      <c r="T12" s="41">
        <f t="shared" si="0"/>
        <v>2</v>
      </c>
      <c r="U12" s="41">
        <f t="shared" si="0"/>
        <v>2</v>
      </c>
      <c r="V12" s="41">
        <f t="shared" si="0"/>
        <v>2</v>
      </c>
      <c r="W12" s="41">
        <f t="shared" si="0"/>
        <v>1</v>
      </c>
      <c r="X12" s="41">
        <f t="shared" si="0"/>
        <v>1</v>
      </c>
      <c r="Y12" s="41">
        <f t="shared" si="0"/>
        <v>0</v>
      </c>
      <c r="Z12" s="41">
        <f t="shared" si="0"/>
        <v>0</v>
      </c>
      <c r="AA12" s="41">
        <f t="shared" si="0"/>
        <v>0</v>
      </c>
      <c r="AB12" s="11">
        <f t="shared" si="0"/>
        <v>0</v>
      </c>
    </row>
    <row r="13" spans="1:28" s="2" customFormat="1" ht="21.75" customHeight="1" x14ac:dyDescent="0.4">
      <c r="A13" s="63"/>
      <c r="B13" s="67" t="s">
        <v>46</v>
      </c>
      <c r="C13" s="67"/>
      <c r="D13" s="67"/>
      <c r="E13" s="44">
        <f>COUNTIF(E3:E11,"管理")</f>
        <v>0</v>
      </c>
      <c r="F13" s="44">
        <f t="shared" ref="F13:AB13" si="1">COUNTIF(F3:F11,"管理")</f>
        <v>0</v>
      </c>
      <c r="G13" s="44">
        <f t="shared" si="1"/>
        <v>0</v>
      </c>
      <c r="H13" s="44">
        <f t="shared" si="1"/>
        <v>0</v>
      </c>
      <c r="I13" s="44">
        <f t="shared" si="1"/>
        <v>0</v>
      </c>
      <c r="J13" s="44">
        <f t="shared" si="1"/>
        <v>0</v>
      </c>
      <c r="K13" s="44">
        <f t="shared" si="1"/>
        <v>0</v>
      </c>
      <c r="L13" s="44">
        <f t="shared" si="1"/>
        <v>0</v>
      </c>
      <c r="M13" s="44">
        <f t="shared" si="1"/>
        <v>0</v>
      </c>
      <c r="N13" s="44">
        <f t="shared" si="1"/>
        <v>0</v>
      </c>
      <c r="O13" s="44">
        <f t="shared" si="1"/>
        <v>0</v>
      </c>
      <c r="P13" s="44">
        <f t="shared" si="1"/>
        <v>0</v>
      </c>
      <c r="Q13" s="44">
        <f t="shared" si="1"/>
        <v>0</v>
      </c>
      <c r="R13" s="44">
        <f t="shared" si="1"/>
        <v>0</v>
      </c>
      <c r="S13" s="44">
        <f t="shared" si="1"/>
        <v>0</v>
      </c>
      <c r="T13" s="44">
        <f t="shared" si="1"/>
        <v>0</v>
      </c>
      <c r="U13" s="44">
        <f t="shared" si="1"/>
        <v>0</v>
      </c>
      <c r="V13" s="44">
        <f t="shared" si="1"/>
        <v>0</v>
      </c>
      <c r="W13" s="44">
        <f t="shared" si="1"/>
        <v>0</v>
      </c>
      <c r="X13" s="44">
        <f t="shared" si="1"/>
        <v>0</v>
      </c>
      <c r="Y13" s="44">
        <f t="shared" si="1"/>
        <v>0</v>
      </c>
      <c r="Z13" s="44">
        <f t="shared" si="1"/>
        <v>0</v>
      </c>
      <c r="AA13" s="44">
        <f t="shared" si="1"/>
        <v>0</v>
      </c>
      <c r="AB13" s="14">
        <f t="shared" si="1"/>
        <v>0</v>
      </c>
    </row>
    <row r="14" spans="1:28" s="2" customFormat="1" ht="21.75" customHeight="1" x14ac:dyDescent="0.4">
      <c r="A14" s="63"/>
      <c r="B14" s="68" t="s">
        <v>26</v>
      </c>
      <c r="C14" s="69"/>
      <c r="D14" s="70"/>
      <c r="E14" s="44">
        <f>SUM(E15:E16)</f>
        <v>1</v>
      </c>
      <c r="F14" s="44">
        <f t="shared" ref="F14:AA14" si="2">SUM(F15:F16)</f>
        <v>1</v>
      </c>
      <c r="G14" s="44">
        <f t="shared" si="2"/>
        <v>1</v>
      </c>
      <c r="H14" s="44">
        <f t="shared" si="2"/>
        <v>1</v>
      </c>
      <c r="I14" s="44">
        <f t="shared" si="2"/>
        <v>1</v>
      </c>
      <c r="J14" s="44">
        <f t="shared" si="2"/>
        <v>1</v>
      </c>
      <c r="K14" s="44">
        <f t="shared" si="2"/>
        <v>1</v>
      </c>
      <c r="L14" s="44">
        <f t="shared" si="2"/>
        <v>2</v>
      </c>
      <c r="M14" s="44">
        <f t="shared" si="2"/>
        <v>2</v>
      </c>
      <c r="N14" s="44">
        <f t="shared" si="2"/>
        <v>2</v>
      </c>
      <c r="O14" s="44">
        <f t="shared" si="2"/>
        <v>4</v>
      </c>
      <c r="P14" s="44">
        <f t="shared" si="2"/>
        <v>3</v>
      </c>
      <c r="Q14" s="44">
        <f t="shared" si="2"/>
        <v>3</v>
      </c>
      <c r="R14" s="44">
        <f t="shared" si="2"/>
        <v>3</v>
      </c>
      <c r="S14" s="44">
        <f t="shared" si="2"/>
        <v>1</v>
      </c>
      <c r="T14" s="44">
        <f t="shared" si="2"/>
        <v>2</v>
      </c>
      <c r="U14" s="44">
        <f t="shared" si="2"/>
        <v>2</v>
      </c>
      <c r="V14" s="44">
        <f t="shared" si="2"/>
        <v>2</v>
      </c>
      <c r="W14" s="44">
        <f t="shared" si="2"/>
        <v>1</v>
      </c>
      <c r="X14" s="44">
        <f t="shared" si="2"/>
        <v>1</v>
      </c>
      <c r="Y14" s="44">
        <f t="shared" si="2"/>
        <v>1</v>
      </c>
      <c r="Z14" s="44">
        <f t="shared" si="2"/>
        <v>1</v>
      </c>
      <c r="AA14" s="44">
        <f t="shared" si="2"/>
        <v>1</v>
      </c>
      <c r="AB14" s="14">
        <f>SUM(AB15:AB16)</f>
        <v>1</v>
      </c>
    </row>
    <row r="15" spans="1:28" s="2" customFormat="1" ht="21.75" customHeight="1" x14ac:dyDescent="0.4">
      <c r="A15" s="63"/>
      <c r="B15" s="22"/>
      <c r="C15" s="71" t="s">
        <v>17</v>
      </c>
      <c r="D15" s="72"/>
      <c r="E15" s="42">
        <f t="shared" ref="E15:AB15" si="3">COUNTIF(E3:E11,"有料")</f>
        <v>1</v>
      </c>
      <c r="F15" s="42">
        <f t="shared" si="3"/>
        <v>1</v>
      </c>
      <c r="G15" s="42">
        <f t="shared" si="3"/>
        <v>1</v>
      </c>
      <c r="H15" s="42">
        <f t="shared" si="3"/>
        <v>0</v>
      </c>
      <c r="I15" s="42">
        <f t="shared" si="3"/>
        <v>1</v>
      </c>
      <c r="J15" s="42">
        <f t="shared" si="3"/>
        <v>1</v>
      </c>
      <c r="K15" s="42">
        <f t="shared" si="3"/>
        <v>1</v>
      </c>
      <c r="L15" s="42">
        <f t="shared" si="3"/>
        <v>2</v>
      </c>
      <c r="M15" s="42">
        <f t="shared" si="3"/>
        <v>2</v>
      </c>
      <c r="N15" s="42">
        <f t="shared" si="3"/>
        <v>2</v>
      </c>
      <c r="O15" s="42">
        <f t="shared" si="3"/>
        <v>3</v>
      </c>
      <c r="P15" s="42">
        <f t="shared" si="3"/>
        <v>3</v>
      </c>
      <c r="Q15" s="42">
        <f t="shared" si="3"/>
        <v>3</v>
      </c>
      <c r="R15" s="42">
        <f t="shared" si="3"/>
        <v>1</v>
      </c>
      <c r="S15" s="42">
        <f t="shared" si="3"/>
        <v>1</v>
      </c>
      <c r="T15" s="42">
        <f t="shared" si="3"/>
        <v>1</v>
      </c>
      <c r="U15" s="42">
        <f t="shared" si="3"/>
        <v>2</v>
      </c>
      <c r="V15" s="42">
        <f t="shared" si="3"/>
        <v>2</v>
      </c>
      <c r="W15" s="42">
        <f t="shared" si="3"/>
        <v>1</v>
      </c>
      <c r="X15" s="42">
        <f t="shared" si="3"/>
        <v>0</v>
      </c>
      <c r="Y15" s="42">
        <f t="shared" si="3"/>
        <v>1</v>
      </c>
      <c r="Z15" s="42">
        <f t="shared" si="3"/>
        <v>1</v>
      </c>
      <c r="AA15" s="42">
        <f t="shared" si="3"/>
        <v>1</v>
      </c>
      <c r="AB15" s="12">
        <f t="shared" si="3"/>
        <v>1</v>
      </c>
    </row>
    <row r="16" spans="1:28" s="2" customFormat="1" ht="21.75" customHeight="1" x14ac:dyDescent="0.4">
      <c r="A16" s="63"/>
      <c r="B16" s="23"/>
      <c r="C16" s="58" t="s">
        <v>20</v>
      </c>
      <c r="D16" s="59"/>
      <c r="E16" s="42">
        <f t="shared" ref="E16:AB16" si="4">COUNTIF(E3:E11,"休憩")</f>
        <v>0</v>
      </c>
      <c r="F16" s="42">
        <f t="shared" si="4"/>
        <v>0</v>
      </c>
      <c r="G16" s="42">
        <f t="shared" si="4"/>
        <v>0</v>
      </c>
      <c r="H16" s="42">
        <f t="shared" si="4"/>
        <v>1</v>
      </c>
      <c r="I16" s="42">
        <f t="shared" si="4"/>
        <v>0</v>
      </c>
      <c r="J16" s="42">
        <f t="shared" si="4"/>
        <v>0</v>
      </c>
      <c r="K16" s="42">
        <f t="shared" si="4"/>
        <v>0</v>
      </c>
      <c r="L16" s="42">
        <f t="shared" si="4"/>
        <v>0</v>
      </c>
      <c r="M16" s="42">
        <f t="shared" si="4"/>
        <v>0</v>
      </c>
      <c r="N16" s="42">
        <f t="shared" si="4"/>
        <v>0</v>
      </c>
      <c r="O16" s="42">
        <f t="shared" si="4"/>
        <v>1</v>
      </c>
      <c r="P16" s="42">
        <f t="shared" si="4"/>
        <v>0</v>
      </c>
      <c r="Q16" s="42">
        <f t="shared" si="4"/>
        <v>0</v>
      </c>
      <c r="R16" s="42">
        <f t="shared" si="4"/>
        <v>2</v>
      </c>
      <c r="S16" s="42">
        <f t="shared" si="4"/>
        <v>0</v>
      </c>
      <c r="T16" s="42">
        <f t="shared" si="4"/>
        <v>1</v>
      </c>
      <c r="U16" s="42">
        <f t="shared" si="4"/>
        <v>0</v>
      </c>
      <c r="V16" s="42">
        <f t="shared" si="4"/>
        <v>0</v>
      </c>
      <c r="W16" s="42">
        <f t="shared" si="4"/>
        <v>0</v>
      </c>
      <c r="X16" s="42">
        <f t="shared" si="4"/>
        <v>1</v>
      </c>
      <c r="Y16" s="42">
        <f t="shared" si="4"/>
        <v>0</v>
      </c>
      <c r="Z16" s="42">
        <f t="shared" si="4"/>
        <v>0</v>
      </c>
      <c r="AA16" s="42">
        <f t="shared" si="4"/>
        <v>0</v>
      </c>
      <c r="AB16" s="12">
        <f t="shared" si="4"/>
        <v>0</v>
      </c>
    </row>
    <row r="17" spans="1:28" s="2" customFormat="1" ht="21.75" customHeight="1" thickBot="1" x14ac:dyDescent="0.45">
      <c r="A17" s="64"/>
      <c r="B17" s="60" t="s">
        <v>22</v>
      </c>
      <c r="C17" s="60"/>
      <c r="D17" s="60"/>
      <c r="E17" s="43" t="str">
        <f>IF(E14&gt;0,"○","×")</f>
        <v>○</v>
      </c>
      <c r="F17" s="43" t="str">
        <f t="shared" ref="F17:AB17" si="5">IF(F14&gt;0,"○","×")</f>
        <v>○</v>
      </c>
      <c r="G17" s="43" t="str">
        <f t="shared" si="5"/>
        <v>○</v>
      </c>
      <c r="H17" s="43" t="str">
        <f t="shared" si="5"/>
        <v>○</v>
      </c>
      <c r="I17" s="43" t="str">
        <f t="shared" si="5"/>
        <v>○</v>
      </c>
      <c r="J17" s="43" t="str">
        <f t="shared" si="5"/>
        <v>○</v>
      </c>
      <c r="K17" s="43" t="str">
        <f t="shared" si="5"/>
        <v>○</v>
      </c>
      <c r="L17" s="43" t="str">
        <f t="shared" si="5"/>
        <v>○</v>
      </c>
      <c r="M17" s="43" t="str">
        <f t="shared" si="5"/>
        <v>○</v>
      </c>
      <c r="N17" s="43" t="str">
        <f t="shared" si="5"/>
        <v>○</v>
      </c>
      <c r="O17" s="43" t="str">
        <f t="shared" si="5"/>
        <v>○</v>
      </c>
      <c r="P17" s="43" t="str">
        <f t="shared" si="5"/>
        <v>○</v>
      </c>
      <c r="Q17" s="43" t="str">
        <f t="shared" si="5"/>
        <v>○</v>
      </c>
      <c r="R17" s="43" t="str">
        <f t="shared" si="5"/>
        <v>○</v>
      </c>
      <c r="S17" s="43" t="str">
        <f t="shared" si="5"/>
        <v>○</v>
      </c>
      <c r="T17" s="43" t="str">
        <f t="shared" si="5"/>
        <v>○</v>
      </c>
      <c r="U17" s="43" t="str">
        <f t="shared" si="5"/>
        <v>○</v>
      </c>
      <c r="V17" s="43" t="str">
        <f t="shared" si="5"/>
        <v>○</v>
      </c>
      <c r="W17" s="43" t="str">
        <f t="shared" si="5"/>
        <v>○</v>
      </c>
      <c r="X17" s="43" t="str">
        <f t="shared" si="5"/>
        <v>○</v>
      </c>
      <c r="Y17" s="43" t="str">
        <f t="shared" si="5"/>
        <v>○</v>
      </c>
      <c r="Z17" s="43" t="str">
        <f t="shared" si="5"/>
        <v>○</v>
      </c>
      <c r="AA17" s="43" t="str">
        <f t="shared" si="5"/>
        <v>○</v>
      </c>
      <c r="AB17" s="13" t="str">
        <f t="shared" si="5"/>
        <v>○</v>
      </c>
    </row>
    <row r="18" spans="1:28" ht="21.75" customHeight="1" x14ac:dyDescent="0.4">
      <c r="A18" s="49" t="s">
        <v>70</v>
      </c>
    </row>
    <row r="19" spans="1:28" s="24" customFormat="1" ht="21.75" customHeight="1" x14ac:dyDescent="0.4"/>
    <row r="20" spans="1:28" s="24" customFormat="1" ht="21.75" customHeight="1" x14ac:dyDescent="0.4"/>
    <row r="21" spans="1:28" s="24" customFormat="1" ht="21.75" customHeight="1" x14ac:dyDescent="0.4"/>
    <row r="22" spans="1:28" s="37" customFormat="1" ht="21.75" customHeight="1" x14ac:dyDescent="0.4">
      <c r="A22" s="36"/>
    </row>
    <row r="23" spans="1:28" s="37" customFormat="1" ht="21.75" customHeight="1" x14ac:dyDescent="0.4">
      <c r="A23" s="36"/>
    </row>
    <row r="24" spans="1:28" s="24" customFormat="1" ht="21.75" customHeight="1" x14ac:dyDescent="0.4"/>
    <row r="25" spans="1:28" s="24" customFormat="1" ht="21.75" customHeight="1" x14ac:dyDescent="0.4"/>
    <row r="26" spans="1:28" s="24" customFormat="1" ht="21.75" customHeight="1" x14ac:dyDescent="0.4"/>
    <row r="27" spans="1:28" s="24" customFormat="1" ht="21.75" customHeight="1" x14ac:dyDescent="0.4"/>
    <row r="28" spans="1:28" ht="21.75" customHeight="1" x14ac:dyDescent="0.4">
      <c r="A28" s="24"/>
    </row>
  </sheetData>
  <sheetProtection sheet="1" objects="1" scenarios="1"/>
  <mergeCells count="19">
    <mergeCell ref="A12:A17"/>
    <mergeCell ref="B12:D12"/>
    <mergeCell ref="B13:D13"/>
    <mergeCell ref="B14:D14"/>
    <mergeCell ref="C15:D15"/>
    <mergeCell ref="C16:D16"/>
    <mergeCell ref="B17:D17"/>
    <mergeCell ref="A11:C11"/>
    <mergeCell ref="A1:B1"/>
    <mergeCell ref="D1:M1"/>
    <mergeCell ref="A2:C2"/>
    <mergeCell ref="A3:C3"/>
    <mergeCell ref="A4:C4"/>
    <mergeCell ref="A5:C5"/>
    <mergeCell ref="A6:C6"/>
    <mergeCell ref="A7:C7"/>
    <mergeCell ref="A8:C8"/>
    <mergeCell ref="A9:C9"/>
    <mergeCell ref="A10:C10"/>
  </mergeCells>
  <phoneticPr fontId="1"/>
  <conditionalFormatting sqref="E15:AB16">
    <cfRule type="cellIs" dxfId="96" priority="32" operator="greaterThan">
      <formula>0</formula>
    </cfRule>
  </conditionalFormatting>
  <conditionalFormatting sqref="E10:AB11 E3:AB3">
    <cfRule type="containsBlanks" dxfId="95" priority="22">
      <formula>LEN(TRIM(E3))=0</formula>
    </cfRule>
    <cfRule type="cellIs" dxfId="94" priority="23" operator="equal">
      <formula>"休憩"</formula>
    </cfRule>
    <cfRule type="cellIs" dxfId="93" priority="24" operator="equal">
      <formula>"有料"</formula>
    </cfRule>
    <cfRule type="cellIs" dxfId="92" priority="27" operator="equal">
      <formula>"　"</formula>
    </cfRule>
    <cfRule type="cellIs" dxfId="91" priority="28" operator="equal">
      <formula>"休憩"</formula>
    </cfRule>
    <cfRule type="cellIs" dxfId="90" priority="29" operator="equal">
      <formula>"休憩"</formula>
    </cfRule>
    <cfRule type="containsText" dxfId="89" priority="30" operator="containsText" text="有料，休憩">
      <formula>NOT(ISERROR(SEARCH("有料，休憩",E3)))</formula>
    </cfRule>
    <cfRule type="cellIs" dxfId="88" priority="31" operator="equal">
      <formula>"有料"</formula>
    </cfRule>
  </conditionalFormatting>
  <conditionalFormatting sqref="E16:AB16">
    <cfRule type="cellIs" dxfId="87" priority="26" operator="greaterThan">
      <formula>0</formula>
    </cfRule>
  </conditionalFormatting>
  <conditionalFormatting sqref="E17:AB17">
    <cfRule type="cellIs" dxfId="86" priority="25" operator="equal">
      <formula>"○"</formula>
    </cfRule>
  </conditionalFormatting>
  <conditionalFormatting sqref="E14:AB14">
    <cfRule type="cellIs" dxfId="85" priority="21" operator="greaterThan">
      <formula>0</formula>
    </cfRule>
  </conditionalFormatting>
  <conditionalFormatting sqref="E4:AB4">
    <cfRule type="containsBlanks" dxfId="84" priority="13">
      <formula>LEN(TRIM(E4))=0</formula>
    </cfRule>
    <cfRule type="cellIs" dxfId="83" priority="14" operator="equal">
      <formula>"休憩"</formula>
    </cfRule>
    <cfRule type="cellIs" dxfId="82" priority="15" operator="equal">
      <formula>"有料"</formula>
    </cfRule>
    <cfRule type="cellIs" dxfId="81" priority="16" operator="equal">
      <formula>"　"</formula>
    </cfRule>
    <cfRule type="cellIs" dxfId="80" priority="17" operator="equal">
      <formula>"休憩"</formula>
    </cfRule>
    <cfRule type="cellIs" dxfId="79" priority="18" operator="equal">
      <formula>"休憩"</formula>
    </cfRule>
    <cfRule type="containsText" dxfId="78" priority="19" operator="containsText" text="有料，休憩">
      <formula>NOT(ISERROR(SEARCH("有料，休憩",E4)))</formula>
    </cfRule>
    <cfRule type="cellIs" dxfId="77" priority="20" operator="equal">
      <formula>"有料"</formula>
    </cfRule>
  </conditionalFormatting>
  <conditionalFormatting sqref="D1:M1">
    <cfRule type="containsBlanks" dxfId="76" priority="12">
      <formula>LEN(TRIM(D1))=0</formula>
    </cfRule>
  </conditionalFormatting>
  <conditionalFormatting sqref="Q1:Y1">
    <cfRule type="containsBlanks" dxfId="75" priority="11">
      <formula>LEN(TRIM(Q1))=0</formula>
    </cfRule>
  </conditionalFormatting>
  <conditionalFormatting sqref="D3:D11">
    <cfRule type="containsBlanks" dxfId="74" priority="10">
      <formula>LEN(TRIM(D3))=0</formula>
    </cfRule>
  </conditionalFormatting>
  <conditionalFormatting sqref="E5:AB9">
    <cfRule type="containsBlanks" dxfId="73" priority="2">
      <formula>LEN(TRIM(E5))=0</formula>
    </cfRule>
    <cfRule type="cellIs" dxfId="72" priority="3" operator="equal">
      <formula>"休憩"</formula>
    </cfRule>
    <cfRule type="cellIs" dxfId="71" priority="4" operator="equal">
      <formula>"有料"</formula>
    </cfRule>
    <cfRule type="cellIs" dxfId="70" priority="5" operator="equal">
      <formula>"　"</formula>
    </cfRule>
    <cfRule type="cellIs" dxfId="69" priority="6" operator="equal">
      <formula>"休憩"</formula>
    </cfRule>
    <cfRule type="cellIs" dxfId="68" priority="7" operator="equal">
      <formula>"休憩"</formula>
    </cfRule>
    <cfRule type="containsText" dxfId="67" priority="8" operator="containsText" text="有料，休憩">
      <formula>NOT(ISERROR(SEARCH("有料，休憩",E5)))</formula>
    </cfRule>
    <cfRule type="cellIs" dxfId="66" priority="9" operator="equal">
      <formula>"有料"</formula>
    </cfRule>
  </conditionalFormatting>
  <conditionalFormatting sqref="D1:D1048576">
    <cfRule type="cellIs" dxfId="65" priority="1" operator="equal">
      <formula>"有"</formula>
    </cfRule>
  </conditionalFormatting>
  <pageMargins left="0.62" right="0.46" top="1.21" bottom="0.39" header="0.71" footer="0.3"/>
  <pageSetup paperSize="9" orientation="landscape" r:id="rId1"/>
  <headerFooter>
    <oddHeader>&amp;C&amp;"ＭＳ Ｐゴシック,標準"&amp;12【記載例②-2】　＊施設長と訪問介護（ヘルパー）の兼務あり</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14:formula1>
            <xm:f>リスト!$G$3:$G$10</xm:f>
          </x14:formula1>
          <xm:sqref>E4:AB9</xm:sqref>
        </x14:dataValidation>
        <x14:dataValidation type="list" allowBlank="1" showInputMessage="1" showErrorMessage="1">
          <x14:formula1>
            <xm:f>リスト!$F$3:$F$11</xm:f>
          </x14:formula1>
          <xm:sqref>E3:AB3</xm:sqref>
        </x14:dataValidation>
        <x14:dataValidation type="list" allowBlank="1" showInputMessage="1" showErrorMessage="1">
          <x14:formula1>
            <xm:f>リスト!$G$3:$G$11</xm:f>
          </x14:formula1>
          <xm:sqref>E10:AB11</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リスト!$H$4:$H$6</xm:f>
          </x14:formula1>
          <xm:sqref>E17:AB17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view="pageBreakPreview" zoomScale="75" zoomScaleNormal="100" zoomScaleSheetLayoutView="75" workbookViewId="0">
      <selection activeCell="A19" sqref="A19"/>
    </sheetView>
  </sheetViews>
  <sheetFormatPr defaultColWidth="4.375" defaultRowHeight="21.75" customHeight="1" x14ac:dyDescent="0.4"/>
  <cols>
    <col min="1" max="16384" width="4.375" style="1"/>
  </cols>
  <sheetData>
    <row r="1" spans="1:28" s="30" customFormat="1" ht="29.25" customHeight="1" thickBot="1" x14ac:dyDescent="0.45">
      <c r="A1" s="52" t="s">
        <v>0</v>
      </c>
      <c r="B1" s="52"/>
      <c r="C1" s="30" t="s">
        <v>1</v>
      </c>
      <c r="D1" s="73" t="s">
        <v>50</v>
      </c>
      <c r="E1" s="73"/>
      <c r="F1" s="73"/>
      <c r="G1" s="73"/>
      <c r="H1" s="73"/>
      <c r="I1" s="73"/>
      <c r="J1" s="73"/>
      <c r="K1" s="73"/>
      <c r="L1" s="73"/>
      <c r="M1" s="73"/>
      <c r="N1" s="30" t="s">
        <v>2</v>
      </c>
      <c r="P1" s="6"/>
      <c r="Q1" s="6" t="s">
        <v>7</v>
      </c>
      <c r="R1" s="40" t="s">
        <v>51</v>
      </c>
      <c r="S1" s="30" t="s">
        <v>3</v>
      </c>
      <c r="T1" s="40" t="s">
        <v>51</v>
      </c>
      <c r="U1" s="30" t="s">
        <v>4</v>
      </c>
      <c r="V1" s="40" t="s">
        <v>51</v>
      </c>
      <c r="W1" s="30" t="s">
        <v>5</v>
      </c>
      <c r="X1" s="40" t="s">
        <v>51</v>
      </c>
      <c r="Y1" s="30" t="s">
        <v>6</v>
      </c>
    </row>
    <row r="2" spans="1:28" s="2" customFormat="1" ht="21.75" customHeight="1" thickBot="1" x14ac:dyDescent="0.45">
      <c r="A2" s="54"/>
      <c r="B2" s="55"/>
      <c r="C2" s="55"/>
      <c r="D2" s="31" t="s">
        <v>9</v>
      </c>
      <c r="E2" s="31">
        <v>0</v>
      </c>
      <c r="F2" s="31">
        <v>1</v>
      </c>
      <c r="G2" s="31">
        <v>2</v>
      </c>
      <c r="H2" s="31">
        <v>3</v>
      </c>
      <c r="I2" s="31">
        <v>4</v>
      </c>
      <c r="J2" s="31">
        <v>5</v>
      </c>
      <c r="K2" s="31">
        <v>6</v>
      </c>
      <c r="L2" s="31">
        <v>7</v>
      </c>
      <c r="M2" s="31">
        <v>8</v>
      </c>
      <c r="N2" s="31">
        <v>9</v>
      </c>
      <c r="O2" s="31">
        <v>10</v>
      </c>
      <c r="P2" s="31">
        <v>11</v>
      </c>
      <c r="Q2" s="31">
        <v>12</v>
      </c>
      <c r="R2" s="31">
        <v>13</v>
      </c>
      <c r="S2" s="31">
        <v>14</v>
      </c>
      <c r="T2" s="31">
        <v>15</v>
      </c>
      <c r="U2" s="31">
        <v>16</v>
      </c>
      <c r="V2" s="31">
        <v>17</v>
      </c>
      <c r="W2" s="31">
        <v>18</v>
      </c>
      <c r="X2" s="31">
        <v>19</v>
      </c>
      <c r="Y2" s="31">
        <v>20</v>
      </c>
      <c r="Z2" s="31">
        <v>21</v>
      </c>
      <c r="AA2" s="31">
        <v>22</v>
      </c>
      <c r="AB2" s="9">
        <v>23</v>
      </c>
    </row>
    <row r="3" spans="1:28" ht="34.5" customHeight="1" x14ac:dyDescent="0.4">
      <c r="A3" s="74" t="s">
        <v>8</v>
      </c>
      <c r="B3" s="61"/>
      <c r="C3" s="61"/>
      <c r="D3" s="25" t="s">
        <v>15</v>
      </c>
      <c r="E3" s="35"/>
      <c r="F3" s="16"/>
      <c r="G3" s="16"/>
      <c r="H3" s="16"/>
      <c r="I3" s="16"/>
      <c r="J3" s="16"/>
      <c r="K3" s="16"/>
      <c r="L3" s="16"/>
      <c r="M3" s="16"/>
      <c r="N3" s="16" t="s">
        <v>17</v>
      </c>
      <c r="O3" s="16" t="s">
        <v>17</v>
      </c>
      <c r="P3" s="16" t="s">
        <v>17</v>
      </c>
      <c r="Q3" s="16" t="s">
        <v>17</v>
      </c>
      <c r="R3" s="16" t="s">
        <v>20</v>
      </c>
      <c r="S3" s="16" t="s">
        <v>17</v>
      </c>
      <c r="T3" s="16" t="s">
        <v>17</v>
      </c>
      <c r="U3" s="16" t="s">
        <v>17</v>
      </c>
      <c r="V3" s="16" t="s">
        <v>17</v>
      </c>
      <c r="W3" s="16"/>
      <c r="X3" s="16"/>
      <c r="Y3" s="16"/>
      <c r="Z3" s="16"/>
      <c r="AA3" s="16"/>
      <c r="AB3" s="17"/>
    </row>
    <row r="4" spans="1:28" ht="34.5" customHeight="1" x14ac:dyDescent="0.4">
      <c r="A4" s="50" t="s">
        <v>10</v>
      </c>
      <c r="B4" s="51"/>
      <c r="C4" s="51"/>
      <c r="D4" s="26" t="s">
        <v>15</v>
      </c>
      <c r="E4" s="18"/>
      <c r="F4" s="18"/>
      <c r="G4" s="18"/>
      <c r="H4" s="18"/>
      <c r="I4" s="18"/>
      <c r="J4" s="18"/>
      <c r="K4" s="18"/>
      <c r="L4" s="18" t="s">
        <v>17</v>
      </c>
      <c r="M4" s="18" t="s">
        <v>17</v>
      </c>
      <c r="N4" s="18" t="s">
        <v>17</v>
      </c>
      <c r="O4" s="18" t="s">
        <v>17</v>
      </c>
      <c r="P4" s="18" t="s">
        <v>17</v>
      </c>
      <c r="Q4" s="18" t="s">
        <v>17</v>
      </c>
      <c r="R4" s="18"/>
      <c r="S4" s="18"/>
      <c r="T4" s="18"/>
      <c r="U4" s="18"/>
      <c r="V4" s="18"/>
      <c r="W4" s="18"/>
      <c r="X4" s="18"/>
      <c r="Y4" s="18"/>
      <c r="Z4" s="18"/>
      <c r="AA4" s="18"/>
      <c r="AB4" s="19"/>
    </row>
    <row r="5" spans="1:28" ht="34.5" customHeight="1" x14ac:dyDescent="0.4">
      <c r="A5" s="50" t="s">
        <v>11</v>
      </c>
      <c r="B5" s="51"/>
      <c r="C5" s="51"/>
      <c r="D5" s="26" t="s">
        <v>16</v>
      </c>
      <c r="E5" s="4"/>
      <c r="F5" s="4"/>
      <c r="G5" s="4"/>
      <c r="H5" s="4"/>
      <c r="I5" s="4"/>
      <c r="J5" s="4"/>
      <c r="K5" s="4" t="s">
        <v>19</v>
      </c>
      <c r="L5" s="4" t="s">
        <v>19</v>
      </c>
      <c r="M5" s="4" t="s">
        <v>19</v>
      </c>
      <c r="N5" s="4" t="s">
        <v>19</v>
      </c>
      <c r="O5" s="4" t="s">
        <v>20</v>
      </c>
      <c r="P5" s="4" t="s">
        <v>17</v>
      </c>
      <c r="Q5" s="4" t="s">
        <v>17</v>
      </c>
      <c r="R5" s="4" t="s">
        <v>19</v>
      </c>
      <c r="S5" s="4" t="s">
        <v>19</v>
      </c>
      <c r="T5" s="4"/>
      <c r="U5" s="4"/>
      <c r="V5" s="4"/>
      <c r="W5" s="4"/>
      <c r="X5" s="4"/>
      <c r="Y5" s="4"/>
      <c r="Z5" s="4"/>
      <c r="AA5" s="4"/>
      <c r="AB5" s="10"/>
    </row>
    <row r="6" spans="1:28" ht="34.5" customHeight="1" x14ac:dyDescent="0.4">
      <c r="A6" s="50" t="s">
        <v>12</v>
      </c>
      <c r="B6" s="51"/>
      <c r="C6" s="51"/>
      <c r="D6" s="26" t="s">
        <v>16</v>
      </c>
      <c r="E6" s="4"/>
      <c r="F6" s="4"/>
      <c r="G6" s="4"/>
      <c r="H6" s="4"/>
      <c r="I6" s="4"/>
      <c r="J6" s="4"/>
      <c r="K6" s="4"/>
      <c r="L6" s="4"/>
      <c r="M6" s="4"/>
      <c r="N6" s="4" t="s">
        <v>19</v>
      </c>
      <c r="O6" s="4" t="s">
        <v>17</v>
      </c>
      <c r="P6" s="4" t="s">
        <v>19</v>
      </c>
      <c r="Q6" s="4" t="s">
        <v>19</v>
      </c>
      <c r="R6" s="4" t="s">
        <v>20</v>
      </c>
      <c r="S6" s="4" t="s">
        <v>19</v>
      </c>
      <c r="T6" s="4" t="s">
        <v>17</v>
      </c>
      <c r="U6" s="4" t="s">
        <v>17</v>
      </c>
      <c r="V6" s="4" t="s">
        <v>17</v>
      </c>
      <c r="W6" s="4"/>
      <c r="X6" s="4"/>
      <c r="Y6" s="4"/>
      <c r="Z6" s="4"/>
      <c r="AA6" s="4"/>
      <c r="AB6" s="10"/>
    </row>
    <row r="7" spans="1:28" ht="34.5" customHeight="1" x14ac:dyDescent="0.4">
      <c r="A7" s="50" t="s">
        <v>13</v>
      </c>
      <c r="B7" s="51"/>
      <c r="C7" s="51"/>
      <c r="D7" s="26" t="s">
        <v>16</v>
      </c>
      <c r="E7" s="4"/>
      <c r="F7" s="4"/>
      <c r="G7" s="4"/>
      <c r="H7" s="4"/>
      <c r="I7" s="4"/>
      <c r="J7" s="4"/>
      <c r="K7" s="4"/>
      <c r="L7" s="4"/>
      <c r="M7" s="4"/>
      <c r="N7" s="4"/>
      <c r="O7" s="4"/>
      <c r="P7" s="4" t="s">
        <v>19</v>
      </c>
      <c r="Q7" s="4" t="s">
        <v>19</v>
      </c>
      <c r="R7" s="4" t="s">
        <v>17</v>
      </c>
      <c r="S7" s="4" t="s">
        <v>17</v>
      </c>
      <c r="T7" s="4" t="s">
        <v>20</v>
      </c>
      <c r="U7" s="4" t="s">
        <v>19</v>
      </c>
      <c r="V7" s="4" t="s">
        <v>19</v>
      </c>
      <c r="W7" s="4" t="s">
        <v>19</v>
      </c>
      <c r="X7" s="4" t="s">
        <v>19</v>
      </c>
      <c r="Y7" s="4"/>
      <c r="Z7" s="4"/>
      <c r="AA7" s="4"/>
      <c r="AB7" s="10"/>
    </row>
    <row r="8" spans="1:28" ht="34.5" customHeight="1" x14ac:dyDescent="0.4">
      <c r="A8" s="50" t="s">
        <v>14</v>
      </c>
      <c r="B8" s="51"/>
      <c r="C8" s="51"/>
      <c r="D8" s="26" t="s">
        <v>16</v>
      </c>
      <c r="E8" s="4" t="s">
        <v>17</v>
      </c>
      <c r="F8" s="4" t="s">
        <v>17</v>
      </c>
      <c r="G8" s="4" t="s">
        <v>19</v>
      </c>
      <c r="H8" s="4" t="s">
        <v>20</v>
      </c>
      <c r="I8" s="4" t="s">
        <v>17</v>
      </c>
      <c r="J8" s="4" t="s">
        <v>17</v>
      </c>
      <c r="K8" s="4" t="s">
        <v>19</v>
      </c>
      <c r="L8" s="4" t="s">
        <v>19</v>
      </c>
      <c r="M8" s="4" t="s">
        <v>17</v>
      </c>
      <c r="N8" s="4"/>
      <c r="O8" s="4"/>
      <c r="P8" s="4"/>
      <c r="Q8" s="4"/>
      <c r="R8" s="4"/>
      <c r="S8" s="4"/>
      <c r="T8" s="4"/>
      <c r="U8" s="4"/>
      <c r="V8" s="4"/>
      <c r="W8" s="4"/>
      <c r="X8" s="4"/>
      <c r="Y8" s="4"/>
      <c r="Z8" s="4"/>
      <c r="AA8" s="4"/>
      <c r="AB8" s="10"/>
    </row>
    <row r="9" spans="1:28" ht="34.5" customHeight="1" thickBot="1" x14ac:dyDescent="0.45">
      <c r="A9" s="50" t="s">
        <v>27</v>
      </c>
      <c r="B9" s="51"/>
      <c r="C9" s="51"/>
      <c r="D9" s="26" t="s">
        <v>16</v>
      </c>
      <c r="E9" s="4"/>
      <c r="F9" s="4"/>
      <c r="G9" s="4"/>
      <c r="H9" s="4"/>
      <c r="I9" s="4"/>
      <c r="J9" s="4"/>
      <c r="K9" s="4"/>
      <c r="L9" s="4"/>
      <c r="M9" s="4"/>
      <c r="N9" s="4"/>
      <c r="O9" s="4"/>
      <c r="P9" s="4"/>
      <c r="Q9" s="4"/>
      <c r="R9" s="4"/>
      <c r="S9" s="4"/>
      <c r="T9" s="4" t="s">
        <v>19</v>
      </c>
      <c r="U9" s="4" t="s">
        <v>19</v>
      </c>
      <c r="V9" s="4" t="s">
        <v>19</v>
      </c>
      <c r="W9" s="4" t="s">
        <v>17</v>
      </c>
      <c r="X9" s="4" t="s">
        <v>20</v>
      </c>
      <c r="Y9" s="4" t="s">
        <v>19</v>
      </c>
      <c r="Z9" s="4" t="s">
        <v>17</v>
      </c>
      <c r="AA9" s="4" t="s">
        <v>17</v>
      </c>
      <c r="AB9" s="10" t="s">
        <v>17</v>
      </c>
    </row>
    <row r="10" spans="1:28" ht="34.5" hidden="1" customHeight="1" x14ac:dyDescent="0.4">
      <c r="A10" s="50" t="s">
        <v>28</v>
      </c>
      <c r="B10" s="51"/>
      <c r="C10" s="51"/>
      <c r="D10" s="26"/>
      <c r="E10" s="38"/>
      <c r="F10" s="38"/>
      <c r="G10" s="38"/>
      <c r="H10" s="38"/>
      <c r="I10" s="38"/>
      <c r="J10" s="38"/>
      <c r="K10" s="38"/>
      <c r="L10" s="38"/>
      <c r="M10" s="38"/>
      <c r="N10" s="38"/>
      <c r="O10" s="38"/>
      <c r="P10" s="38"/>
      <c r="Q10" s="38"/>
      <c r="R10" s="38"/>
      <c r="S10" s="38"/>
      <c r="T10" s="38"/>
      <c r="U10" s="38"/>
      <c r="V10" s="38"/>
      <c r="W10" s="38"/>
      <c r="X10" s="38"/>
      <c r="Y10" s="38"/>
      <c r="Z10" s="38"/>
      <c r="AA10" s="38"/>
      <c r="AB10" s="39"/>
    </row>
    <row r="11" spans="1:28" ht="34.5" hidden="1"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32">
        <f>COUNTIF(E2:E10,"訪介")+COUNTIF(E2:E10,"訪看")+COUNTIF(E3:E11,"通介")</f>
        <v>0</v>
      </c>
      <c r="F12" s="32">
        <f t="shared" ref="F12:AB12" si="0">COUNTIF(F2:F10,"訪介")+COUNTIF(F2:F10,"訪看")+COUNTIF(F3:F11,"通介")</f>
        <v>0</v>
      </c>
      <c r="G12" s="32">
        <f t="shared" si="0"/>
        <v>1</v>
      </c>
      <c r="H12" s="32">
        <f t="shared" si="0"/>
        <v>0</v>
      </c>
      <c r="I12" s="32">
        <f t="shared" si="0"/>
        <v>0</v>
      </c>
      <c r="J12" s="32">
        <f t="shared" si="0"/>
        <v>0</v>
      </c>
      <c r="K12" s="32">
        <f t="shared" si="0"/>
        <v>2</v>
      </c>
      <c r="L12" s="32">
        <f t="shared" si="0"/>
        <v>2</v>
      </c>
      <c r="M12" s="32">
        <f t="shared" si="0"/>
        <v>1</v>
      </c>
      <c r="N12" s="32">
        <f t="shared" si="0"/>
        <v>2</v>
      </c>
      <c r="O12" s="32">
        <f t="shared" si="0"/>
        <v>0</v>
      </c>
      <c r="P12" s="32">
        <f t="shared" si="0"/>
        <v>2</v>
      </c>
      <c r="Q12" s="32">
        <f t="shared" si="0"/>
        <v>2</v>
      </c>
      <c r="R12" s="32">
        <f t="shared" si="0"/>
        <v>1</v>
      </c>
      <c r="S12" s="32">
        <f t="shared" si="0"/>
        <v>2</v>
      </c>
      <c r="T12" s="32">
        <f t="shared" si="0"/>
        <v>1</v>
      </c>
      <c r="U12" s="32">
        <f t="shared" si="0"/>
        <v>2</v>
      </c>
      <c r="V12" s="32">
        <f t="shared" si="0"/>
        <v>2</v>
      </c>
      <c r="W12" s="32">
        <f t="shared" si="0"/>
        <v>1</v>
      </c>
      <c r="X12" s="32">
        <f t="shared" si="0"/>
        <v>1</v>
      </c>
      <c r="Y12" s="32">
        <f t="shared" si="0"/>
        <v>1</v>
      </c>
      <c r="Z12" s="32">
        <f t="shared" si="0"/>
        <v>0</v>
      </c>
      <c r="AA12" s="32">
        <f t="shared" si="0"/>
        <v>0</v>
      </c>
      <c r="AB12" s="11">
        <f t="shared" si="0"/>
        <v>0</v>
      </c>
    </row>
    <row r="13" spans="1:28" s="2" customFormat="1" ht="21.75" customHeight="1" x14ac:dyDescent="0.4">
      <c r="A13" s="63"/>
      <c r="B13" s="67" t="s">
        <v>46</v>
      </c>
      <c r="C13" s="67"/>
      <c r="D13" s="67"/>
      <c r="E13" s="7">
        <f>COUNTIF(E3:E11,"管理")</f>
        <v>0</v>
      </c>
      <c r="F13" s="7">
        <f t="shared" ref="F13:AB13" si="1">COUNTIF(F3:F11,"管理")</f>
        <v>0</v>
      </c>
      <c r="G13" s="7">
        <f t="shared" si="1"/>
        <v>0</v>
      </c>
      <c r="H13" s="7">
        <f t="shared" si="1"/>
        <v>0</v>
      </c>
      <c r="I13" s="7">
        <f t="shared" si="1"/>
        <v>0</v>
      </c>
      <c r="J13" s="7">
        <f t="shared" si="1"/>
        <v>0</v>
      </c>
      <c r="K13" s="7">
        <f t="shared" si="1"/>
        <v>0</v>
      </c>
      <c r="L13" s="7">
        <f t="shared" si="1"/>
        <v>0</v>
      </c>
      <c r="M13" s="7">
        <f t="shared" si="1"/>
        <v>0</v>
      </c>
      <c r="N13" s="7">
        <f t="shared" si="1"/>
        <v>0</v>
      </c>
      <c r="O13" s="7">
        <f t="shared" si="1"/>
        <v>0</v>
      </c>
      <c r="P13" s="7">
        <f t="shared" si="1"/>
        <v>0</v>
      </c>
      <c r="Q13" s="7">
        <f t="shared" si="1"/>
        <v>0</v>
      </c>
      <c r="R13" s="7">
        <f t="shared" si="1"/>
        <v>0</v>
      </c>
      <c r="S13" s="7">
        <f t="shared" si="1"/>
        <v>0</v>
      </c>
      <c r="T13" s="7">
        <f t="shared" si="1"/>
        <v>0</v>
      </c>
      <c r="U13" s="7">
        <f t="shared" si="1"/>
        <v>0</v>
      </c>
      <c r="V13" s="7">
        <f t="shared" si="1"/>
        <v>0</v>
      </c>
      <c r="W13" s="7">
        <f t="shared" si="1"/>
        <v>0</v>
      </c>
      <c r="X13" s="7">
        <f t="shared" si="1"/>
        <v>0</v>
      </c>
      <c r="Y13" s="7">
        <f t="shared" si="1"/>
        <v>0</v>
      </c>
      <c r="Z13" s="7">
        <f t="shared" si="1"/>
        <v>0</v>
      </c>
      <c r="AA13" s="7">
        <f t="shared" si="1"/>
        <v>0</v>
      </c>
      <c r="AB13" s="14">
        <f t="shared" si="1"/>
        <v>0</v>
      </c>
    </row>
    <row r="14" spans="1:28" s="2" customFormat="1" ht="21.75" customHeight="1" x14ac:dyDescent="0.4">
      <c r="A14" s="63"/>
      <c r="B14" s="68" t="s">
        <v>26</v>
      </c>
      <c r="C14" s="69"/>
      <c r="D14" s="70"/>
      <c r="E14" s="7">
        <f>SUM(E15:E16)</f>
        <v>1</v>
      </c>
      <c r="F14" s="7">
        <f t="shared" ref="F14:AA14" si="2">SUM(F15:F16)</f>
        <v>1</v>
      </c>
      <c r="G14" s="7">
        <f t="shared" si="2"/>
        <v>0</v>
      </c>
      <c r="H14" s="7">
        <f t="shared" si="2"/>
        <v>1</v>
      </c>
      <c r="I14" s="7">
        <f t="shared" si="2"/>
        <v>1</v>
      </c>
      <c r="J14" s="7">
        <f t="shared" si="2"/>
        <v>1</v>
      </c>
      <c r="K14" s="7">
        <f t="shared" si="2"/>
        <v>0</v>
      </c>
      <c r="L14" s="7">
        <f t="shared" si="2"/>
        <v>1</v>
      </c>
      <c r="M14" s="7">
        <f t="shared" si="2"/>
        <v>2</v>
      </c>
      <c r="N14" s="7">
        <f t="shared" si="2"/>
        <v>2</v>
      </c>
      <c r="O14" s="7">
        <f t="shared" si="2"/>
        <v>4</v>
      </c>
      <c r="P14" s="7">
        <f t="shared" si="2"/>
        <v>3</v>
      </c>
      <c r="Q14" s="7">
        <f t="shared" si="2"/>
        <v>3</v>
      </c>
      <c r="R14" s="7">
        <f t="shared" si="2"/>
        <v>3</v>
      </c>
      <c r="S14" s="7">
        <f t="shared" si="2"/>
        <v>2</v>
      </c>
      <c r="T14" s="7">
        <f t="shared" si="2"/>
        <v>3</v>
      </c>
      <c r="U14" s="7">
        <f t="shared" si="2"/>
        <v>2</v>
      </c>
      <c r="V14" s="7">
        <f t="shared" si="2"/>
        <v>2</v>
      </c>
      <c r="W14" s="7">
        <f t="shared" si="2"/>
        <v>1</v>
      </c>
      <c r="X14" s="7">
        <f t="shared" si="2"/>
        <v>1</v>
      </c>
      <c r="Y14" s="7">
        <f t="shared" si="2"/>
        <v>0</v>
      </c>
      <c r="Z14" s="7">
        <f t="shared" si="2"/>
        <v>1</v>
      </c>
      <c r="AA14" s="7">
        <f t="shared" si="2"/>
        <v>1</v>
      </c>
      <c r="AB14" s="14">
        <f>SUM(AB15:AB16)</f>
        <v>1</v>
      </c>
    </row>
    <row r="15" spans="1:28" s="2" customFormat="1" ht="21.75" customHeight="1" x14ac:dyDescent="0.4">
      <c r="A15" s="63"/>
      <c r="B15" s="22"/>
      <c r="C15" s="71" t="s">
        <v>17</v>
      </c>
      <c r="D15" s="72"/>
      <c r="E15" s="29">
        <f t="shared" ref="E15:AB15" si="3">COUNTIF(E3:E11,"有料")</f>
        <v>1</v>
      </c>
      <c r="F15" s="29">
        <f t="shared" si="3"/>
        <v>1</v>
      </c>
      <c r="G15" s="29">
        <f t="shared" si="3"/>
        <v>0</v>
      </c>
      <c r="H15" s="29">
        <f t="shared" si="3"/>
        <v>0</v>
      </c>
      <c r="I15" s="29">
        <f t="shared" si="3"/>
        <v>1</v>
      </c>
      <c r="J15" s="29">
        <f t="shared" si="3"/>
        <v>1</v>
      </c>
      <c r="K15" s="29">
        <f t="shared" si="3"/>
        <v>0</v>
      </c>
      <c r="L15" s="29">
        <f t="shared" si="3"/>
        <v>1</v>
      </c>
      <c r="M15" s="29">
        <f t="shared" si="3"/>
        <v>2</v>
      </c>
      <c r="N15" s="29">
        <f t="shared" si="3"/>
        <v>2</v>
      </c>
      <c r="O15" s="29">
        <f t="shared" si="3"/>
        <v>3</v>
      </c>
      <c r="P15" s="29">
        <f t="shared" si="3"/>
        <v>3</v>
      </c>
      <c r="Q15" s="29">
        <f t="shared" si="3"/>
        <v>3</v>
      </c>
      <c r="R15" s="29">
        <f t="shared" si="3"/>
        <v>1</v>
      </c>
      <c r="S15" s="29">
        <f t="shared" si="3"/>
        <v>2</v>
      </c>
      <c r="T15" s="29">
        <f t="shared" si="3"/>
        <v>2</v>
      </c>
      <c r="U15" s="29">
        <f t="shared" si="3"/>
        <v>2</v>
      </c>
      <c r="V15" s="29">
        <f t="shared" si="3"/>
        <v>2</v>
      </c>
      <c r="W15" s="29">
        <f t="shared" si="3"/>
        <v>1</v>
      </c>
      <c r="X15" s="29">
        <f t="shared" si="3"/>
        <v>0</v>
      </c>
      <c r="Y15" s="29">
        <f t="shared" si="3"/>
        <v>0</v>
      </c>
      <c r="Z15" s="29">
        <f t="shared" si="3"/>
        <v>1</v>
      </c>
      <c r="AA15" s="29">
        <f t="shared" si="3"/>
        <v>1</v>
      </c>
      <c r="AB15" s="12">
        <f t="shared" si="3"/>
        <v>1</v>
      </c>
    </row>
    <row r="16" spans="1:28" s="2" customFormat="1" ht="21.75" customHeight="1" x14ac:dyDescent="0.4">
      <c r="A16" s="63"/>
      <c r="B16" s="23"/>
      <c r="C16" s="58" t="s">
        <v>20</v>
      </c>
      <c r="D16" s="59"/>
      <c r="E16" s="29">
        <f t="shared" ref="E16:AB16" si="4">COUNTIF(E3:E11,"休憩")</f>
        <v>0</v>
      </c>
      <c r="F16" s="29">
        <f t="shared" si="4"/>
        <v>0</v>
      </c>
      <c r="G16" s="29">
        <f t="shared" si="4"/>
        <v>0</v>
      </c>
      <c r="H16" s="29">
        <f t="shared" si="4"/>
        <v>1</v>
      </c>
      <c r="I16" s="29">
        <f t="shared" si="4"/>
        <v>0</v>
      </c>
      <c r="J16" s="29">
        <f t="shared" si="4"/>
        <v>0</v>
      </c>
      <c r="K16" s="29">
        <f t="shared" si="4"/>
        <v>0</v>
      </c>
      <c r="L16" s="29">
        <f t="shared" si="4"/>
        <v>0</v>
      </c>
      <c r="M16" s="29">
        <f t="shared" si="4"/>
        <v>0</v>
      </c>
      <c r="N16" s="29">
        <f t="shared" si="4"/>
        <v>0</v>
      </c>
      <c r="O16" s="29">
        <f t="shared" si="4"/>
        <v>1</v>
      </c>
      <c r="P16" s="29">
        <f t="shared" si="4"/>
        <v>0</v>
      </c>
      <c r="Q16" s="29">
        <f t="shared" si="4"/>
        <v>0</v>
      </c>
      <c r="R16" s="29">
        <f t="shared" si="4"/>
        <v>2</v>
      </c>
      <c r="S16" s="29">
        <f t="shared" si="4"/>
        <v>0</v>
      </c>
      <c r="T16" s="29">
        <f t="shared" si="4"/>
        <v>1</v>
      </c>
      <c r="U16" s="29">
        <f t="shared" si="4"/>
        <v>0</v>
      </c>
      <c r="V16" s="29">
        <f t="shared" si="4"/>
        <v>0</v>
      </c>
      <c r="W16" s="29">
        <f t="shared" si="4"/>
        <v>0</v>
      </c>
      <c r="X16" s="29">
        <f t="shared" si="4"/>
        <v>1</v>
      </c>
      <c r="Y16" s="29">
        <f t="shared" si="4"/>
        <v>0</v>
      </c>
      <c r="Z16" s="29">
        <f t="shared" si="4"/>
        <v>0</v>
      </c>
      <c r="AA16" s="29">
        <f t="shared" si="4"/>
        <v>0</v>
      </c>
      <c r="AB16" s="12">
        <f t="shared" si="4"/>
        <v>0</v>
      </c>
    </row>
    <row r="17" spans="1:28" s="2" customFormat="1" ht="21.75" customHeight="1" thickBot="1" x14ac:dyDescent="0.45">
      <c r="A17" s="64"/>
      <c r="B17" s="60" t="s">
        <v>22</v>
      </c>
      <c r="C17" s="60"/>
      <c r="D17" s="60"/>
      <c r="E17" s="33" t="str">
        <f>IF(E14&gt;0,"○","×")</f>
        <v>○</v>
      </c>
      <c r="F17" s="33" t="str">
        <f t="shared" ref="F17:AB17" si="5">IF(F14&gt;0,"○","×")</f>
        <v>○</v>
      </c>
      <c r="G17" s="33" t="str">
        <f t="shared" si="5"/>
        <v>×</v>
      </c>
      <c r="H17" s="33" t="str">
        <f t="shared" si="5"/>
        <v>○</v>
      </c>
      <c r="I17" s="33" t="str">
        <f t="shared" si="5"/>
        <v>○</v>
      </c>
      <c r="J17" s="33" t="str">
        <f t="shared" si="5"/>
        <v>○</v>
      </c>
      <c r="K17" s="33" t="str">
        <f t="shared" si="5"/>
        <v>×</v>
      </c>
      <c r="L17" s="33" t="str">
        <f t="shared" si="5"/>
        <v>○</v>
      </c>
      <c r="M17" s="33" t="str">
        <f t="shared" si="5"/>
        <v>○</v>
      </c>
      <c r="N17" s="33" t="str">
        <f t="shared" si="5"/>
        <v>○</v>
      </c>
      <c r="O17" s="33" t="str">
        <f t="shared" si="5"/>
        <v>○</v>
      </c>
      <c r="P17" s="33" t="str">
        <f t="shared" si="5"/>
        <v>○</v>
      </c>
      <c r="Q17" s="33" t="str">
        <f t="shared" si="5"/>
        <v>○</v>
      </c>
      <c r="R17" s="33" t="str">
        <f t="shared" si="5"/>
        <v>○</v>
      </c>
      <c r="S17" s="33" t="str">
        <f t="shared" si="5"/>
        <v>○</v>
      </c>
      <c r="T17" s="33" t="str">
        <f t="shared" si="5"/>
        <v>○</v>
      </c>
      <c r="U17" s="33" t="str">
        <f t="shared" si="5"/>
        <v>○</v>
      </c>
      <c r="V17" s="33" t="str">
        <f t="shared" si="5"/>
        <v>○</v>
      </c>
      <c r="W17" s="33" t="str">
        <f t="shared" si="5"/>
        <v>○</v>
      </c>
      <c r="X17" s="33" t="str">
        <f t="shared" si="5"/>
        <v>○</v>
      </c>
      <c r="Y17" s="33" t="str">
        <f t="shared" si="5"/>
        <v>×</v>
      </c>
      <c r="Z17" s="33" t="str">
        <f t="shared" si="5"/>
        <v>○</v>
      </c>
      <c r="AA17" s="33" t="str">
        <f t="shared" si="5"/>
        <v>○</v>
      </c>
      <c r="AB17" s="13" t="str">
        <f t="shared" si="5"/>
        <v>○</v>
      </c>
    </row>
    <row r="18" spans="1:28" ht="21.75" customHeight="1" x14ac:dyDescent="0.4">
      <c r="A18" s="24" t="s">
        <v>69</v>
      </c>
    </row>
    <row r="19" spans="1:28" s="24" customFormat="1" ht="21.75" customHeight="1" x14ac:dyDescent="0.4"/>
    <row r="20" spans="1:28" s="24" customFormat="1" ht="21.75" customHeight="1" x14ac:dyDescent="0.4">
      <c r="A20" s="24" t="s">
        <v>53</v>
      </c>
    </row>
    <row r="21" spans="1:28" s="24" customFormat="1" ht="21.75" customHeight="1" x14ac:dyDescent="0.4"/>
    <row r="22" spans="1:28" s="37" customFormat="1" ht="21.75" customHeight="1" x14ac:dyDescent="0.4">
      <c r="A22" s="36"/>
    </row>
    <row r="23" spans="1:28" s="37" customFormat="1" ht="21.75" customHeight="1" x14ac:dyDescent="0.4">
      <c r="A23" s="36"/>
    </row>
    <row r="24" spans="1:28" s="24" customFormat="1" ht="21.75" customHeight="1" x14ac:dyDescent="0.4"/>
    <row r="25" spans="1:28" s="24" customFormat="1" ht="21.75" customHeight="1" x14ac:dyDescent="0.4"/>
    <row r="26" spans="1:28" s="24" customFormat="1" ht="21.75" customHeight="1" x14ac:dyDescent="0.4"/>
    <row r="27" spans="1:28" s="24" customFormat="1" ht="21.75" customHeight="1" x14ac:dyDescent="0.4"/>
    <row r="28" spans="1:28" ht="21.75" customHeight="1" x14ac:dyDescent="0.4">
      <c r="A28" s="24"/>
    </row>
  </sheetData>
  <sheetProtection sheet="1" objects="1" scenarios="1"/>
  <mergeCells count="19">
    <mergeCell ref="A11:C11"/>
    <mergeCell ref="A1:B1"/>
    <mergeCell ref="D1:M1"/>
    <mergeCell ref="A2:C2"/>
    <mergeCell ref="A3:C3"/>
    <mergeCell ref="A4:C4"/>
    <mergeCell ref="A5:C5"/>
    <mergeCell ref="A6:C6"/>
    <mergeCell ref="A7:C7"/>
    <mergeCell ref="A8:C8"/>
    <mergeCell ref="A9:C9"/>
    <mergeCell ref="A10:C10"/>
    <mergeCell ref="A12:A17"/>
    <mergeCell ref="B12:D12"/>
    <mergeCell ref="B13:D13"/>
    <mergeCell ref="B14:D14"/>
    <mergeCell ref="C15:D15"/>
    <mergeCell ref="C16:D16"/>
    <mergeCell ref="B17:D17"/>
  </mergeCells>
  <phoneticPr fontId="1"/>
  <conditionalFormatting sqref="E15:AB16">
    <cfRule type="cellIs" dxfId="64" priority="32" operator="greaterThan">
      <formula>0</formula>
    </cfRule>
  </conditionalFormatting>
  <conditionalFormatting sqref="E10:AB11 E3:AB3">
    <cfRule type="containsBlanks" dxfId="63" priority="22">
      <formula>LEN(TRIM(E3))=0</formula>
    </cfRule>
    <cfRule type="cellIs" dxfId="62" priority="23" operator="equal">
      <formula>"休憩"</formula>
    </cfRule>
    <cfRule type="cellIs" dxfId="61" priority="24" operator="equal">
      <formula>"有料"</formula>
    </cfRule>
    <cfRule type="cellIs" dxfId="60" priority="27" operator="equal">
      <formula>"　"</formula>
    </cfRule>
    <cfRule type="cellIs" dxfId="59" priority="28" operator="equal">
      <formula>"休憩"</formula>
    </cfRule>
    <cfRule type="cellIs" dxfId="58" priority="29" operator="equal">
      <formula>"休憩"</formula>
    </cfRule>
    <cfRule type="containsText" dxfId="57" priority="30" operator="containsText" text="有料，休憩">
      <formula>NOT(ISERROR(SEARCH("有料，休憩",E3)))</formula>
    </cfRule>
    <cfRule type="cellIs" dxfId="56" priority="31" operator="equal">
      <formula>"有料"</formula>
    </cfRule>
  </conditionalFormatting>
  <conditionalFormatting sqref="E16:AB16">
    <cfRule type="cellIs" dxfId="55" priority="26" operator="greaterThan">
      <formula>0</formula>
    </cfRule>
  </conditionalFormatting>
  <conditionalFormatting sqref="E17:AB17">
    <cfRule type="cellIs" dxfId="54" priority="25" operator="equal">
      <formula>"○"</formula>
    </cfRule>
  </conditionalFormatting>
  <conditionalFormatting sqref="E14:AB14">
    <cfRule type="cellIs" dxfId="53" priority="21" operator="greaterThan">
      <formula>0</formula>
    </cfRule>
  </conditionalFormatting>
  <conditionalFormatting sqref="E4:AB4">
    <cfRule type="containsBlanks" dxfId="52" priority="13">
      <formula>LEN(TRIM(E4))=0</formula>
    </cfRule>
    <cfRule type="cellIs" dxfId="51" priority="14" operator="equal">
      <formula>"休憩"</formula>
    </cfRule>
    <cfRule type="cellIs" dxfId="50" priority="15" operator="equal">
      <formula>"有料"</formula>
    </cfRule>
    <cfRule type="cellIs" dxfId="49" priority="16" operator="equal">
      <formula>"　"</formula>
    </cfRule>
    <cfRule type="cellIs" dxfId="48" priority="17" operator="equal">
      <formula>"休憩"</formula>
    </cfRule>
    <cfRule type="cellIs" dxfId="47" priority="18" operator="equal">
      <formula>"休憩"</formula>
    </cfRule>
    <cfRule type="containsText" dxfId="46" priority="19" operator="containsText" text="有料，休憩">
      <formula>NOT(ISERROR(SEARCH("有料，休憩",E4)))</formula>
    </cfRule>
    <cfRule type="cellIs" dxfId="45" priority="20" operator="equal">
      <formula>"有料"</formula>
    </cfRule>
  </conditionalFormatting>
  <conditionalFormatting sqref="D1:M1">
    <cfRule type="containsBlanks" dxfId="44" priority="12">
      <formula>LEN(TRIM(D1))=0</formula>
    </cfRule>
  </conditionalFormatting>
  <conditionalFormatting sqref="Q1:Y1">
    <cfRule type="containsBlanks" dxfId="43" priority="11">
      <formula>LEN(TRIM(Q1))=0</formula>
    </cfRule>
  </conditionalFormatting>
  <conditionalFormatting sqref="D3:D11">
    <cfRule type="containsBlanks" dxfId="42" priority="10">
      <formula>LEN(TRIM(D3))=0</formula>
    </cfRule>
  </conditionalFormatting>
  <conditionalFormatting sqref="E5:AB9">
    <cfRule type="containsBlanks" dxfId="41" priority="2">
      <formula>LEN(TRIM(E5))=0</formula>
    </cfRule>
    <cfRule type="cellIs" dxfId="40" priority="3" operator="equal">
      <formula>"休憩"</formula>
    </cfRule>
    <cfRule type="cellIs" dxfId="39" priority="4" operator="equal">
      <formula>"有料"</formula>
    </cfRule>
    <cfRule type="cellIs" dxfId="38" priority="5" operator="equal">
      <formula>"　"</formula>
    </cfRule>
    <cfRule type="cellIs" dxfId="37" priority="6" operator="equal">
      <formula>"休憩"</formula>
    </cfRule>
    <cfRule type="cellIs" dxfId="36" priority="7" operator="equal">
      <formula>"休憩"</formula>
    </cfRule>
    <cfRule type="containsText" dxfId="35" priority="8" operator="containsText" text="有料，休憩">
      <formula>NOT(ISERROR(SEARCH("有料，休憩",E5)))</formula>
    </cfRule>
    <cfRule type="cellIs" dxfId="34" priority="9" operator="equal">
      <formula>"有料"</formula>
    </cfRule>
  </conditionalFormatting>
  <conditionalFormatting sqref="D1:D17 D19:D1048576">
    <cfRule type="cellIs" dxfId="33" priority="1" operator="equal">
      <formula>"有"</formula>
    </cfRule>
  </conditionalFormatting>
  <dataValidations count="1">
    <dataValidation type="list" allowBlank="1" showInputMessage="1" showErrorMessage="1" sqref="E10:AB11">
      <formula1>$G$3:$G$11</formula1>
    </dataValidation>
  </dataValidations>
  <pageMargins left="0.62992125984251968" right="0.47244094488188981" top="1.42" bottom="0.39370078740157483" header="0.89" footer="0.31496062992125984"/>
  <pageSetup paperSize="9" orientation="landscape" r:id="rId1"/>
  <headerFooter>
    <oddHeader>&amp;C&amp;"ＭＳ Ｐゴシック,標準"&amp;12【記載例③】　＊施設長兼務なし（不適切な事例）</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14:formula1>
            <xm:f>リスト!$H$4:$H$6</xm:f>
          </x14:formula1>
          <xm:sqref>E17:AB17</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リスト!$G$3:$G$11</xm:f>
          </x14:formula1>
          <xm:sqref>E4:AB9</xm:sqref>
        </x14:dataValidation>
        <x14:dataValidation type="list" allowBlank="1" showInputMessage="1" showErrorMessage="1">
          <x14:formula1>
            <xm:f>リスト!$F$3:$F$11</xm:f>
          </x14:formula1>
          <xm:sqref>E3:AB3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75" zoomScaleNormal="100" zoomScaleSheetLayoutView="75" workbookViewId="0">
      <selection activeCell="A21" sqref="A21"/>
    </sheetView>
  </sheetViews>
  <sheetFormatPr defaultColWidth="4.375" defaultRowHeight="21.75" customHeight="1" x14ac:dyDescent="0.4"/>
  <cols>
    <col min="1" max="16384" width="4.375" style="1"/>
  </cols>
  <sheetData>
    <row r="1" spans="1:28" s="30" customFormat="1" ht="29.25" customHeight="1" thickBot="1" x14ac:dyDescent="0.45">
      <c r="A1" s="52" t="s">
        <v>0</v>
      </c>
      <c r="B1" s="52"/>
      <c r="C1" s="30" t="s">
        <v>1</v>
      </c>
      <c r="D1" s="73" t="s">
        <v>50</v>
      </c>
      <c r="E1" s="73"/>
      <c r="F1" s="73"/>
      <c r="G1" s="73"/>
      <c r="H1" s="73"/>
      <c r="I1" s="73"/>
      <c r="J1" s="73"/>
      <c r="K1" s="73"/>
      <c r="L1" s="73"/>
      <c r="M1" s="73"/>
      <c r="N1" s="30" t="s">
        <v>2</v>
      </c>
      <c r="P1" s="6"/>
      <c r="Q1" s="6" t="s">
        <v>7</v>
      </c>
      <c r="R1" s="40" t="s">
        <v>51</v>
      </c>
      <c r="S1" s="30" t="s">
        <v>3</v>
      </c>
      <c r="T1" s="40" t="s">
        <v>51</v>
      </c>
      <c r="U1" s="30" t="s">
        <v>4</v>
      </c>
      <c r="V1" s="40" t="s">
        <v>51</v>
      </c>
      <c r="W1" s="30" t="s">
        <v>5</v>
      </c>
      <c r="X1" s="40" t="s">
        <v>51</v>
      </c>
      <c r="Y1" s="30" t="s">
        <v>6</v>
      </c>
    </row>
    <row r="2" spans="1:28" s="2" customFormat="1" ht="21.75" customHeight="1" thickBot="1" x14ac:dyDescent="0.45">
      <c r="A2" s="54"/>
      <c r="B2" s="55"/>
      <c r="C2" s="55"/>
      <c r="D2" s="31" t="s">
        <v>9</v>
      </c>
      <c r="E2" s="31">
        <v>0</v>
      </c>
      <c r="F2" s="31">
        <v>1</v>
      </c>
      <c r="G2" s="31">
        <v>2</v>
      </c>
      <c r="H2" s="31">
        <v>3</v>
      </c>
      <c r="I2" s="31">
        <v>4</v>
      </c>
      <c r="J2" s="31">
        <v>5</v>
      </c>
      <c r="K2" s="31">
        <v>6</v>
      </c>
      <c r="L2" s="31">
        <v>7</v>
      </c>
      <c r="M2" s="31">
        <v>8</v>
      </c>
      <c r="N2" s="31">
        <v>9</v>
      </c>
      <c r="O2" s="31">
        <v>10</v>
      </c>
      <c r="P2" s="31">
        <v>11</v>
      </c>
      <c r="Q2" s="31">
        <v>12</v>
      </c>
      <c r="R2" s="31">
        <v>13</v>
      </c>
      <c r="S2" s="31">
        <v>14</v>
      </c>
      <c r="T2" s="31">
        <v>15</v>
      </c>
      <c r="U2" s="31">
        <v>16</v>
      </c>
      <c r="V2" s="31">
        <v>17</v>
      </c>
      <c r="W2" s="31">
        <v>18</v>
      </c>
      <c r="X2" s="31">
        <v>19</v>
      </c>
      <c r="Y2" s="31">
        <v>20</v>
      </c>
      <c r="Z2" s="31">
        <v>21</v>
      </c>
      <c r="AA2" s="31">
        <v>22</v>
      </c>
      <c r="AB2" s="9">
        <v>23</v>
      </c>
    </row>
    <row r="3" spans="1:28" ht="32.25" customHeight="1" x14ac:dyDescent="0.4">
      <c r="A3" s="74" t="s">
        <v>8</v>
      </c>
      <c r="B3" s="61"/>
      <c r="C3" s="61"/>
      <c r="D3" s="25" t="s">
        <v>16</v>
      </c>
      <c r="E3" s="35"/>
      <c r="F3" s="16"/>
      <c r="G3" s="16"/>
      <c r="H3" s="16"/>
      <c r="I3" s="16"/>
      <c r="J3" s="16"/>
      <c r="K3" s="16"/>
      <c r="L3" s="16"/>
      <c r="M3" s="16"/>
      <c r="N3" s="16" t="s">
        <v>45</v>
      </c>
      <c r="O3" s="16" t="s">
        <v>45</v>
      </c>
      <c r="P3" s="16" t="s">
        <v>45</v>
      </c>
      <c r="Q3" s="16" t="s">
        <v>45</v>
      </c>
      <c r="R3" s="16" t="s">
        <v>20</v>
      </c>
      <c r="S3" s="16" t="s">
        <v>45</v>
      </c>
      <c r="T3" s="16" t="s">
        <v>45</v>
      </c>
      <c r="U3" s="16" t="s">
        <v>45</v>
      </c>
      <c r="V3" s="16" t="s">
        <v>45</v>
      </c>
      <c r="W3" s="16"/>
      <c r="X3" s="16"/>
      <c r="Y3" s="16"/>
      <c r="Z3" s="16"/>
      <c r="AA3" s="16"/>
      <c r="AB3" s="17"/>
    </row>
    <row r="4" spans="1:28" ht="32.25" customHeight="1" x14ac:dyDescent="0.4">
      <c r="A4" s="50" t="s">
        <v>10</v>
      </c>
      <c r="B4" s="51"/>
      <c r="C4" s="51"/>
      <c r="D4" s="26" t="s">
        <v>15</v>
      </c>
      <c r="E4" s="18"/>
      <c r="F4" s="18"/>
      <c r="G4" s="18"/>
      <c r="H4" s="18"/>
      <c r="I4" s="18"/>
      <c r="J4" s="18"/>
      <c r="K4" s="18"/>
      <c r="L4" s="18" t="s">
        <v>17</v>
      </c>
      <c r="M4" s="18" t="s">
        <v>17</v>
      </c>
      <c r="N4" s="18" t="s">
        <v>17</v>
      </c>
      <c r="O4" s="18" t="s">
        <v>17</v>
      </c>
      <c r="P4" s="18" t="s">
        <v>17</v>
      </c>
      <c r="Q4" s="18" t="s">
        <v>17</v>
      </c>
      <c r="R4" s="18"/>
      <c r="S4" s="18"/>
      <c r="T4" s="18"/>
      <c r="U4" s="18"/>
      <c r="V4" s="18"/>
      <c r="W4" s="18"/>
      <c r="X4" s="18"/>
      <c r="Y4" s="18"/>
      <c r="Z4" s="18"/>
      <c r="AA4" s="18"/>
      <c r="AB4" s="19"/>
    </row>
    <row r="5" spans="1:28" ht="32.25" customHeight="1" x14ac:dyDescent="0.4">
      <c r="A5" s="50" t="s">
        <v>11</v>
      </c>
      <c r="B5" s="51"/>
      <c r="C5" s="51"/>
      <c r="D5" s="26" t="s">
        <v>16</v>
      </c>
      <c r="E5" s="4"/>
      <c r="F5" s="4"/>
      <c r="G5" s="4"/>
      <c r="H5" s="4"/>
      <c r="I5" s="4"/>
      <c r="J5" s="4"/>
      <c r="K5" s="4" t="s">
        <v>19</v>
      </c>
      <c r="L5" s="4" t="s">
        <v>17</v>
      </c>
      <c r="M5" s="4" t="s">
        <v>19</v>
      </c>
      <c r="N5" s="4" t="s">
        <v>19</v>
      </c>
      <c r="O5" s="4" t="s">
        <v>20</v>
      </c>
      <c r="P5" s="4" t="s">
        <v>17</v>
      </c>
      <c r="Q5" s="4" t="s">
        <v>17</v>
      </c>
      <c r="R5" s="4" t="s">
        <v>19</v>
      </c>
      <c r="S5" s="4" t="s">
        <v>19</v>
      </c>
      <c r="T5" s="4"/>
      <c r="U5" s="4"/>
      <c r="V5" s="4"/>
      <c r="W5" s="4"/>
      <c r="X5" s="4"/>
      <c r="Y5" s="4"/>
      <c r="Z5" s="4"/>
      <c r="AA5" s="4"/>
      <c r="AB5" s="10"/>
    </row>
    <row r="6" spans="1:28" ht="32.25" customHeight="1" x14ac:dyDescent="0.4">
      <c r="A6" s="50" t="s">
        <v>12</v>
      </c>
      <c r="B6" s="51"/>
      <c r="C6" s="51"/>
      <c r="D6" s="26" t="s">
        <v>16</v>
      </c>
      <c r="E6" s="4"/>
      <c r="F6" s="4"/>
      <c r="G6" s="4"/>
      <c r="H6" s="4"/>
      <c r="I6" s="4"/>
      <c r="J6" s="4"/>
      <c r="K6" s="4"/>
      <c r="L6" s="4"/>
      <c r="M6" s="4"/>
      <c r="N6" s="4" t="s">
        <v>19</v>
      </c>
      <c r="O6" s="4" t="s">
        <v>17</v>
      </c>
      <c r="P6" s="4" t="s">
        <v>19</v>
      </c>
      <c r="Q6" s="4" t="s">
        <v>19</v>
      </c>
      <c r="R6" s="4" t="s">
        <v>20</v>
      </c>
      <c r="S6" s="4" t="s">
        <v>19</v>
      </c>
      <c r="T6" s="4" t="s">
        <v>17</v>
      </c>
      <c r="U6" s="4" t="s">
        <v>17</v>
      </c>
      <c r="V6" s="4" t="s">
        <v>19</v>
      </c>
      <c r="W6" s="4"/>
      <c r="X6" s="4"/>
      <c r="Y6" s="4"/>
      <c r="Z6" s="4"/>
      <c r="AA6" s="4"/>
      <c r="AB6" s="10"/>
    </row>
    <row r="7" spans="1:28" ht="32.25" customHeight="1" x14ac:dyDescent="0.4">
      <c r="A7" s="50" t="s">
        <v>13</v>
      </c>
      <c r="B7" s="51"/>
      <c r="C7" s="51"/>
      <c r="D7" s="26" t="s">
        <v>16</v>
      </c>
      <c r="E7" s="4"/>
      <c r="F7" s="4"/>
      <c r="G7" s="4"/>
      <c r="H7" s="4"/>
      <c r="I7" s="4"/>
      <c r="J7" s="4"/>
      <c r="K7" s="4"/>
      <c r="L7" s="4"/>
      <c r="M7" s="4"/>
      <c r="N7" s="4"/>
      <c r="O7" s="4"/>
      <c r="P7" s="4" t="s">
        <v>19</v>
      </c>
      <c r="Q7" s="4" t="s">
        <v>19</v>
      </c>
      <c r="R7" s="4" t="s">
        <v>17</v>
      </c>
      <c r="S7" s="4" t="s">
        <v>17</v>
      </c>
      <c r="T7" s="4" t="s">
        <v>20</v>
      </c>
      <c r="U7" s="4" t="s">
        <v>19</v>
      </c>
      <c r="V7" s="4" t="s">
        <v>19</v>
      </c>
      <c r="W7" s="4" t="s">
        <v>19</v>
      </c>
      <c r="X7" s="4" t="s">
        <v>19</v>
      </c>
      <c r="Y7" s="4"/>
      <c r="Z7" s="4"/>
      <c r="AA7" s="4"/>
      <c r="AB7" s="10"/>
    </row>
    <row r="8" spans="1:28" ht="32.25" customHeight="1" x14ac:dyDescent="0.4">
      <c r="A8" s="50" t="s">
        <v>14</v>
      </c>
      <c r="B8" s="51"/>
      <c r="C8" s="51"/>
      <c r="D8" s="26" t="s">
        <v>16</v>
      </c>
      <c r="E8" s="4" t="s">
        <v>17</v>
      </c>
      <c r="F8" s="4" t="s">
        <v>17</v>
      </c>
      <c r="G8" s="4" t="s">
        <v>19</v>
      </c>
      <c r="H8" s="4" t="s">
        <v>20</v>
      </c>
      <c r="I8" s="4" t="s">
        <v>17</v>
      </c>
      <c r="J8" s="4" t="s">
        <v>17</v>
      </c>
      <c r="K8" s="4" t="s">
        <v>17</v>
      </c>
      <c r="L8" s="4" t="s">
        <v>19</v>
      </c>
      <c r="M8" s="4" t="s">
        <v>17</v>
      </c>
      <c r="N8" s="4"/>
      <c r="O8" s="4"/>
      <c r="P8" s="4"/>
      <c r="Q8" s="4"/>
      <c r="R8" s="4"/>
      <c r="S8" s="4"/>
      <c r="T8" s="4"/>
      <c r="U8" s="4"/>
      <c r="V8" s="4"/>
      <c r="W8" s="4"/>
      <c r="X8" s="4"/>
      <c r="Y8" s="4"/>
      <c r="Z8" s="4"/>
      <c r="AA8" s="4"/>
      <c r="AB8" s="10"/>
    </row>
    <row r="9" spans="1:28" ht="32.25" customHeight="1" thickBot="1" x14ac:dyDescent="0.45">
      <c r="A9" s="50" t="s">
        <v>27</v>
      </c>
      <c r="B9" s="51"/>
      <c r="C9" s="51"/>
      <c r="D9" s="26" t="s">
        <v>16</v>
      </c>
      <c r="E9" s="4"/>
      <c r="F9" s="4"/>
      <c r="G9" s="4"/>
      <c r="H9" s="4"/>
      <c r="I9" s="4"/>
      <c r="J9" s="4"/>
      <c r="K9" s="4"/>
      <c r="L9" s="4"/>
      <c r="M9" s="4"/>
      <c r="N9" s="4"/>
      <c r="O9" s="4"/>
      <c r="P9" s="4"/>
      <c r="Q9" s="4"/>
      <c r="R9" s="4"/>
      <c r="S9" s="4"/>
      <c r="T9" s="4" t="s">
        <v>19</v>
      </c>
      <c r="U9" s="4" t="s">
        <v>19</v>
      </c>
      <c r="V9" s="4" t="s">
        <v>19</v>
      </c>
      <c r="W9" s="4" t="s">
        <v>17</v>
      </c>
      <c r="X9" s="4" t="s">
        <v>20</v>
      </c>
      <c r="Y9" s="4" t="s">
        <v>19</v>
      </c>
      <c r="Z9" s="4" t="s">
        <v>17</v>
      </c>
      <c r="AA9" s="4" t="s">
        <v>17</v>
      </c>
      <c r="AB9" s="10" t="s">
        <v>17</v>
      </c>
    </row>
    <row r="10" spans="1:28" ht="34.5" hidden="1" customHeight="1" x14ac:dyDescent="0.4">
      <c r="A10" s="50" t="s">
        <v>28</v>
      </c>
      <c r="B10" s="51"/>
      <c r="C10" s="51"/>
      <c r="D10" s="26"/>
      <c r="E10" s="38"/>
      <c r="F10" s="38"/>
      <c r="G10" s="38"/>
      <c r="H10" s="38"/>
      <c r="I10" s="38"/>
      <c r="J10" s="38"/>
      <c r="K10" s="38"/>
      <c r="L10" s="38"/>
      <c r="M10" s="38"/>
      <c r="N10" s="38"/>
      <c r="O10" s="38"/>
      <c r="P10" s="38"/>
      <c r="Q10" s="38"/>
      <c r="R10" s="38"/>
      <c r="S10" s="38"/>
      <c r="T10" s="38"/>
      <c r="U10" s="38"/>
      <c r="V10" s="38"/>
      <c r="W10" s="38"/>
      <c r="X10" s="38"/>
      <c r="Y10" s="38"/>
      <c r="Z10" s="38"/>
      <c r="AA10" s="38"/>
      <c r="AB10" s="39"/>
    </row>
    <row r="11" spans="1:28" ht="34.5" hidden="1" customHeight="1" thickBot="1" x14ac:dyDescent="0.45">
      <c r="A11" s="65" t="s">
        <v>29</v>
      </c>
      <c r="B11" s="66"/>
      <c r="C11" s="66"/>
      <c r="D11" s="27"/>
      <c r="E11" s="20"/>
      <c r="F11" s="20"/>
      <c r="G11" s="20"/>
      <c r="H11" s="20"/>
      <c r="I11" s="20"/>
      <c r="J11" s="20"/>
      <c r="K11" s="20"/>
      <c r="L11" s="20"/>
      <c r="M11" s="20"/>
      <c r="N11" s="20"/>
      <c r="O11" s="20"/>
      <c r="P11" s="20"/>
      <c r="Q11" s="20"/>
      <c r="R11" s="20"/>
      <c r="S11" s="20"/>
      <c r="T11" s="20"/>
      <c r="U11" s="20"/>
      <c r="V11" s="20"/>
      <c r="W11" s="20"/>
      <c r="X11" s="20"/>
      <c r="Y11" s="20"/>
      <c r="Z11" s="20"/>
      <c r="AA11" s="20"/>
      <c r="AB11" s="21"/>
    </row>
    <row r="12" spans="1:28" s="2" customFormat="1" ht="21.75" customHeight="1" x14ac:dyDescent="0.4">
      <c r="A12" s="62" t="s">
        <v>21</v>
      </c>
      <c r="B12" s="61" t="s">
        <v>44</v>
      </c>
      <c r="C12" s="61"/>
      <c r="D12" s="61"/>
      <c r="E12" s="32">
        <f>COUNTIF(E2:E10,"訪介")+COUNTIF(E2:E10,"訪看")+COUNTIF(E3:E11,"通介")</f>
        <v>0</v>
      </c>
      <c r="F12" s="32">
        <f t="shared" ref="F12:AB12" si="0">COUNTIF(F2:F10,"訪介")+COUNTIF(F2:F10,"訪看")+COUNTIF(F3:F11,"通介")</f>
        <v>0</v>
      </c>
      <c r="G12" s="32">
        <f t="shared" si="0"/>
        <v>1</v>
      </c>
      <c r="H12" s="32">
        <f t="shared" si="0"/>
        <v>0</v>
      </c>
      <c r="I12" s="32">
        <f t="shared" si="0"/>
        <v>0</v>
      </c>
      <c r="J12" s="32">
        <f t="shared" si="0"/>
        <v>0</v>
      </c>
      <c r="K12" s="32">
        <f t="shared" si="0"/>
        <v>1</v>
      </c>
      <c r="L12" s="32">
        <f t="shared" si="0"/>
        <v>1</v>
      </c>
      <c r="M12" s="32">
        <f t="shared" si="0"/>
        <v>1</v>
      </c>
      <c r="N12" s="32">
        <f t="shared" si="0"/>
        <v>2</v>
      </c>
      <c r="O12" s="32">
        <f t="shared" si="0"/>
        <v>0</v>
      </c>
      <c r="P12" s="32">
        <f t="shared" si="0"/>
        <v>2</v>
      </c>
      <c r="Q12" s="32">
        <f t="shared" si="0"/>
        <v>2</v>
      </c>
      <c r="R12" s="32">
        <f t="shared" si="0"/>
        <v>1</v>
      </c>
      <c r="S12" s="32">
        <f t="shared" si="0"/>
        <v>2</v>
      </c>
      <c r="T12" s="32">
        <f t="shared" si="0"/>
        <v>1</v>
      </c>
      <c r="U12" s="32">
        <f t="shared" si="0"/>
        <v>2</v>
      </c>
      <c r="V12" s="32">
        <f t="shared" si="0"/>
        <v>3</v>
      </c>
      <c r="W12" s="32">
        <f t="shared" si="0"/>
        <v>1</v>
      </c>
      <c r="X12" s="32">
        <f t="shared" si="0"/>
        <v>1</v>
      </c>
      <c r="Y12" s="32">
        <f t="shared" si="0"/>
        <v>1</v>
      </c>
      <c r="Z12" s="32">
        <f t="shared" si="0"/>
        <v>0</v>
      </c>
      <c r="AA12" s="32">
        <f t="shared" si="0"/>
        <v>0</v>
      </c>
      <c r="AB12" s="11">
        <f t="shared" si="0"/>
        <v>0</v>
      </c>
    </row>
    <row r="13" spans="1:28" s="2" customFormat="1" ht="21.75" customHeight="1" x14ac:dyDescent="0.4">
      <c r="A13" s="63"/>
      <c r="B13" s="67" t="s">
        <v>46</v>
      </c>
      <c r="C13" s="67"/>
      <c r="D13" s="67"/>
      <c r="E13" s="7">
        <f>COUNTIF(E3:E11,"管理")</f>
        <v>0</v>
      </c>
      <c r="F13" s="7">
        <f t="shared" ref="F13:AB13" si="1">COUNTIF(F3:F11,"管理")</f>
        <v>0</v>
      </c>
      <c r="G13" s="7">
        <f t="shared" si="1"/>
        <v>0</v>
      </c>
      <c r="H13" s="7">
        <f t="shared" si="1"/>
        <v>0</v>
      </c>
      <c r="I13" s="7">
        <f t="shared" si="1"/>
        <v>0</v>
      </c>
      <c r="J13" s="7">
        <f t="shared" si="1"/>
        <v>0</v>
      </c>
      <c r="K13" s="7">
        <f t="shared" si="1"/>
        <v>0</v>
      </c>
      <c r="L13" s="7">
        <f t="shared" si="1"/>
        <v>0</v>
      </c>
      <c r="M13" s="7">
        <f t="shared" si="1"/>
        <v>0</v>
      </c>
      <c r="N13" s="7">
        <f t="shared" si="1"/>
        <v>1</v>
      </c>
      <c r="O13" s="7">
        <f t="shared" si="1"/>
        <v>1</v>
      </c>
      <c r="P13" s="7">
        <f t="shared" si="1"/>
        <v>1</v>
      </c>
      <c r="Q13" s="7">
        <f t="shared" si="1"/>
        <v>1</v>
      </c>
      <c r="R13" s="7">
        <f t="shared" si="1"/>
        <v>0</v>
      </c>
      <c r="S13" s="7">
        <f t="shared" si="1"/>
        <v>1</v>
      </c>
      <c r="T13" s="7">
        <f t="shared" si="1"/>
        <v>1</v>
      </c>
      <c r="U13" s="7">
        <f t="shared" si="1"/>
        <v>1</v>
      </c>
      <c r="V13" s="7">
        <f t="shared" si="1"/>
        <v>1</v>
      </c>
      <c r="W13" s="7">
        <f t="shared" si="1"/>
        <v>0</v>
      </c>
      <c r="X13" s="7">
        <f t="shared" si="1"/>
        <v>0</v>
      </c>
      <c r="Y13" s="7">
        <f t="shared" si="1"/>
        <v>0</v>
      </c>
      <c r="Z13" s="7">
        <f t="shared" si="1"/>
        <v>0</v>
      </c>
      <c r="AA13" s="7">
        <f t="shared" si="1"/>
        <v>0</v>
      </c>
      <c r="AB13" s="14">
        <f t="shared" si="1"/>
        <v>0</v>
      </c>
    </row>
    <row r="14" spans="1:28" s="2" customFormat="1" ht="21.75" customHeight="1" x14ac:dyDescent="0.4">
      <c r="A14" s="63"/>
      <c r="B14" s="68" t="s">
        <v>26</v>
      </c>
      <c r="C14" s="69"/>
      <c r="D14" s="70"/>
      <c r="E14" s="7">
        <f>SUM(E15:E16)</f>
        <v>1</v>
      </c>
      <c r="F14" s="7">
        <f t="shared" ref="F14:AA14" si="2">SUM(F15:F16)</f>
        <v>1</v>
      </c>
      <c r="G14" s="7">
        <f t="shared" si="2"/>
        <v>0</v>
      </c>
      <c r="H14" s="7">
        <f t="shared" si="2"/>
        <v>1</v>
      </c>
      <c r="I14" s="7">
        <f t="shared" si="2"/>
        <v>1</v>
      </c>
      <c r="J14" s="7">
        <f t="shared" si="2"/>
        <v>1</v>
      </c>
      <c r="K14" s="7">
        <f t="shared" si="2"/>
        <v>1</v>
      </c>
      <c r="L14" s="7">
        <f t="shared" si="2"/>
        <v>2</v>
      </c>
      <c r="M14" s="7">
        <f t="shared" si="2"/>
        <v>2</v>
      </c>
      <c r="N14" s="7">
        <f t="shared" si="2"/>
        <v>1</v>
      </c>
      <c r="O14" s="7">
        <f t="shared" si="2"/>
        <v>3</v>
      </c>
      <c r="P14" s="7">
        <f t="shared" si="2"/>
        <v>2</v>
      </c>
      <c r="Q14" s="7">
        <f t="shared" si="2"/>
        <v>2</v>
      </c>
      <c r="R14" s="7">
        <f t="shared" si="2"/>
        <v>3</v>
      </c>
      <c r="S14" s="7">
        <f t="shared" si="2"/>
        <v>1</v>
      </c>
      <c r="T14" s="7">
        <f t="shared" si="2"/>
        <v>2</v>
      </c>
      <c r="U14" s="7">
        <f t="shared" si="2"/>
        <v>1</v>
      </c>
      <c r="V14" s="7">
        <f t="shared" si="2"/>
        <v>0</v>
      </c>
      <c r="W14" s="7">
        <f t="shared" si="2"/>
        <v>1</v>
      </c>
      <c r="X14" s="7">
        <f t="shared" si="2"/>
        <v>1</v>
      </c>
      <c r="Y14" s="7">
        <f t="shared" si="2"/>
        <v>0</v>
      </c>
      <c r="Z14" s="7">
        <f t="shared" si="2"/>
        <v>1</v>
      </c>
      <c r="AA14" s="7">
        <f t="shared" si="2"/>
        <v>1</v>
      </c>
      <c r="AB14" s="14">
        <f>SUM(AB15:AB16)</f>
        <v>1</v>
      </c>
    </row>
    <row r="15" spans="1:28" s="2" customFormat="1" ht="21.75" customHeight="1" x14ac:dyDescent="0.4">
      <c r="A15" s="63"/>
      <c r="B15" s="22"/>
      <c r="C15" s="71" t="s">
        <v>17</v>
      </c>
      <c r="D15" s="72"/>
      <c r="E15" s="29">
        <f t="shared" ref="E15:AB15" si="3">COUNTIF(E3:E11,"有料")</f>
        <v>1</v>
      </c>
      <c r="F15" s="29">
        <f t="shared" si="3"/>
        <v>1</v>
      </c>
      <c r="G15" s="29">
        <f t="shared" si="3"/>
        <v>0</v>
      </c>
      <c r="H15" s="29">
        <f t="shared" si="3"/>
        <v>0</v>
      </c>
      <c r="I15" s="29">
        <f t="shared" si="3"/>
        <v>1</v>
      </c>
      <c r="J15" s="29">
        <f t="shared" si="3"/>
        <v>1</v>
      </c>
      <c r="K15" s="29">
        <f t="shared" si="3"/>
        <v>1</v>
      </c>
      <c r="L15" s="29">
        <f t="shared" si="3"/>
        <v>2</v>
      </c>
      <c r="M15" s="29">
        <f t="shared" si="3"/>
        <v>2</v>
      </c>
      <c r="N15" s="29">
        <f t="shared" si="3"/>
        <v>1</v>
      </c>
      <c r="O15" s="29">
        <f t="shared" si="3"/>
        <v>2</v>
      </c>
      <c r="P15" s="29">
        <f t="shared" si="3"/>
        <v>2</v>
      </c>
      <c r="Q15" s="29">
        <f t="shared" si="3"/>
        <v>2</v>
      </c>
      <c r="R15" s="29">
        <f t="shared" si="3"/>
        <v>1</v>
      </c>
      <c r="S15" s="29">
        <f t="shared" si="3"/>
        <v>1</v>
      </c>
      <c r="T15" s="29">
        <f t="shared" si="3"/>
        <v>1</v>
      </c>
      <c r="U15" s="29">
        <f t="shared" si="3"/>
        <v>1</v>
      </c>
      <c r="V15" s="29">
        <f t="shared" si="3"/>
        <v>0</v>
      </c>
      <c r="W15" s="29">
        <f t="shared" si="3"/>
        <v>1</v>
      </c>
      <c r="X15" s="29">
        <f t="shared" si="3"/>
        <v>0</v>
      </c>
      <c r="Y15" s="29">
        <f t="shared" si="3"/>
        <v>0</v>
      </c>
      <c r="Z15" s="29">
        <f t="shared" si="3"/>
        <v>1</v>
      </c>
      <c r="AA15" s="29">
        <f t="shared" si="3"/>
        <v>1</v>
      </c>
      <c r="AB15" s="12">
        <f t="shared" si="3"/>
        <v>1</v>
      </c>
    </row>
    <row r="16" spans="1:28" s="2" customFormat="1" ht="21.75" customHeight="1" x14ac:dyDescent="0.4">
      <c r="A16" s="63"/>
      <c r="B16" s="23"/>
      <c r="C16" s="58" t="s">
        <v>20</v>
      </c>
      <c r="D16" s="59"/>
      <c r="E16" s="29">
        <f t="shared" ref="E16:AB16" si="4">COUNTIF(E3:E11,"休憩")</f>
        <v>0</v>
      </c>
      <c r="F16" s="29">
        <f t="shared" si="4"/>
        <v>0</v>
      </c>
      <c r="G16" s="29">
        <f t="shared" si="4"/>
        <v>0</v>
      </c>
      <c r="H16" s="29">
        <f t="shared" si="4"/>
        <v>1</v>
      </c>
      <c r="I16" s="29">
        <f t="shared" si="4"/>
        <v>0</v>
      </c>
      <c r="J16" s="29">
        <f t="shared" si="4"/>
        <v>0</v>
      </c>
      <c r="K16" s="29">
        <f t="shared" si="4"/>
        <v>0</v>
      </c>
      <c r="L16" s="29">
        <f t="shared" si="4"/>
        <v>0</v>
      </c>
      <c r="M16" s="29">
        <f t="shared" si="4"/>
        <v>0</v>
      </c>
      <c r="N16" s="29">
        <f t="shared" si="4"/>
        <v>0</v>
      </c>
      <c r="O16" s="29">
        <f t="shared" si="4"/>
        <v>1</v>
      </c>
      <c r="P16" s="29">
        <f t="shared" si="4"/>
        <v>0</v>
      </c>
      <c r="Q16" s="29">
        <f t="shared" si="4"/>
        <v>0</v>
      </c>
      <c r="R16" s="29">
        <f t="shared" si="4"/>
        <v>2</v>
      </c>
      <c r="S16" s="29">
        <f t="shared" si="4"/>
        <v>0</v>
      </c>
      <c r="T16" s="29">
        <f t="shared" si="4"/>
        <v>1</v>
      </c>
      <c r="U16" s="29">
        <f t="shared" si="4"/>
        <v>0</v>
      </c>
      <c r="V16" s="29">
        <f t="shared" si="4"/>
        <v>0</v>
      </c>
      <c r="W16" s="29">
        <f t="shared" si="4"/>
        <v>0</v>
      </c>
      <c r="X16" s="29">
        <f t="shared" si="4"/>
        <v>1</v>
      </c>
      <c r="Y16" s="29">
        <f t="shared" si="4"/>
        <v>0</v>
      </c>
      <c r="Z16" s="29">
        <f t="shared" si="4"/>
        <v>0</v>
      </c>
      <c r="AA16" s="29">
        <f t="shared" si="4"/>
        <v>0</v>
      </c>
      <c r="AB16" s="12">
        <f t="shared" si="4"/>
        <v>0</v>
      </c>
    </row>
    <row r="17" spans="1:28" s="2" customFormat="1" ht="21.75" customHeight="1" thickBot="1" x14ac:dyDescent="0.45">
      <c r="A17" s="64"/>
      <c r="B17" s="60" t="s">
        <v>22</v>
      </c>
      <c r="C17" s="60"/>
      <c r="D17" s="60"/>
      <c r="E17" s="33" t="str">
        <f>IF(E14&gt;0,"○","×")</f>
        <v>○</v>
      </c>
      <c r="F17" s="33" t="str">
        <f t="shared" ref="F17:AB17" si="5">IF(F14&gt;0,"○","×")</f>
        <v>○</v>
      </c>
      <c r="G17" s="33" t="str">
        <f t="shared" si="5"/>
        <v>×</v>
      </c>
      <c r="H17" s="33" t="str">
        <f t="shared" si="5"/>
        <v>○</v>
      </c>
      <c r="I17" s="33" t="str">
        <f t="shared" si="5"/>
        <v>○</v>
      </c>
      <c r="J17" s="33" t="str">
        <f t="shared" si="5"/>
        <v>○</v>
      </c>
      <c r="K17" s="33" t="str">
        <f t="shared" si="5"/>
        <v>○</v>
      </c>
      <c r="L17" s="33" t="str">
        <f t="shared" si="5"/>
        <v>○</v>
      </c>
      <c r="M17" s="33" t="str">
        <f t="shared" si="5"/>
        <v>○</v>
      </c>
      <c r="N17" s="33" t="str">
        <f t="shared" si="5"/>
        <v>○</v>
      </c>
      <c r="O17" s="33" t="str">
        <f t="shared" si="5"/>
        <v>○</v>
      </c>
      <c r="P17" s="33" t="str">
        <f t="shared" si="5"/>
        <v>○</v>
      </c>
      <c r="Q17" s="33" t="str">
        <f t="shared" si="5"/>
        <v>○</v>
      </c>
      <c r="R17" s="33" t="str">
        <f t="shared" si="5"/>
        <v>○</v>
      </c>
      <c r="S17" s="33" t="str">
        <f t="shared" si="5"/>
        <v>○</v>
      </c>
      <c r="T17" s="33" t="str">
        <f t="shared" si="5"/>
        <v>○</v>
      </c>
      <c r="U17" s="33" t="str">
        <f t="shared" si="5"/>
        <v>○</v>
      </c>
      <c r="V17" s="33" t="str">
        <f t="shared" si="5"/>
        <v>×</v>
      </c>
      <c r="W17" s="33" t="str">
        <f t="shared" si="5"/>
        <v>○</v>
      </c>
      <c r="X17" s="33" t="str">
        <f t="shared" si="5"/>
        <v>○</v>
      </c>
      <c r="Y17" s="33" t="str">
        <f t="shared" si="5"/>
        <v>×</v>
      </c>
      <c r="Z17" s="33" t="str">
        <f t="shared" si="5"/>
        <v>○</v>
      </c>
      <c r="AA17" s="33" t="str">
        <f t="shared" si="5"/>
        <v>○</v>
      </c>
      <c r="AB17" s="13" t="str">
        <f t="shared" si="5"/>
        <v>○</v>
      </c>
    </row>
    <row r="18" spans="1:28" ht="21.75" customHeight="1" x14ac:dyDescent="0.4">
      <c r="A18" s="24" t="s">
        <v>59</v>
      </c>
    </row>
    <row r="19" spans="1:28" ht="21.75" customHeight="1" x14ac:dyDescent="0.4">
      <c r="A19" s="24" t="s">
        <v>67</v>
      </c>
    </row>
    <row r="20" spans="1:28" s="24" customFormat="1" ht="21.75" customHeight="1" x14ac:dyDescent="0.4">
      <c r="A20" s="24" t="s">
        <v>68</v>
      </c>
    </row>
    <row r="21" spans="1:28" s="24" customFormat="1" ht="21.75" customHeight="1" x14ac:dyDescent="0.4"/>
    <row r="22" spans="1:28" s="24" customFormat="1" ht="21.75" customHeight="1" x14ac:dyDescent="0.4"/>
    <row r="23" spans="1:28" s="37" customFormat="1" ht="21.75" customHeight="1" x14ac:dyDescent="0.4">
      <c r="A23" s="36"/>
    </row>
    <row r="24" spans="1:28" s="37" customFormat="1" ht="21.75" customHeight="1" x14ac:dyDescent="0.4">
      <c r="A24" s="36"/>
    </row>
    <row r="25" spans="1:28" s="24" customFormat="1" ht="21.75" customHeight="1" x14ac:dyDescent="0.4"/>
    <row r="26" spans="1:28" s="24" customFormat="1" ht="21.75" customHeight="1" x14ac:dyDescent="0.4"/>
    <row r="27" spans="1:28" s="24" customFormat="1" ht="21.75" customHeight="1" x14ac:dyDescent="0.4"/>
    <row r="28" spans="1:28" s="24" customFormat="1" ht="21.75" customHeight="1" x14ac:dyDescent="0.4"/>
    <row r="29" spans="1:28" ht="21.75" customHeight="1" x14ac:dyDescent="0.4">
      <c r="A29" s="24"/>
    </row>
  </sheetData>
  <sheetProtection sheet="1" objects="1" scenarios="1"/>
  <mergeCells count="19">
    <mergeCell ref="A11:C11"/>
    <mergeCell ref="A1:B1"/>
    <mergeCell ref="D1:M1"/>
    <mergeCell ref="A2:C2"/>
    <mergeCell ref="A3:C3"/>
    <mergeCell ref="A4:C4"/>
    <mergeCell ref="A5:C5"/>
    <mergeCell ref="A6:C6"/>
    <mergeCell ref="A7:C7"/>
    <mergeCell ref="A8:C8"/>
    <mergeCell ref="A9:C9"/>
    <mergeCell ref="A10:C10"/>
    <mergeCell ref="A12:A17"/>
    <mergeCell ref="B12:D12"/>
    <mergeCell ref="B13:D13"/>
    <mergeCell ref="B14:D14"/>
    <mergeCell ref="C15:D15"/>
    <mergeCell ref="C16:D16"/>
    <mergeCell ref="B17:D17"/>
  </mergeCells>
  <phoneticPr fontId="1"/>
  <conditionalFormatting sqref="E15:AB16">
    <cfRule type="cellIs" dxfId="32" priority="34" operator="greaterThan">
      <formula>0</formula>
    </cfRule>
  </conditionalFormatting>
  <conditionalFormatting sqref="E10:AB11 E3:AB3">
    <cfRule type="containsBlanks" dxfId="31" priority="24">
      <formula>LEN(TRIM(E3))=0</formula>
    </cfRule>
    <cfRule type="cellIs" dxfId="30" priority="25" operator="equal">
      <formula>"休憩"</formula>
    </cfRule>
    <cfRule type="cellIs" dxfId="29" priority="26" operator="equal">
      <formula>"有料"</formula>
    </cfRule>
    <cfRule type="cellIs" dxfId="28" priority="29" operator="equal">
      <formula>"　"</formula>
    </cfRule>
    <cfRule type="cellIs" dxfId="27" priority="30" operator="equal">
      <formula>"休憩"</formula>
    </cfRule>
    <cfRule type="cellIs" dxfId="26" priority="31" operator="equal">
      <formula>"休憩"</formula>
    </cfRule>
    <cfRule type="containsText" dxfId="25" priority="32" operator="containsText" text="有料，休憩">
      <formula>NOT(ISERROR(SEARCH("有料，休憩",E3)))</formula>
    </cfRule>
    <cfRule type="cellIs" dxfId="24" priority="33" operator="equal">
      <formula>"有料"</formula>
    </cfRule>
  </conditionalFormatting>
  <conditionalFormatting sqref="E16:AB16">
    <cfRule type="cellIs" dxfId="23" priority="28" operator="greaterThan">
      <formula>0</formula>
    </cfRule>
  </conditionalFormatting>
  <conditionalFormatting sqref="E17:AB17">
    <cfRule type="cellIs" dxfId="22" priority="27" operator="equal">
      <formula>"○"</formula>
    </cfRule>
  </conditionalFormatting>
  <conditionalFormatting sqref="E14:AB14">
    <cfRule type="cellIs" dxfId="21" priority="23" operator="greaterThan">
      <formula>0</formula>
    </cfRule>
  </conditionalFormatting>
  <conditionalFormatting sqref="E4:AB4">
    <cfRule type="containsBlanks" dxfId="20" priority="15">
      <formula>LEN(TRIM(E4))=0</formula>
    </cfRule>
    <cfRule type="cellIs" dxfId="19" priority="16" operator="equal">
      <formula>"休憩"</formula>
    </cfRule>
    <cfRule type="cellIs" dxfId="18" priority="17" operator="equal">
      <formula>"有料"</formula>
    </cfRule>
    <cfRule type="cellIs" dxfId="17" priority="18" operator="equal">
      <formula>"　"</formula>
    </cfRule>
    <cfRule type="cellIs" dxfId="16" priority="19" operator="equal">
      <formula>"休憩"</formula>
    </cfRule>
    <cfRule type="cellIs" dxfId="15" priority="20" operator="equal">
      <formula>"休憩"</formula>
    </cfRule>
    <cfRule type="containsText" dxfId="14" priority="21" operator="containsText" text="有料，休憩">
      <formula>NOT(ISERROR(SEARCH("有料，休憩",E4)))</formula>
    </cfRule>
    <cfRule type="cellIs" dxfId="13" priority="22" operator="equal">
      <formula>"有料"</formula>
    </cfRule>
  </conditionalFormatting>
  <conditionalFormatting sqref="D1:M1">
    <cfRule type="containsBlanks" dxfId="12" priority="14">
      <formula>LEN(TRIM(D1))=0</formula>
    </cfRule>
  </conditionalFormatting>
  <conditionalFormatting sqref="Q1:Y1">
    <cfRule type="containsBlanks" dxfId="11" priority="13">
      <formula>LEN(TRIM(Q1))=0</formula>
    </cfRule>
  </conditionalFormatting>
  <conditionalFormatting sqref="D3:D11">
    <cfRule type="containsBlanks" dxfId="10" priority="12">
      <formula>LEN(TRIM(D3))=0</formula>
    </cfRule>
  </conditionalFormatting>
  <conditionalFormatting sqref="E5:AB9">
    <cfRule type="containsBlanks" dxfId="9" priority="4">
      <formula>LEN(TRIM(E5))=0</formula>
    </cfRule>
    <cfRule type="cellIs" dxfId="8" priority="5" operator="equal">
      <formula>"休憩"</formula>
    </cfRule>
    <cfRule type="cellIs" dxfId="7" priority="6" operator="equal">
      <formula>"有料"</formula>
    </cfRule>
    <cfRule type="cellIs" dxfId="6" priority="7" operator="equal">
      <formula>"　"</formula>
    </cfRule>
    <cfRule type="cellIs" dxfId="5" priority="8" operator="equal">
      <formula>"休憩"</formula>
    </cfRule>
    <cfRule type="cellIs" dxfId="4" priority="9" operator="equal">
      <formula>"休憩"</formula>
    </cfRule>
    <cfRule type="containsText" dxfId="3" priority="10" operator="containsText" text="有料，休憩">
      <formula>NOT(ISERROR(SEARCH("有料，休憩",E5)))</formula>
    </cfRule>
    <cfRule type="cellIs" dxfId="2" priority="11" operator="equal">
      <formula>"有料"</formula>
    </cfRule>
  </conditionalFormatting>
  <conditionalFormatting sqref="D1:D17 D20:D1048576">
    <cfRule type="cellIs" dxfId="1" priority="3" operator="equal">
      <formula>"有"</formula>
    </cfRule>
  </conditionalFormatting>
  <conditionalFormatting sqref="D18">
    <cfRule type="cellIs" dxfId="0" priority="1" operator="equal">
      <formula>"有"</formula>
    </cfRule>
  </conditionalFormatting>
  <dataValidations count="1">
    <dataValidation type="list" allowBlank="1" showInputMessage="1" showErrorMessage="1" sqref="E3:AB4">
      <formula1>$G$3:$G$11</formula1>
    </dataValidation>
  </dataValidations>
  <pageMargins left="0.62992125984251968" right="0.47244094488188981" top="1.42" bottom="0.39370078740157483" header="0.78" footer="0.31496062992125984"/>
  <pageSetup paperSize="9" scale="99" orientation="landscape" r:id="rId1"/>
  <headerFooter>
    <oddHeader xml:space="preserve">&amp;C&amp;"ＭＳ Ｐゴシック,標準"&amp;12【記載例④】　＊施設長と管理者の兼務あり（不適切な事例）
</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14:formula1>
            <xm:f>リスト!$G$3:$G$11</xm:f>
          </x14:formula1>
          <xm:sqref>E10:AB11</xm:sqref>
        </x14:dataValidation>
        <x14:dataValidation type="list" allowBlank="1" showInputMessage="1" showErrorMessage="1">
          <x14:formula1>
            <xm:f>リスト!$D$3:$D$10</xm:f>
          </x14:formula1>
          <xm:sqref>X1</xm:sqref>
        </x14:dataValidation>
        <x14:dataValidation type="list" allowBlank="1" showInputMessage="1" showErrorMessage="1">
          <x14:formula1>
            <xm:f>リスト!$C$3:$C$34</xm:f>
          </x14:formula1>
          <xm:sqref>V1</xm:sqref>
        </x14:dataValidation>
        <x14:dataValidation type="list" allowBlank="1" showInputMessage="1" showErrorMessage="1">
          <x14:formula1>
            <xm:f>リスト!$B$3:$B$15</xm:f>
          </x14:formula1>
          <xm:sqref>T1</xm:sqref>
        </x14:dataValidation>
        <x14:dataValidation type="list" allowBlank="1" showInputMessage="1" showErrorMessage="1">
          <x14:formula1>
            <xm:f>リスト!$A$3:$A$23</xm:f>
          </x14:formula1>
          <xm:sqref>R1</xm:sqref>
        </x14:dataValidation>
        <x14:dataValidation type="list" allowBlank="1" showInputMessage="1" showErrorMessage="1">
          <x14:formula1>
            <xm:f>リスト!$E$3:$E$8</xm:f>
          </x14:formula1>
          <xm:sqref>D3:D11</xm:sqref>
        </x14:dataValidation>
        <x14:dataValidation type="list" allowBlank="1" showInputMessage="1" showErrorMessage="1">
          <x14:formula1>
            <xm:f>リスト!$H$4:$H$6</xm:f>
          </x14:formula1>
          <xm:sqref>E17:AB17</xm:sqref>
        </x14:dataValidation>
        <x14:dataValidation type="list" allowBlank="1" showInputMessage="1" showErrorMessage="1">
          <x14:formula1>
            <xm:f>リスト!$G$4:$G$10</xm:f>
          </x14:formula1>
          <xm:sqref>E5:AB9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4"/>
  <sheetViews>
    <sheetView workbookViewId="0">
      <selection activeCell="F3" sqref="F3"/>
    </sheetView>
  </sheetViews>
  <sheetFormatPr defaultRowHeight="18.75" x14ac:dyDescent="0.4"/>
  <cols>
    <col min="1" max="16384" width="9" style="3"/>
  </cols>
  <sheetData>
    <row r="2" spans="1:8" x14ac:dyDescent="0.4">
      <c r="A2" s="28" t="s">
        <v>30</v>
      </c>
      <c r="B2" s="28" t="s">
        <v>31</v>
      </c>
      <c r="C2" s="28" t="s">
        <v>33</v>
      </c>
      <c r="D2" s="28" t="s">
        <v>34</v>
      </c>
      <c r="E2" s="28" t="s">
        <v>9</v>
      </c>
      <c r="F2" s="28" t="s">
        <v>57</v>
      </c>
      <c r="G2" s="28" t="s">
        <v>18</v>
      </c>
      <c r="H2" s="28" t="s">
        <v>23</v>
      </c>
    </row>
    <row r="3" spans="1:8" s="34" customFormat="1" x14ac:dyDescent="0.4"/>
    <row r="4" spans="1:8" x14ac:dyDescent="0.4">
      <c r="A4" s="3">
        <v>5</v>
      </c>
      <c r="B4" s="3">
        <v>1</v>
      </c>
      <c r="C4" s="3">
        <v>1</v>
      </c>
      <c r="D4" s="3" t="s">
        <v>35</v>
      </c>
      <c r="E4" s="3" t="s">
        <v>16</v>
      </c>
      <c r="F4" s="34" t="s">
        <v>55</v>
      </c>
      <c r="G4" s="3" t="s">
        <v>17</v>
      </c>
      <c r="H4" s="3" t="s">
        <v>24</v>
      </c>
    </row>
    <row r="5" spans="1:8" x14ac:dyDescent="0.4">
      <c r="A5" s="3">
        <v>6</v>
      </c>
      <c r="B5" s="3">
        <v>2</v>
      </c>
      <c r="C5" s="3">
        <v>2</v>
      </c>
      <c r="D5" s="3" t="s">
        <v>36</v>
      </c>
      <c r="E5" s="3" t="s">
        <v>15</v>
      </c>
      <c r="F5" s="3" t="s">
        <v>17</v>
      </c>
      <c r="G5" s="3" t="s">
        <v>19</v>
      </c>
      <c r="H5" s="3" t="s">
        <v>25</v>
      </c>
    </row>
    <row r="6" spans="1:8" x14ac:dyDescent="0.4">
      <c r="A6" s="3">
        <v>7</v>
      </c>
      <c r="B6" s="3">
        <v>3</v>
      </c>
      <c r="C6" s="3">
        <v>3</v>
      </c>
      <c r="D6" s="3" t="s">
        <v>37</v>
      </c>
      <c r="F6" s="3" t="s">
        <v>19</v>
      </c>
      <c r="G6" s="3" t="s">
        <v>42</v>
      </c>
    </row>
    <row r="7" spans="1:8" x14ac:dyDescent="0.4">
      <c r="A7" s="3">
        <v>8</v>
      </c>
      <c r="B7" s="3">
        <v>4</v>
      </c>
      <c r="C7" s="3">
        <v>4</v>
      </c>
      <c r="D7" s="3" t="s">
        <v>38</v>
      </c>
      <c r="F7" s="3" t="s">
        <v>42</v>
      </c>
      <c r="G7" s="3" t="s">
        <v>43</v>
      </c>
    </row>
    <row r="8" spans="1:8" x14ac:dyDescent="0.4">
      <c r="A8" s="3">
        <v>9</v>
      </c>
      <c r="B8" s="3">
        <v>5</v>
      </c>
      <c r="C8" s="3">
        <v>5</v>
      </c>
      <c r="D8" s="3" t="s">
        <v>39</v>
      </c>
      <c r="F8" s="3" t="s">
        <v>43</v>
      </c>
      <c r="G8" s="3" t="s">
        <v>56</v>
      </c>
    </row>
    <row r="9" spans="1:8" x14ac:dyDescent="0.4">
      <c r="A9" s="3">
        <v>10</v>
      </c>
      <c r="B9" s="3">
        <v>6</v>
      </c>
      <c r="C9" s="3">
        <v>6</v>
      </c>
      <c r="D9" s="3" t="s">
        <v>40</v>
      </c>
      <c r="F9" s="3" t="s">
        <v>56</v>
      </c>
    </row>
    <row r="10" spans="1:8" x14ac:dyDescent="0.4">
      <c r="A10" s="3">
        <v>11</v>
      </c>
      <c r="B10" s="3">
        <v>7</v>
      </c>
      <c r="C10" s="3">
        <v>7</v>
      </c>
      <c r="D10" s="3" t="s">
        <v>32</v>
      </c>
    </row>
    <row r="11" spans="1:8" x14ac:dyDescent="0.4">
      <c r="A11" s="3">
        <v>12</v>
      </c>
      <c r="B11" s="3">
        <v>8</v>
      </c>
      <c r="C11" s="3">
        <v>8</v>
      </c>
    </row>
    <row r="12" spans="1:8" x14ac:dyDescent="0.4">
      <c r="A12" s="3">
        <v>13</v>
      </c>
      <c r="B12" s="3">
        <v>9</v>
      </c>
      <c r="C12" s="3">
        <v>9</v>
      </c>
    </row>
    <row r="13" spans="1:8" x14ac:dyDescent="0.4">
      <c r="A13" s="3">
        <v>14</v>
      </c>
      <c r="B13" s="3">
        <v>10</v>
      </c>
      <c r="C13" s="3">
        <v>10</v>
      </c>
    </row>
    <row r="14" spans="1:8" x14ac:dyDescent="0.4">
      <c r="A14" s="3">
        <v>15</v>
      </c>
      <c r="B14" s="3">
        <v>11</v>
      </c>
      <c r="C14" s="3">
        <v>11</v>
      </c>
    </row>
    <row r="15" spans="1:8" x14ac:dyDescent="0.4">
      <c r="A15" s="3">
        <v>16</v>
      </c>
      <c r="B15" s="3">
        <v>12</v>
      </c>
      <c r="C15" s="3">
        <v>12</v>
      </c>
    </row>
    <row r="16" spans="1:8" x14ac:dyDescent="0.4">
      <c r="A16" s="3">
        <v>17</v>
      </c>
      <c r="C16" s="3">
        <v>13</v>
      </c>
    </row>
    <row r="17" spans="1:3" x14ac:dyDescent="0.4">
      <c r="A17" s="3">
        <v>18</v>
      </c>
      <c r="C17" s="3">
        <v>14</v>
      </c>
    </row>
    <row r="18" spans="1:3" x14ac:dyDescent="0.4">
      <c r="A18" s="3">
        <v>19</v>
      </c>
      <c r="C18" s="3">
        <v>15</v>
      </c>
    </row>
    <row r="19" spans="1:3" x14ac:dyDescent="0.4">
      <c r="A19" s="3">
        <v>20</v>
      </c>
      <c r="C19" s="3">
        <v>16</v>
      </c>
    </row>
    <row r="20" spans="1:3" x14ac:dyDescent="0.4">
      <c r="A20" s="3" t="s">
        <v>52</v>
      </c>
      <c r="C20" s="3">
        <v>17</v>
      </c>
    </row>
    <row r="21" spans="1:3" x14ac:dyDescent="0.4">
      <c r="C21" s="3">
        <v>18</v>
      </c>
    </row>
    <row r="22" spans="1:3" x14ac:dyDescent="0.4">
      <c r="C22" s="3">
        <v>19</v>
      </c>
    </row>
    <row r="23" spans="1:3" x14ac:dyDescent="0.4">
      <c r="C23" s="3">
        <v>20</v>
      </c>
    </row>
    <row r="24" spans="1:3" x14ac:dyDescent="0.4">
      <c r="C24" s="3">
        <v>21</v>
      </c>
    </row>
    <row r="25" spans="1:3" x14ac:dyDescent="0.4">
      <c r="C25" s="3">
        <v>22</v>
      </c>
    </row>
    <row r="26" spans="1:3" x14ac:dyDescent="0.4">
      <c r="C26" s="3">
        <v>23</v>
      </c>
    </row>
    <row r="27" spans="1:3" x14ac:dyDescent="0.4">
      <c r="C27" s="3">
        <v>24</v>
      </c>
    </row>
    <row r="28" spans="1:3" x14ac:dyDescent="0.4">
      <c r="C28" s="3">
        <v>25</v>
      </c>
    </row>
    <row r="29" spans="1:3" x14ac:dyDescent="0.4">
      <c r="C29" s="3">
        <v>26</v>
      </c>
    </row>
    <row r="30" spans="1:3" x14ac:dyDescent="0.4">
      <c r="C30" s="3">
        <v>27</v>
      </c>
    </row>
    <row r="31" spans="1:3" x14ac:dyDescent="0.4">
      <c r="C31" s="3">
        <v>28</v>
      </c>
    </row>
    <row r="32" spans="1:3" x14ac:dyDescent="0.4">
      <c r="C32" s="3">
        <v>29</v>
      </c>
    </row>
    <row r="33" spans="3:3" x14ac:dyDescent="0.4">
      <c r="C33" s="3">
        <v>30</v>
      </c>
    </row>
    <row r="34" spans="3:3" x14ac:dyDescent="0.4">
      <c r="C34" s="3">
        <v>31</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作成上の留意点</vt:lpstr>
      <vt:lpstr>参考様式</vt:lpstr>
      <vt:lpstr>記載例①（施設長兼務なし）</vt:lpstr>
      <vt:lpstr>記載例②（施設長兼務あり）</vt:lpstr>
      <vt:lpstr>記載例②-2（施設長兼務あり2）</vt:lpstr>
      <vt:lpstr>記載例③（施設長兼務なし）【不適切な例】</vt:lpstr>
      <vt:lpstr>記載例④（管理者兼務あり）【不適切な例】</vt:lpstr>
      <vt:lpstr>リスト</vt:lpstr>
      <vt:lpstr>'記載例①（施設長兼務なし）'!Print_Area</vt:lpstr>
      <vt:lpstr>'記載例③（施設長兼務なし）【不適切な例】'!Print_Area</vt:lpstr>
      <vt:lpstr>'記載例④（管理者兼務あり）【不適切な例】'!Print_Area</vt:lpstr>
      <vt:lpstr>参考様式!Print_Area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2024-04-22T01:26:37Z</dcterms:modified>
</cp:coreProperties>
</file>