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270149\Desktop\制度改正\通リハ規模\"/>
    </mc:Choice>
  </mc:AlternateContent>
  <bookViews>
    <workbookView xWindow="0" yWindow="0" windowWidth="20490" windowHeight="7530"/>
  </bookViews>
  <sheets>
    <sheet name="加算参考様式15-(1)_新規" sheetId="3" r:id="rId1"/>
    <sheet name="加算参考様式15-(1)_既存" sheetId="2" r:id="rId2"/>
  </sheets>
  <definedNames>
    <definedName name="_xlnm.Print_Area" localSheetId="0">'加算参考様式15-(1)_新規'!$A$1:$AJ$29</definedName>
  </definedNames>
  <calcPr calcId="162913"/>
</workbook>
</file>

<file path=xl/calcChain.xml><?xml version="1.0" encoding="utf-8"?>
<calcChain xmlns="http://schemas.openxmlformats.org/spreadsheetml/2006/main">
  <c r="L15" i="3" l="1"/>
  <c r="P15" i="3" s="1"/>
  <c r="L18" i="3"/>
  <c r="P18" i="3" s="1"/>
  <c r="L21" i="3"/>
  <c r="P21" i="3" s="1"/>
  <c r="H14" i="2"/>
  <c r="J14" i="2"/>
  <c r="L14" i="2"/>
  <c r="N14" i="2"/>
  <c r="P14" i="2"/>
  <c r="R14" i="2"/>
  <c r="T14" i="2"/>
  <c r="V14" i="2"/>
  <c r="X14" i="2"/>
  <c r="Z14" i="2"/>
  <c r="AB14" i="2"/>
  <c r="H18" i="2"/>
  <c r="J18" i="2"/>
  <c r="L18" i="2"/>
  <c r="N18" i="2"/>
  <c r="P18" i="2"/>
  <c r="R18" i="2"/>
  <c r="T18" i="2"/>
  <c r="V18" i="2"/>
  <c r="X18" i="2"/>
  <c r="Z18" i="2"/>
  <c r="AB18" i="2"/>
  <c r="H24" i="2"/>
  <c r="J24" i="2"/>
  <c r="L24" i="2"/>
  <c r="N24" i="2"/>
  <c r="P24" i="2"/>
  <c r="R24" i="2"/>
  <c r="T24" i="2"/>
  <c r="V24" i="2"/>
  <c r="X24" i="2"/>
  <c r="Z24" i="2"/>
  <c r="AB24" i="2"/>
  <c r="H28" i="2"/>
  <c r="J28" i="2"/>
  <c r="L28" i="2"/>
  <c r="N28" i="2"/>
  <c r="P28" i="2"/>
  <c r="R28" i="2"/>
  <c r="T28" i="2"/>
  <c r="V28" i="2"/>
  <c r="X28" i="2"/>
  <c r="Z28" i="2"/>
  <c r="AB28" i="2"/>
  <c r="H47" i="2"/>
  <c r="N47" i="2"/>
  <c r="T47" i="2"/>
  <c r="H49" i="2"/>
  <c r="N49" i="2"/>
  <c r="T49" i="2"/>
  <c r="AG49" i="2"/>
  <c r="R32" i="2"/>
  <c r="R35" i="2"/>
  <c r="T32" i="2"/>
  <c r="T35" i="2"/>
  <c r="AB32" i="2"/>
  <c r="AB35" i="2"/>
  <c r="L32" i="2"/>
  <c r="L35" i="2"/>
  <c r="Z32" i="2"/>
  <c r="Z35" i="2"/>
  <c r="J32" i="2"/>
  <c r="J35" i="2"/>
  <c r="X32" i="2"/>
  <c r="X35" i="2"/>
  <c r="H32" i="2"/>
  <c r="H35" i="2" s="1"/>
  <c r="AE35" i="2" s="1"/>
  <c r="AG38" i="2" s="1"/>
  <c r="P32" i="2"/>
  <c r="P35" i="2"/>
  <c r="V32" i="2"/>
  <c r="V35" i="2"/>
  <c r="N32" i="2"/>
  <c r="N35" i="2"/>
  <c r="T30" i="3" l="1"/>
  <c r="U15" i="3" s="1"/>
</calcChain>
</file>

<file path=xl/sharedStrings.xml><?xml version="1.0" encoding="utf-8"?>
<sst xmlns="http://schemas.openxmlformats.org/spreadsheetml/2006/main" count="109" uniqueCount="85">
  <si>
    <t>４月</t>
    <rPh sb="1" eb="2">
      <t>ツキ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</si>
  <si>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</si>
  <si>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</si>
  <si>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</si>
  <si>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</si>
  <si>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</si>
  <si>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</si>
  <si>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</si>
  <si>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</si>
  <si>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</si>
  <si>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</si>
  <si>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【注意事項】</t>
    <rPh sb="1" eb="3">
      <t>チュウイ</t>
    </rPh>
    <rPh sb="3" eb="5">
      <t>ジコウ</t>
    </rPh>
    <phoneticPr fontId="2"/>
  </si>
  <si>
    <t>Ⅰ</t>
  </si>
  <si>
    <t>Ⅱ</t>
  </si>
  <si>
    <t>ただし、年度が変わる際に定員を２５％以上変更する事業所は②により計算すること。</t>
    <rPh sb="4" eb="6">
      <t>ネンド</t>
    </rPh>
    <rPh sb="7" eb="8">
      <t>カ</t>
    </rPh>
    <rPh sb="10" eb="11">
      <t>サイ</t>
    </rPh>
    <rPh sb="12" eb="14">
      <t>テイイン</t>
    </rPh>
    <rPh sb="18" eb="20">
      <t>イジョウ</t>
    </rPh>
    <rPh sb="20" eb="22">
      <t>ヘンコウ</t>
    </rPh>
    <rPh sb="24" eb="26">
      <t>ジギョウ</t>
    </rPh>
    <rPh sb="26" eb="27">
      <t>ショ</t>
    </rPh>
    <rPh sb="32" eb="34">
      <t>ケイサン</t>
    </rPh>
    <phoneticPr fontId="2"/>
  </si>
  <si>
    <t>Ⅲ</t>
  </si>
  <si>
    <t>Ⅳ</t>
  </si>
  <si>
    <t>以下の①、②で計算した結果、事業所規模の区分が変わる場合は、区分変更の届出を行うこと。</t>
    <rPh sb="0" eb="2">
      <t>イカ</t>
    </rPh>
    <rPh sb="7" eb="9">
      <t>ケイサン</t>
    </rPh>
    <rPh sb="11" eb="13">
      <t>ケッカ</t>
    </rPh>
    <rPh sb="14" eb="16">
      <t>ジギョウ</t>
    </rPh>
    <rPh sb="16" eb="17">
      <t>ショ</t>
    </rPh>
    <rPh sb="17" eb="19">
      <t>キボ</t>
    </rPh>
    <rPh sb="20" eb="22">
      <t>クブン</t>
    </rPh>
    <rPh sb="23" eb="24">
      <t>カ</t>
    </rPh>
    <rPh sb="26" eb="28">
      <t>バアイ</t>
    </rPh>
    <rPh sb="30" eb="32">
      <t>クブン</t>
    </rPh>
    <rPh sb="32" eb="34">
      <t>ヘンコウ</t>
    </rPh>
    <rPh sb="35" eb="36">
      <t>トド</t>
    </rPh>
    <rPh sb="36" eb="37">
      <t>デ</t>
    </rPh>
    <rPh sb="38" eb="39">
      <t>オコナ</t>
    </rPh>
    <phoneticPr fontId="2"/>
  </si>
  <si>
    <t>①</t>
  </si>
  <si>
    <t>月ごとの利用延べ人員数を報酬区分ごとに分けて、区分補正した数字の合計を営業月数で割って算定する。</t>
    <rPh sb="0" eb="1">
      <t>ツキ</t>
    </rPh>
    <rPh sb="4" eb="6">
      <t>リヨウ</t>
    </rPh>
    <rPh sb="6" eb="7">
      <t>ノ</t>
    </rPh>
    <rPh sb="8" eb="10">
      <t>ジンイン</t>
    </rPh>
    <rPh sb="10" eb="11">
      <t>スウ</t>
    </rPh>
    <rPh sb="12" eb="14">
      <t>ホウシュウ</t>
    </rPh>
    <rPh sb="14" eb="16">
      <t>クブン</t>
    </rPh>
    <rPh sb="19" eb="20">
      <t>ワ</t>
    </rPh>
    <rPh sb="23" eb="25">
      <t>クブン</t>
    </rPh>
    <rPh sb="25" eb="27">
      <t>ホセイ</t>
    </rPh>
    <rPh sb="29" eb="31">
      <t>スウジ</t>
    </rPh>
    <rPh sb="32" eb="34">
      <t>ゴウケイ</t>
    </rPh>
    <rPh sb="35" eb="37">
      <t>エイギョウ</t>
    </rPh>
    <rPh sb="37" eb="39">
      <t>ツキスウ</t>
    </rPh>
    <rPh sb="40" eb="41">
      <t>ワ</t>
    </rPh>
    <rPh sb="43" eb="45">
      <t>サンテイ</t>
    </rPh>
    <phoneticPr fontId="2"/>
  </si>
  <si>
    <t>②</t>
  </si>
  <si>
    <t>①、②により算出した</t>
    <rPh sb="6" eb="8">
      <t>サンシュツ</t>
    </rPh>
    <phoneticPr fontId="2"/>
  </si>
  <si>
    <t>月平均利用延べ人員数</t>
    <rPh sb="0" eb="1">
      <t>ツキ</t>
    </rPh>
    <rPh sb="1" eb="3">
      <t>ヘイキン</t>
    </rPh>
    <rPh sb="3" eb="5">
      <t>リヨウ</t>
    </rPh>
    <rPh sb="5" eb="6">
      <t>ノ</t>
    </rPh>
    <rPh sb="7" eb="9">
      <t>ジンイン</t>
    </rPh>
    <rPh sb="9" eb="10">
      <t>スウ</t>
    </rPh>
    <phoneticPr fontId="2"/>
  </si>
  <si>
    <t>通所介護事業の開始又は再開してから３月３１日現在で６か月未満の事業所は②により計算すること。</t>
    <rPh sb="0" eb="2">
      <t>ツウショ</t>
    </rPh>
    <rPh sb="2" eb="4">
      <t>カイゴ</t>
    </rPh>
    <rPh sb="4" eb="6">
      <t>ジギョウ</t>
    </rPh>
    <rPh sb="7" eb="9">
      <t>カイシ</t>
    </rPh>
    <rPh sb="9" eb="10">
      <t>マタ</t>
    </rPh>
    <rPh sb="11" eb="13">
      <t>サイカイ</t>
    </rPh>
    <rPh sb="18" eb="19">
      <t>ツキ</t>
    </rPh>
    <rPh sb="21" eb="22">
      <t>ニチ</t>
    </rPh>
    <rPh sb="22" eb="24">
      <t>ゲンザイ</t>
    </rPh>
    <rPh sb="27" eb="28">
      <t>ゲツ</t>
    </rPh>
    <rPh sb="28" eb="30">
      <t>ミマン</t>
    </rPh>
    <rPh sb="31" eb="33">
      <t>ジギョウ</t>
    </rPh>
    <rPh sb="33" eb="34">
      <t>ショ</t>
    </rPh>
    <rPh sb="39" eb="41">
      <t>ケイサン</t>
    </rPh>
    <phoneticPr fontId="2"/>
  </si>
  <si>
    <t>毎日営業月に1を入力</t>
    <rPh sb="0" eb="2">
      <t>マイニチ</t>
    </rPh>
    <rPh sb="2" eb="4">
      <t>エイギョウ</t>
    </rPh>
    <rPh sb="4" eb="5">
      <t>ヅキ</t>
    </rPh>
    <rPh sb="8" eb="10">
      <t>ニュウリョク</t>
    </rPh>
    <phoneticPr fontId="2"/>
  </si>
  <si>
    <t>通所介護</t>
    <rPh sb="0" eb="2">
      <t>ツウショ</t>
    </rPh>
    <rPh sb="2" eb="4">
      <t>カイゴ</t>
    </rPh>
    <phoneticPr fontId="2"/>
  </si>
  <si>
    <t>（区分補正　×1/2　）</t>
    <rPh sb="1" eb="3">
      <t>クブン</t>
    </rPh>
    <rPh sb="3" eb="5">
      <t>ホセイ</t>
    </rPh>
    <phoneticPr fontId="2"/>
  </si>
  <si>
    <t>（区分補正　×3/4　）</t>
    <rPh sb="1" eb="3">
      <t>クブン</t>
    </rPh>
    <rPh sb="3" eb="5">
      <t>ホセイ</t>
    </rPh>
    <phoneticPr fontId="2"/>
  </si>
  <si>
    <t>利用延人員数</t>
    <rPh sb="0" eb="2">
      <t>リヨウ</t>
    </rPh>
    <rPh sb="2" eb="3">
      <t>ノ</t>
    </rPh>
    <rPh sb="3" eb="5">
      <t>ジンイン</t>
    </rPh>
    <rPh sb="5" eb="6">
      <t>スウ</t>
    </rPh>
    <phoneticPr fontId="2"/>
  </si>
  <si>
    <t>営業月数</t>
    <rPh sb="0" eb="2">
      <t>エイギョウ</t>
    </rPh>
    <rPh sb="2" eb="4">
      <t>ツキスウ</t>
    </rPh>
    <phoneticPr fontId="2"/>
  </si>
  <si>
    <t>人員数合計</t>
    <rPh sb="0" eb="2">
      <t>ジンイン</t>
    </rPh>
    <rPh sb="2" eb="3">
      <t>スウ</t>
    </rPh>
    <rPh sb="3" eb="5">
      <t>ゴウケイ</t>
    </rPh>
    <phoneticPr fontId="2"/>
  </si>
  <si>
    <t>年度</t>
    <rPh sb="0" eb="2">
      <t>ネンド</t>
    </rPh>
    <phoneticPr fontId="2"/>
  </si>
  <si>
    <t>　　　　　　　　　　　　　年月
報酬区分</t>
    <rPh sb="13" eb="15">
      <t>ネンゲツ</t>
    </rPh>
    <rPh sb="16" eb="18">
      <t>ホウシュウ</t>
    </rPh>
    <rPh sb="18" eb="20">
      <t>クブン</t>
    </rPh>
    <phoneticPr fontId="2"/>
  </si>
  <si>
    <t>通所介護事業所の新規開始又は再開してから３月３１日現在で６か月以上の事業所は①により計算すること。</t>
    <rPh sb="0" eb="2">
      <t>ツウショ</t>
    </rPh>
    <rPh sb="2" eb="4">
      <t>カイゴ</t>
    </rPh>
    <rPh sb="4" eb="6">
      <t>ジギョウ</t>
    </rPh>
    <rPh sb="6" eb="7">
      <t>ショ</t>
    </rPh>
    <rPh sb="8" eb="10">
      <t>シンキ</t>
    </rPh>
    <rPh sb="10" eb="12">
      <t>カイシ</t>
    </rPh>
    <rPh sb="12" eb="13">
      <t>マタ</t>
    </rPh>
    <rPh sb="14" eb="16">
      <t>サイカイ</t>
    </rPh>
    <rPh sb="21" eb="22">
      <t>ツキ</t>
    </rPh>
    <rPh sb="24" eb="25">
      <t>ニチ</t>
    </rPh>
    <rPh sb="25" eb="27">
      <t>ゲンザイ</t>
    </rPh>
    <rPh sb="30" eb="31">
      <t>ゲツ</t>
    </rPh>
    <rPh sb="31" eb="33">
      <t>イジョウ</t>
    </rPh>
    <rPh sb="34" eb="36">
      <t>ジギョウ</t>
    </rPh>
    <rPh sb="36" eb="37">
      <t>ショ</t>
    </rPh>
    <rPh sb="42" eb="44">
      <t>ケイサン</t>
    </rPh>
    <phoneticPr fontId="2"/>
  </si>
  <si>
    <t>【計算過程で発生する小数点以下の端数処理のルール】</t>
    <rPh sb="1" eb="3">
      <t>ケイサン</t>
    </rPh>
    <rPh sb="3" eb="5">
      <t>カテイ</t>
    </rPh>
    <rPh sb="6" eb="8">
      <t>ハッセイ</t>
    </rPh>
    <rPh sb="10" eb="13">
      <t>ショウスウテン</t>
    </rPh>
    <rPh sb="13" eb="15">
      <t>イカ</t>
    </rPh>
    <rPh sb="16" eb="18">
      <t>ハスウ</t>
    </rPh>
    <rPh sb="18" eb="20">
      <t>ショリ</t>
    </rPh>
    <phoneticPr fontId="2"/>
  </si>
  <si>
    <t>なお、区分が変わらない場合は、当書類を事業所で５年間保存すること。</t>
    <rPh sb="3" eb="5">
      <t>クブン</t>
    </rPh>
    <rPh sb="6" eb="7">
      <t>カ</t>
    </rPh>
    <rPh sb="11" eb="13">
      <t>バアイ</t>
    </rPh>
    <rPh sb="15" eb="16">
      <t>トウ</t>
    </rPh>
    <rPh sb="16" eb="18">
      <t>ショルイ</t>
    </rPh>
    <rPh sb="19" eb="21">
      <t>ジギョウ</t>
    </rPh>
    <rPh sb="21" eb="22">
      <t>ショ</t>
    </rPh>
    <rPh sb="24" eb="25">
      <t>ネン</t>
    </rPh>
    <rPh sb="25" eb="26">
      <t>カン</t>
    </rPh>
    <rPh sb="26" eb="28">
      <t>ホゾン</t>
    </rPh>
    <phoneticPr fontId="2"/>
  </si>
  <si>
    <t>利用定員</t>
    <rPh sb="0" eb="2">
      <t>リヨウ</t>
    </rPh>
    <rPh sb="2" eb="4">
      <t>テイイン</t>
    </rPh>
    <phoneticPr fontId="2"/>
  </si>
  <si>
    <t>毎日営業であれば１を入力</t>
    <rPh sb="0" eb="2">
      <t>マイニチ</t>
    </rPh>
    <rPh sb="2" eb="4">
      <t>エイギョウ</t>
    </rPh>
    <rPh sb="10" eb="12">
      <t>ニュウリョク</t>
    </rPh>
    <phoneticPr fontId="2"/>
  </si>
  <si>
    <t>補正</t>
    <rPh sb="0" eb="2">
      <t>ホセイ</t>
    </rPh>
    <phoneticPr fontId="2"/>
  </si>
  <si>
    <t>（毎日営業補正　×6/7　）</t>
  </si>
  <si>
    <t>利用定員の90％に、予定される１月当たりの営業日数を乗じて算定する。</t>
    <rPh sb="0" eb="2">
      <t>リヨウ</t>
    </rPh>
    <rPh sb="2" eb="4">
      <t>テイイン</t>
    </rPh>
    <rPh sb="10" eb="12">
      <t>ヨテイ</t>
    </rPh>
    <rPh sb="16" eb="17">
      <t>ツキ</t>
    </rPh>
    <rPh sb="17" eb="18">
      <t>ア</t>
    </rPh>
    <rPh sb="21" eb="23">
      <t>エイギョウ</t>
    </rPh>
    <rPh sb="23" eb="25">
      <t>ニッスウ</t>
    </rPh>
    <rPh sb="26" eb="27">
      <t>ジョウ</t>
    </rPh>
    <rPh sb="29" eb="31">
      <t>サンテイ</t>
    </rPh>
    <phoneticPr fontId="2"/>
  </si>
  <si>
    <t>提供時間帯</t>
    <rPh sb="0" eb="2">
      <t>テイキョウ</t>
    </rPh>
    <rPh sb="2" eb="5">
      <t>ジカンタイ</t>
    </rPh>
    <phoneticPr fontId="2"/>
  </si>
  <si>
    <t>（区分補正　×3/4　）</t>
  </si>
  <si>
    <t>（区分補正なし　）</t>
  </si>
  <si>
    <t>予定される
１月当たりの営業日数</t>
  </si>
  <si>
    <t>（通常規模・大規模Ⅰ・大規模Ⅱ）</t>
    <rPh sb="1" eb="3">
      <t>ツウジョウ</t>
    </rPh>
    <rPh sb="3" eb="5">
      <t>キボ</t>
    </rPh>
    <rPh sb="6" eb="9">
      <t>ダイキボ</t>
    </rPh>
    <rPh sb="11" eb="14">
      <t>ダイキボ</t>
    </rPh>
    <phoneticPr fontId="2"/>
  </si>
  <si>
    <t>Ⅴ</t>
  </si>
  <si>
    <t>（☆） 算定区分</t>
    <rPh sb="4" eb="6">
      <t>サンテイ</t>
    </rPh>
    <rPh sb="6" eb="8">
      <t>クブン</t>
    </rPh>
    <phoneticPr fontId="2"/>
  </si>
  <si>
    <t>平均利用延人員数（☆）</t>
    <rPh sb="0" eb="2">
      <t>ヘイキン</t>
    </rPh>
    <rPh sb="2" eb="4">
      <t>リヨウ</t>
    </rPh>
    <rPh sb="4" eb="5">
      <t>ノ</t>
    </rPh>
    <rPh sb="5" eb="7">
      <t>ジンイン</t>
    </rPh>
    <rPh sb="7" eb="8">
      <t>スウ</t>
    </rPh>
    <phoneticPr fontId="2"/>
  </si>
  <si>
    <t>７５１～９００：大規模Ⅰ</t>
  </si>
  <si>
    <t>７５０以下：通常規模</t>
    <rPh sb="3" eb="5">
      <t>イカ</t>
    </rPh>
    <phoneticPr fontId="2"/>
  </si>
  <si>
    <t>９０１以上　：大規模Ⅱ</t>
    <rPh sb="3" eb="5">
      <t>イジョウ</t>
    </rPh>
    <phoneticPr fontId="2"/>
  </si>
  <si>
    <t>（小数点以下切上げ）</t>
    <rPh sb="1" eb="4">
      <t>ショウスウテン</t>
    </rPh>
    <rPh sb="4" eb="6">
      <t>イカ</t>
    </rPh>
    <rPh sb="6" eb="8">
      <t>キリア</t>
    </rPh>
    <phoneticPr fontId="2"/>
  </si>
  <si>
    <t>通所介護の算定区分確認表</t>
    <rPh sb="0" eb="2">
      <t>ツウショ</t>
    </rPh>
    <rPh sb="2" eb="4">
      <t>カイゴ</t>
    </rPh>
    <rPh sb="5" eb="7">
      <t>サンテイ</t>
    </rPh>
    <rPh sb="7" eb="9">
      <t>クブン</t>
    </rPh>
    <rPh sb="9" eb="11">
      <t>カクニン</t>
    </rPh>
    <rPh sb="11" eb="12">
      <t>ヒョウ</t>
    </rPh>
    <phoneticPr fontId="2"/>
  </si>
  <si>
    <t>算定区分の変更は、毎年３月に行い、年度途中による算定区分変更は行えないこと。</t>
    <rPh sb="0" eb="2">
      <t>サンテイ</t>
    </rPh>
    <rPh sb="2" eb="4">
      <t>クブン</t>
    </rPh>
    <rPh sb="5" eb="7">
      <t>ヘンコウ</t>
    </rPh>
    <rPh sb="9" eb="11">
      <t>マイトシ</t>
    </rPh>
    <rPh sb="12" eb="13">
      <t>ツキ</t>
    </rPh>
    <rPh sb="14" eb="15">
      <t>オコナ</t>
    </rPh>
    <rPh sb="17" eb="19">
      <t>ネンド</t>
    </rPh>
    <rPh sb="19" eb="21">
      <t>トチュウ</t>
    </rPh>
    <rPh sb="24" eb="26">
      <t>サンテイ</t>
    </rPh>
    <rPh sb="26" eb="28">
      <t>クブン</t>
    </rPh>
    <rPh sb="28" eb="30">
      <t>ヘンコウ</t>
    </rPh>
    <rPh sb="31" eb="32">
      <t>オコナ</t>
    </rPh>
    <phoneticPr fontId="2"/>
  </si>
  <si>
    <t>通所介護の算定区分確認表【新規事業者用】</t>
    <rPh sb="0" eb="4">
      <t>ツウショカイゴ</t>
    </rPh>
    <rPh sb="5" eb="7">
      <t>サンテイ</t>
    </rPh>
    <rPh sb="7" eb="9">
      <t>クブン</t>
    </rPh>
    <rPh sb="9" eb="11">
      <t>カクニン</t>
    </rPh>
    <rPh sb="11" eb="12">
      <t>ヒョウ</t>
    </rPh>
    <rPh sb="13" eb="15">
      <t>シンキ</t>
    </rPh>
    <rPh sb="15" eb="17">
      <t>ジギョウ</t>
    </rPh>
    <rPh sb="17" eb="19">
      <t>シャヨウ</t>
    </rPh>
    <phoneticPr fontId="2"/>
  </si>
  <si>
    <t>予定される１月当たりの営業日数は、指定日から１年間の営業予定日数を１２で割って算定すること。</t>
    <rPh sb="0" eb="2">
      <t>ヨテイ</t>
    </rPh>
    <rPh sb="6" eb="8">
      <t>ツキア</t>
    </rPh>
    <rPh sb="11" eb="13">
      <t>エイギョウ</t>
    </rPh>
    <rPh sb="13" eb="15">
      <t>ニッスウ</t>
    </rPh>
    <rPh sb="17" eb="19">
      <t>シテイ</t>
    </rPh>
    <rPh sb="19" eb="20">
      <t>ビ</t>
    </rPh>
    <rPh sb="23" eb="25">
      <t>ネンカン</t>
    </rPh>
    <rPh sb="26" eb="28">
      <t>エイギョウ</t>
    </rPh>
    <rPh sb="28" eb="30">
      <t>ヨテイ</t>
    </rPh>
    <rPh sb="30" eb="32">
      <t>ニッスウ</t>
    </rPh>
    <rPh sb="36" eb="37">
      <t>ワ</t>
    </rPh>
    <rPh sb="39" eb="41">
      <t>サンテイ</t>
    </rPh>
    <phoneticPr fontId="2"/>
  </si>
  <si>
    <t>Ⅱ</t>
    <phoneticPr fontId="2"/>
  </si>
  <si>
    <t>Ⅲ</t>
    <phoneticPr fontId="2"/>
  </si>
  <si>
    <t>Ⅳ</t>
    <phoneticPr fontId="2"/>
  </si>
  <si>
    <t>区分補正</t>
    <rPh sb="0" eb="2">
      <t>クブン</t>
    </rPh>
    <rPh sb="2" eb="4">
      <t>ホセイ</t>
    </rPh>
    <phoneticPr fontId="2"/>
  </si>
  <si>
    <t>※</t>
    <phoneticPr fontId="2"/>
  </si>
  <si>
    <t>通所介護と併せて、予防専門型通所サービス（本市以外の指定権者より、旧介護予防通所介護に相当するサービスの指定も併せて受ける場合は、そのサービスも含む）の指定を受けている場合はその利用者数も含めて計算すること。</t>
    <rPh sb="0" eb="2">
      <t>ツウショ</t>
    </rPh>
    <rPh sb="2" eb="4">
      <t>カイゴ</t>
    </rPh>
    <rPh sb="5" eb="6">
      <t>アワ</t>
    </rPh>
    <rPh sb="9" eb="11">
      <t>ヨボウ</t>
    </rPh>
    <rPh sb="11" eb="14">
      <t>センモンガタ</t>
    </rPh>
    <rPh sb="14" eb="16">
      <t>ツウショ</t>
    </rPh>
    <rPh sb="21" eb="23">
      <t>ホンシ</t>
    </rPh>
    <rPh sb="23" eb="25">
      <t>イガイ</t>
    </rPh>
    <rPh sb="26" eb="28">
      <t>シテイ</t>
    </rPh>
    <rPh sb="28" eb="29">
      <t>ケン</t>
    </rPh>
    <rPh sb="29" eb="30">
      <t>シャ</t>
    </rPh>
    <rPh sb="33" eb="34">
      <t>キュウ</t>
    </rPh>
    <rPh sb="34" eb="36">
      <t>カイゴ</t>
    </rPh>
    <rPh sb="36" eb="38">
      <t>ヨボウ</t>
    </rPh>
    <rPh sb="38" eb="40">
      <t>ツウショ</t>
    </rPh>
    <rPh sb="40" eb="42">
      <t>カイゴ</t>
    </rPh>
    <rPh sb="43" eb="45">
      <t>ソウトウ</t>
    </rPh>
    <rPh sb="52" eb="54">
      <t>シテイ</t>
    </rPh>
    <rPh sb="55" eb="56">
      <t>アワ</t>
    </rPh>
    <rPh sb="58" eb="59">
      <t>ウ</t>
    </rPh>
    <rPh sb="61" eb="63">
      <t>バアイ</t>
    </rPh>
    <rPh sb="72" eb="73">
      <t>フク</t>
    </rPh>
    <rPh sb="76" eb="78">
      <t>シテイ</t>
    </rPh>
    <rPh sb="79" eb="80">
      <t>ウ</t>
    </rPh>
    <rPh sb="84" eb="86">
      <t>バアイ</t>
    </rPh>
    <rPh sb="89" eb="92">
      <t>リヨウシャ</t>
    </rPh>
    <rPh sb="92" eb="93">
      <t>スウ</t>
    </rPh>
    <rPh sb="94" eb="95">
      <t>フク</t>
    </rPh>
    <rPh sb="97" eb="99">
      <t>ケイサン</t>
    </rPh>
    <phoneticPr fontId="2"/>
  </si>
  <si>
    <t>5時間以上6時間未満
6時間以上7時間未満</t>
    <rPh sb="1" eb="3">
      <t>ジカン</t>
    </rPh>
    <rPh sb="3" eb="5">
      <t>イジョウ</t>
    </rPh>
    <rPh sb="6" eb="8">
      <t>ジカン</t>
    </rPh>
    <rPh sb="8" eb="10">
      <t>ミマン</t>
    </rPh>
    <rPh sb="12" eb="16">
      <t>ジカンイジョウ</t>
    </rPh>
    <rPh sb="17" eb="19">
      <t>ジカン</t>
    </rPh>
    <rPh sb="19" eb="21">
      <t>ミマン</t>
    </rPh>
    <phoneticPr fontId="2"/>
  </si>
  <si>
    <t>7時間以上8時間未満
8時間以上9時間未満</t>
    <rPh sb="1" eb="3">
      <t>ジカン</t>
    </rPh>
    <rPh sb="3" eb="5">
      <t>イジョウ</t>
    </rPh>
    <rPh sb="6" eb="8">
      <t>ジカン</t>
    </rPh>
    <rPh sb="8" eb="10">
      <t>ミマン</t>
    </rPh>
    <rPh sb="12" eb="16">
      <t>ジカンイジョウ</t>
    </rPh>
    <rPh sb="17" eb="19">
      <t>ジカン</t>
    </rPh>
    <rPh sb="19" eb="21">
      <t>ミマン</t>
    </rPh>
    <phoneticPr fontId="2"/>
  </si>
  <si>
    <t>ただし、通所介護と予防専門型通所サービスが一体的に実施されず、事業が分離されている場合は、予防専門型通所サービスの利用者数は含めないこと。</t>
    <rPh sb="4" eb="6">
      <t>ツウショ</t>
    </rPh>
    <rPh sb="6" eb="8">
      <t>カイゴ</t>
    </rPh>
    <rPh sb="9" eb="11">
      <t>ヨボウ</t>
    </rPh>
    <rPh sb="11" eb="14">
      <t>センモンガタ</t>
    </rPh>
    <rPh sb="14" eb="16">
      <t>ツウショ</t>
    </rPh>
    <rPh sb="21" eb="24">
      <t>イッタイテキ</t>
    </rPh>
    <rPh sb="25" eb="27">
      <t>ジッシ</t>
    </rPh>
    <rPh sb="31" eb="33">
      <t>ジギョウ</t>
    </rPh>
    <rPh sb="34" eb="36">
      <t>ブンリ</t>
    </rPh>
    <rPh sb="41" eb="43">
      <t>バアイ</t>
    </rPh>
    <rPh sb="45" eb="47">
      <t>ヨボウ</t>
    </rPh>
    <rPh sb="47" eb="50">
      <t>センモンガタ</t>
    </rPh>
    <rPh sb="50" eb="52">
      <t>ツウショ</t>
    </rPh>
    <rPh sb="57" eb="59">
      <t>リヨウ</t>
    </rPh>
    <rPh sb="59" eb="60">
      <t>シャ</t>
    </rPh>
    <rPh sb="60" eb="61">
      <t>スウ</t>
    </rPh>
    <rPh sb="62" eb="63">
      <t>フク</t>
    </rPh>
    <phoneticPr fontId="2"/>
  </si>
  <si>
    <t>通所介護と併せて、予防専門型通所サービス（本市以外の指定権者より、旧介護予防通所介護に相当するサービスの指定も併せて受ける場合は、そのサービスも含む）の指定を受けている場合はその利用者数も含めて計算すること。</t>
    <rPh sb="33" eb="34">
      <t>キュウ</t>
    </rPh>
    <phoneticPr fontId="2"/>
  </si>
  <si>
    <t>ただし、通所介護と予防専門型通所サービスが一体的に実施されず、事業が分離されている場合は、予防専門型通所サービスの利用者数は含めないこと。その場合、含めない理由の根拠を残すこと。</t>
    <rPh sb="71" eb="73">
      <t>バアイ</t>
    </rPh>
    <rPh sb="74" eb="75">
      <t>フク</t>
    </rPh>
    <rPh sb="78" eb="80">
      <t>リユウ</t>
    </rPh>
    <rPh sb="81" eb="83">
      <t>コンキョ</t>
    </rPh>
    <rPh sb="84" eb="85">
      <t>ノコ</t>
    </rPh>
    <phoneticPr fontId="2"/>
  </si>
  <si>
    <t>3時間以上4時間未満
4時間以上5時間未満
（2時間～3時間を含む）</t>
    <rPh sb="1" eb="3">
      <t>ジカン</t>
    </rPh>
    <rPh sb="3" eb="5">
      <t>イジョウ</t>
    </rPh>
    <rPh sb="6" eb="8">
      <t>ジカン</t>
    </rPh>
    <rPh sb="8" eb="10">
      <t>ミマン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2"/>
  </si>
  <si>
    <t>予防専門型通所サービス</t>
    <rPh sb="0" eb="2">
      <t>ヨボウ</t>
    </rPh>
    <rPh sb="2" eb="5">
      <t>センモンガタ</t>
    </rPh>
    <rPh sb="5" eb="7">
      <t>ツウショ</t>
    </rPh>
    <phoneticPr fontId="2"/>
  </si>
  <si>
    <t>事業所名</t>
    <rPh sb="0" eb="3">
      <t>ジギョウショ</t>
    </rPh>
    <rPh sb="3" eb="4">
      <t>メイ</t>
    </rPh>
    <phoneticPr fontId="2"/>
  </si>
  <si>
    <t>（加算参考様式15-(1)）</t>
    <rPh sb="1" eb="3">
      <t>カサン</t>
    </rPh>
    <rPh sb="3" eb="5">
      <t>サンコウ</t>
    </rPh>
    <rPh sb="5" eb="7">
      <t>ヨウシキ</t>
    </rPh>
    <phoneticPr fontId="2"/>
  </si>
  <si>
    <t>予定される
１月当たりの
営業日数</t>
    <phoneticPr fontId="2"/>
  </si>
  <si>
    <r>
      <t xml:space="preserve">毎日営業月補正人員数
</t>
    </r>
    <r>
      <rPr>
        <sz val="8"/>
        <rFont val="ＭＳ Ｐゴシック"/>
        <family val="3"/>
        <charset val="128"/>
      </rPr>
      <t>（×6/7）　　【※】</t>
    </r>
    <rPh sb="0" eb="2">
      <t>マイニチ</t>
    </rPh>
    <rPh sb="2" eb="4">
      <t>エイギョウ</t>
    </rPh>
    <rPh sb="4" eb="5">
      <t>ツキ</t>
    </rPh>
    <rPh sb="5" eb="7">
      <t>ホセイ</t>
    </rPh>
    <rPh sb="7" eb="9">
      <t>ジンイン</t>
    </rPh>
    <rPh sb="9" eb="10">
      <t>スウ</t>
    </rPh>
    <phoneticPr fontId="2"/>
  </si>
  <si>
    <t>毎日事業を実施している事業所（正月等の特別な期間を除く）については、一週当たりの利用人数に6/7を乗じた数を合算すること。</t>
    <rPh sb="0" eb="2">
      <t>マイニチ</t>
    </rPh>
    <rPh sb="2" eb="4">
      <t>ジギョウ</t>
    </rPh>
    <rPh sb="5" eb="7">
      <t>ジッシ</t>
    </rPh>
    <rPh sb="11" eb="14">
      <t>ジギョウショ</t>
    </rPh>
    <rPh sb="15" eb="17">
      <t>ショウガツ</t>
    </rPh>
    <rPh sb="17" eb="18">
      <t>トウ</t>
    </rPh>
    <rPh sb="19" eb="21">
      <t>トクベツ</t>
    </rPh>
    <rPh sb="22" eb="24">
      <t>キカン</t>
    </rPh>
    <rPh sb="25" eb="26">
      <t>ノゾ</t>
    </rPh>
    <rPh sb="34" eb="36">
      <t>イッシュウ</t>
    </rPh>
    <rPh sb="36" eb="37">
      <t>ア</t>
    </rPh>
    <rPh sb="40" eb="42">
      <t>リヨウ</t>
    </rPh>
    <rPh sb="42" eb="44">
      <t>ニンズウ</t>
    </rPh>
    <rPh sb="49" eb="50">
      <t>ジョウ</t>
    </rPh>
    <rPh sb="52" eb="53">
      <t>スウ</t>
    </rPh>
    <rPh sb="54" eb="56">
      <t>ガッサン</t>
    </rPh>
    <phoneticPr fontId="2"/>
  </si>
  <si>
    <t>また、予防専門型通所サービスの利用者数の算定には、2種類あります。同時にサービスを受けた者の最大数を用いて算定する場合は、①の確認表　7時間以上8時間未満　8時間以上9時間未満欄に数字を入力すること。</t>
    <rPh sb="15" eb="17">
      <t>リヨウ</t>
    </rPh>
    <rPh sb="17" eb="18">
      <t>シャ</t>
    </rPh>
    <rPh sb="18" eb="19">
      <t>スウ</t>
    </rPh>
    <rPh sb="20" eb="22">
      <t>サンテイ</t>
    </rPh>
    <rPh sb="26" eb="28">
      <t>シュルイ</t>
    </rPh>
    <rPh sb="33" eb="35">
      <t>ドウジ</t>
    </rPh>
    <rPh sb="41" eb="42">
      <t>ウ</t>
    </rPh>
    <rPh sb="44" eb="45">
      <t>モノ</t>
    </rPh>
    <rPh sb="46" eb="48">
      <t>サイダイ</t>
    </rPh>
    <rPh sb="48" eb="49">
      <t>スウ</t>
    </rPh>
    <rPh sb="50" eb="51">
      <t>モチ</t>
    </rPh>
    <rPh sb="53" eb="55">
      <t>サンテイ</t>
    </rPh>
    <rPh sb="57" eb="59">
      <t>バアイ</t>
    </rPh>
    <rPh sb="63" eb="65">
      <t>カクニン</t>
    </rPh>
    <rPh sb="65" eb="66">
      <t>ヒョウ</t>
    </rPh>
    <rPh sb="68" eb="72">
      <t>ジカンイジョウ</t>
    </rPh>
    <rPh sb="73" eb="75">
      <t>ジカン</t>
    </rPh>
    <rPh sb="75" eb="77">
      <t>ミマン</t>
    </rPh>
    <rPh sb="79" eb="83">
      <t>ジカンイジョウ</t>
    </rPh>
    <rPh sb="84" eb="86">
      <t>ジカン</t>
    </rPh>
    <rPh sb="86" eb="88">
      <t>ミマン</t>
    </rPh>
    <rPh sb="88" eb="89">
      <t>ラン</t>
    </rPh>
    <rPh sb="90" eb="92">
      <t>スウジ</t>
    </rPh>
    <rPh sb="93" eb="95">
      <t>ニュウリョク</t>
    </rPh>
    <phoneticPr fontId="2"/>
  </si>
  <si>
    <t>【※】</t>
    <phoneticPr fontId="2"/>
  </si>
  <si>
    <t>毎日事業を実施している事業所（正月等の特別な期間を除く）について、一週当たりの利用延人員数に６/７を乗じた数を合算したものにより、月当たりの平均利用者数を計算する（※）。</t>
    <rPh sb="0" eb="2">
      <t>マイニチ</t>
    </rPh>
    <rPh sb="2" eb="4">
      <t>ジギョウ</t>
    </rPh>
    <rPh sb="5" eb="7">
      <t>ジッシ</t>
    </rPh>
    <rPh sb="11" eb="14">
      <t>ジギョウショ</t>
    </rPh>
    <rPh sb="15" eb="17">
      <t>ショウガツ</t>
    </rPh>
    <rPh sb="17" eb="18">
      <t>トウ</t>
    </rPh>
    <rPh sb="19" eb="21">
      <t>トクベツ</t>
    </rPh>
    <rPh sb="22" eb="24">
      <t>キカン</t>
    </rPh>
    <rPh sb="25" eb="26">
      <t>ノゾ</t>
    </rPh>
    <rPh sb="33" eb="35">
      <t>イッシュウ</t>
    </rPh>
    <rPh sb="35" eb="36">
      <t>ア</t>
    </rPh>
    <rPh sb="39" eb="41">
      <t>リヨウ</t>
    </rPh>
    <rPh sb="41" eb="42">
      <t>ノベ</t>
    </rPh>
    <rPh sb="42" eb="44">
      <t>ジンイン</t>
    </rPh>
    <rPh sb="44" eb="45">
      <t>スウ</t>
    </rPh>
    <rPh sb="50" eb="51">
      <t>ジョウ</t>
    </rPh>
    <rPh sb="53" eb="54">
      <t>カズ</t>
    </rPh>
    <rPh sb="55" eb="57">
      <t>ガッサン</t>
    </rPh>
    <rPh sb="65" eb="67">
      <t>ツキア</t>
    </rPh>
    <rPh sb="70" eb="72">
      <t>ヘイキン</t>
    </rPh>
    <rPh sb="72" eb="74">
      <t>リヨウ</t>
    </rPh>
    <rPh sb="74" eb="75">
      <t>シャ</t>
    </rPh>
    <rPh sb="75" eb="76">
      <t>スウ</t>
    </rPh>
    <rPh sb="77" eb="79">
      <t>ケイサン</t>
    </rPh>
    <phoneticPr fontId="2"/>
  </si>
  <si>
    <t>3時間以上4時間未満
4時間以上5時間未満
（2時間～3時間を含む）
（区分補正　×1/2　）</t>
    <rPh sb="1" eb="3">
      <t>ジカン</t>
    </rPh>
    <rPh sb="3" eb="5">
      <t>イジョウ</t>
    </rPh>
    <rPh sb="6" eb="8">
      <t>ジカン</t>
    </rPh>
    <rPh sb="8" eb="10">
      <t>ミマン</t>
    </rPh>
    <rPh sb="12" eb="16">
      <t>ジカンイジョウ</t>
    </rPh>
    <rPh sb="17" eb="19">
      <t>ジカン</t>
    </rPh>
    <rPh sb="19" eb="21">
      <t>ミマン</t>
    </rPh>
    <phoneticPr fontId="2"/>
  </si>
  <si>
    <t>5時間以上6時間未満
6時間以上7時間未満
（区分補正　×3/4　）</t>
    <rPh sb="1" eb="3">
      <t>ジカン</t>
    </rPh>
    <rPh sb="3" eb="5">
      <t>イジョウ</t>
    </rPh>
    <rPh sb="6" eb="8">
      <t>ジカン</t>
    </rPh>
    <rPh sb="8" eb="10">
      <t>ミマン</t>
    </rPh>
    <rPh sb="12" eb="16">
      <t>ジカンイジョウ</t>
    </rPh>
    <rPh sb="17" eb="19">
      <t>ジカン</t>
    </rPh>
    <rPh sb="19" eb="21">
      <t>ミマン</t>
    </rPh>
    <phoneticPr fontId="2"/>
  </si>
  <si>
    <t>毎日営業であれば１を入力※
（毎日営業補正　×6/7　）</t>
    <rPh sb="0" eb="2">
      <t>マイニチ</t>
    </rPh>
    <rPh sb="2" eb="4">
      <t>エイギョウ</t>
    </rPh>
    <rPh sb="10" eb="12">
      <t>ニュウリョク</t>
    </rPh>
    <phoneticPr fontId="2"/>
  </si>
  <si>
    <t>上記※のみ、小数点第三位を四捨五入。それ以外は端数処理をせず、小数点以下切上げです。（計算式は入力済）</t>
    <rPh sb="0" eb="2">
      <t>ジョウキ</t>
    </rPh>
    <rPh sb="6" eb="9">
      <t>ショウスウテン</t>
    </rPh>
    <rPh sb="9" eb="10">
      <t>ダイ</t>
    </rPh>
    <rPh sb="10" eb="12">
      <t>サンイ</t>
    </rPh>
    <rPh sb="13" eb="17">
      <t>シシャゴニュウ</t>
    </rPh>
    <rPh sb="20" eb="22">
      <t>イガイ</t>
    </rPh>
    <rPh sb="23" eb="25">
      <t>ハスウ</t>
    </rPh>
    <rPh sb="25" eb="27">
      <t>ショリ</t>
    </rPh>
    <rPh sb="31" eb="34">
      <t>ショウスウテン</t>
    </rPh>
    <rPh sb="34" eb="36">
      <t>イカ</t>
    </rPh>
    <rPh sb="36" eb="38">
      <t>キリア</t>
    </rPh>
    <rPh sb="43" eb="45">
      <t>ケイサン</t>
    </rPh>
    <rPh sb="45" eb="46">
      <t>シキ</t>
    </rPh>
    <rPh sb="47" eb="49">
      <t>ニュウリョク</t>
    </rPh>
    <rPh sb="49" eb="50">
      <t>ズ</t>
    </rPh>
    <phoneticPr fontId="2"/>
  </si>
  <si>
    <t>（加算参考様式15-(1)）</t>
    <phoneticPr fontId="2"/>
  </si>
  <si>
    <t>・利用定員の90％に、予定される１月当たりの営業日数を乗じて得た数で計算し、事業所規模区分を確認す
　る。
・黄色の欄に数字を入力する。</t>
    <rPh sb="30" eb="31">
      <t>エ</t>
    </rPh>
    <rPh sb="32" eb="33">
      <t>カズ</t>
    </rPh>
    <rPh sb="34" eb="36">
      <t>ケイサン</t>
    </rPh>
    <rPh sb="38" eb="41">
      <t>ジギョウショ</t>
    </rPh>
    <rPh sb="41" eb="43">
      <t>キボ</t>
    </rPh>
    <rPh sb="43" eb="45">
      <t>クブン</t>
    </rPh>
    <rPh sb="46" eb="48">
      <t>カクニン</t>
    </rPh>
    <rPh sb="55" eb="56">
      <t>キ</t>
    </rPh>
    <rPh sb="56" eb="57">
      <t>イロ</t>
    </rPh>
    <rPh sb="58" eb="59">
      <t>ラン</t>
    </rPh>
    <rPh sb="60" eb="62">
      <t>スウジ</t>
    </rPh>
    <rPh sb="63" eb="65">
      <t>ニュウリョク</t>
    </rPh>
    <phoneticPr fontId="2"/>
  </si>
  <si>
    <t>・黄色の欄に数字を入力する。
・確認にあたっては、様式欄外【注意事項】をご覧ください。</t>
    <rPh sb="1" eb="2">
      <t>キ</t>
    </rPh>
    <rPh sb="2" eb="3">
      <t>イロ</t>
    </rPh>
    <rPh sb="4" eb="5">
      <t>ラン</t>
    </rPh>
    <rPh sb="6" eb="8">
      <t>スウジ</t>
    </rPh>
    <rPh sb="9" eb="11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</si>
</sst>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9" borderId="73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" borderId="74" applyNumberFormat="0" applyFont="0" applyAlignment="0" applyProtection="0">
      <alignment vertical="center"/>
    </xf>
    <xf numFmtId="0" fontId="20" fillId="0" borderId="7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7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77" applyNumberFormat="0" applyFill="0" applyAlignment="0" applyProtection="0">
      <alignment vertical="center"/>
    </xf>
    <xf numFmtId="0" fontId="24" fillId="0" borderId="78" applyNumberFormat="0" applyFill="0" applyAlignment="0" applyProtection="0">
      <alignment vertical="center"/>
    </xf>
    <xf numFmtId="0" fontId="25" fillId="0" borderId="7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80" applyNumberFormat="0" applyFill="0" applyAlignment="0" applyProtection="0">
      <alignment vertical="center"/>
    </xf>
    <xf numFmtId="0" fontId="26" fillId="32" borderId="8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76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25">
    <xf numFmtId="0" fontId="0" fillId="0" borderId="0" xfId="0" applyAlignment="1">
      <alignment vertical="center"/>
    </xf>
    <xf numFmtId="0" fontId="0" fillId="0" borderId="0" xfId="33" applyNumberFormat="1" applyFont="1" applyAlignment="1">
      <alignment vertical="center"/>
    </xf>
    <xf numFmtId="0" fontId="6" fillId="0" borderId="1" xfId="33" applyNumberFormat="1" applyFont="1" applyBorder="1" applyAlignment="1">
      <alignment vertical="center"/>
    </xf>
    <xf numFmtId="0" fontId="6" fillId="0" borderId="2" xfId="33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3" fillId="0" borderId="0" xfId="33" applyNumberFormat="1" applyFont="1" applyFill="1" applyBorder="1" applyAlignment="1">
      <alignment vertical="center" wrapText="1"/>
    </xf>
    <xf numFmtId="0" fontId="3" fillId="0" borderId="0" xfId="33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0" fillId="0" borderId="0" xfId="33" applyNumberFormat="1" applyFont="1" applyBorder="1" applyAlignment="1">
      <alignment vertical="center"/>
    </xf>
    <xf numFmtId="0" fontId="0" fillId="0" borderId="0" xfId="0" applyAlignment="1" applyProtection="1"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33" applyNumberFormat="1" applyFont="1" applyAlignment="1" applyProtection="1">
      <alignment vertical="center"/>
      <protection locked="0"/>
    </xf>
    <xf numFmtId="0" fontId="6" fillId="0" borderId="0" xfId="33" applyNumberFormat="1" applyFont="1" applyFill="1" applyBorder="1" applyAlignment="1" applyProtection="1">
      <alignment vertical="center"/>
      <protection locked="0"/>
    </xf>
    <xf numFmtId="0" fontId="6" fillId="0" borderId="3" xfId="33" applyNumberFormat="1" applyFont="1" applyFill="1" applyBorder="1" applyAlignment="1" applyProtection="1">
      <alignment vertical="center"/>
    </xf>
    <xf numFmtId="0" fontId="6" fillId="0" borderId="0" xfId="33" applyNumberFormat="1" applyFont="1" applyFill="1" applyBorder="1" applyAlignment="1" applyProtection="1">
      <alignment vertical="center"/>
    </xf>
    <xf numFmtId="0" fontId="0" fillId="0" borderId="0" xfId="0" applyAlignment="1" applyProtection="1"/>
    <xf numFmtId="0" fontId="0" fillId="0" borderId="0" xfId="0" applyNumberFormat="1" applyAlignment="1" applyProtection="1">
      <alignment vertical="center"/>
    </xf>
    <xf numFmtId="0" fontId="0" fillId="0" borderId="0" xfId="0" applyNumberFormat="1" applyAlignment="1" applyProtection="1">
      <alignment vertical="top"/>
    </xf>
    <xf numFmtId="0" fontId="0" fillId="0" borderId="0" xfId="33" applyNumberFormat="1" applyFont="1" applyAlignment="1" applyProtection="1">
      <alignment vertical="center"/>
    </xf>
    <xf numFmtId="0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top"/>
    </xf>
    <xf numFmtId="0" fontId="6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 applyProtection="1">
      <alignment vertical="center"/>
      <protection locked="0"/>
    </xf>
    <xf numFmtId="0" fontId="0" fillId="0" borderId="4" xfId="0" applyNumberFormat="1" applyFont="1" applyBorder="1" applyAlignment="1">
      <alignment vertical="center"/>
    </xf>
    <xf numFmtId="0" fontId="0" fillId="0" borderId="0" xfId="0" applyNumberFormat="1" applyFont="1" applyAlignment="1">
      <alignment vertical="top"/>
    </xf>
    <xf numFmtId="0" fontId="0" fillId="0" borderId="5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vertical="center" wrapText="1"/>
    </xf>
    <xf numFmtId="0" fontId="6" fillId="0" borderId="6" xfId="33" applyNumberFormat="1" applyFont="1" applyBorder="1" applyAlignment="1">
      <alignment horizontal="left" vertical="center" wrapText="1"/>
    </xf>
    <xf numFmtId="0" fontId="6" fillId="0" borderId="0" xfId="33" applyNumberFormat="1" applyFont="1" applyBorder="1" applyAlignment="1">
      <alignment horizontal="right" vertical="top" wrapText="1"/>
    </xf>
    <xf numFmtId="0" fontId="0" fillId="0" borderId="0" xfId="0" applyFont="1" applyAlignment="1">
      <alignment vertical="center" wrapText="1"/>
    </xf>
    <xf numFmtId="176" fontId="0" fillId="0" borderId="0" xfId="0" applyNumberFormat="1" applyAlignment="1" applyProtection="1">
      <alignment horizontal="center" vertical="center"/>
    </xf>
    <xf numFmtId="0" fontId="3" fillId="0" borderId="8" xfId="33" applyNumberFormat="1" applyFont="1" applyBorder="1" applyAlignment="1" applyProtection="1">
      <alignment horizontal="center" vertical="center" wrapText="1"/>
    </xf>
    <xf numFmtId="0" fontId="3" fillId="0" borderId="6" xfId="33" applyNumberFormat="1" applyFont="1" applyBorder="1" applyAlignment="1" applyProtection="1">
      <alignment horizontal="center" vertical="center" wrapText="1"/>
    </xf>
    <xf numFmtId="0" fontId="3" fillId="0" borderId="9" xfId="33" applyNumberFormat="1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29" xfId="33" applyNumberFormat="1" applyFont="1" applyBorder="1" applyAlignment="1" applyProtection="1">
      <alignment horizontal="center" vertical="center" wrapText="1"/>
    </xf>
    <xf numFmtId="0" fontId="3" fillId="0" borderId="30" xfId="33" applyNumberFormat="1" applyFont="1" applyBorder="1" applyAlignment="1" applyProtection="1">
      <alignment horizontal="center" vertical="center"/>
    </xf>
    <xf numFmtId="0" fontId="3" fillId="0" borderId="35" xfId="33" applyNumberFormat="1" applyFont="1" applyBorder="1" applyAlignment="1" applyProtection="1">
      <alignment horizontal="center" vertical="center"/>
    </xf>
    <xf numFmtId="0" fontId="3" fillId="0" borderId="3" xfId="33" applyNumberFormat="1" applyFont="1" applyBorder="1" applyAlignment="1" applyProtection="1">
      <alignment horizontal="center" vertical="center"/>
    </xf>
    <xf numFmtId="0" fontId="3" fillId="0" borderId="0" xfId="33" applyNumberFormat="1" applyFont="1" applyBorder="1" applyAlignment="1" applyProtection="1">
      <alignment horizontal="center" vertical="center"/>
    </xf>
    <xf numFmtId="0" fontId="3" fillId="0" borderId="34" xfId="33" applyNumberFormat="1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46" xfId="33" applyNumberFormat="1" applyFont="1" applyBorder="1" applyAlignment="1" applyProtection="1">
      <alignment horizontal="center" vertical="center" wrapText="1"/>
    </xf>
    <xf numFmtId="0" fontId="3" fillId="0" borderId="1" xfId="33" applyNumberFormat="1" applyFont="1" applyBorder="1" applyAlignment="1" applyProtection="1">
      <alignment horizontal="center" vertical="center"/>
    </xf>
    <xf numFmtId="0" fontId="3" fillId="0" borderId="47" xfId="33" applyNumberFormat="1" applyFont="1" applyBorder="1" applyAlignment="1" applyProtection="1">
      <alignment horizontal="center" vertical="center"/>
    </xf>
    <xf numFmtId="0" fontId="3" fillId="0" borderId="48" xfId="33" applyNumberFormat="1" applyFont="1" applyBorder="1" applyAlignment="1" applyProtection="1">
      <alignment horizontal="center" vertical="center"/>
    </xf>
    <xf numFmtId="0" fontId="3" fillId="0" borderId="49" xfId="33" applyNumberFormat="1" applyFont="1" applyBorder="1" applyAlignment="1" applyProtection="1">
      <alignment horizontal="center" vertical="center"/>
    </xf>
    <xf numFmtId="0" fontId="3" fillId="0" borderId="50" xfId="33" applyNumberFormat="1" applyFont="1" applyBorder="1" applyAlignment="1" applyProtection="1">
      <alignment horizontal="center" vertical="center"/>
    </xf>
    <xf numFmtId="0" fontId="13" fillId="4" borderId="51" xfId="33" applyNumberFormat="1" applyFont="1" applyFill="1" applyBorder="1" applyAlignment="1" applyProtection="1">
      <alignment horizontal="center" vertical="center"/>
      <protection locked="0"/>
    </xf>
    <xf numFmtId="0" fontId="13" fillId="4" borderId="1" xfId="33" applyNumberFormat="1" applyFont="1" applyFill="1" applyBorder="1" applyAlignment="1" applyProtection="1">
      <alignment horizontal="center" vertical="center"/>
      <protection locked="0"/>
    </xf>
    <xf numFmtId="0" fontId="13" fillId="4" borderId="2" xfId="33" applyNumberFormat="1" applyFont="1" applyFill="1" applyBorder="1" applyAlignment="1" applyProtection="1">
      <alignment horizontal="center" vertical="center"/>
      <protection locked="0"/>
    </xf>
    <xf numFmtId="0" fontId="13" fillId="4" borderId="52" xfId="33" applyNumberFormat="1" applyFont="1" applyFill="1" applyBorder="1" applyAlignment="1" applyProtection="1">
      <alignment horizontal="center" vertical="center"/>
      <protection locked="0"/>
    </xf>
    <xf numFmtId="0" fontId="13" fillId="4" borderId="49" xfId="33" applyNumberFormat="1" applyFont="1" applyFill="1" applyBorder="1" applyAlignment="1" applyProtection="1">
      <alignment horizontal="center" vertical="center"/>
      <protection locked="0"/>
    </xf>
    <xf numFmtId="0" fontId="13" fillId="4" borderId="53" xfId="33" applyNumberFormat="1" applyFont="1" applyFill="1" applyBorder="1" applyAlignment="1" applyProtection="1">
      <alignment horizontal="center" vertical="center"/>
      <protection locked="0"/>
    </xf>
    <xf numFmtId="0" fontId="13" fillId="0" borderId="6" xfId="33" applyNumberFormat="1" applyFont="1" applyFill="1" applyBorder="1" applyAlignment="1" applyProtection="1">
      <alignment horizontal="center" vertical="center"/>
      <protection locked="0"/>
    </xf>
    <xf numFmtId="0" fontId="13" fillId="0" borderId="0" xfId="33" applyNumberFormat="1" applyFont="1" applyFill="1" applyBorder="1" applyAlignment="1" applyProtection="1">
      <alignment horizontal="center" vertical="center"/>
      <protection locked="0"/>
    </xf>
    <xf numFmtId="0" fontId="13" fillId="4" borderId="54" xfId="33" applyNumberFormat="1" applyFont="1" applyFill="1" applyBorder="1" applyAlignment="1" applyProtection="1">
      <alignment horizontal="center" vertical="center"/>
      <protection locked="0"/>
    </xf>
    <xf numFmtId="0" fontId="13" fillId="4" borderId="55" xfId="33" applyNumberFormat="1" applyFont="1" applyFill="1" applyBorder="1" applyAlignment="1" applyProtection="1">
      <alignment horizontal="center" vertical="center"/>
      <protection locked="0"/>
    </xf>
    <xf numFmtId="0" fontId="13" fillId="4" borderId="56" xfId="33" applyNumberFormat="1" applyFont="1" applyFill="1" applyBorder="1" applyAlignment="1" applyProtection="1">
      <alignment horizontal="center" vertical="center"/>
      <protection locked="0"/>
    </xf>
    <xf numFmtId="0" fontId="3" fillId="0" borderId="3" xfId="33" applyNumberFormat="1" applyFont="1" applyBorder="1" applyAlignment="1" applyProtection="1">
      <alignment horizontal="center" vertical="center" wrapText="1"/>
    </xf>
    <xf numFmtId="0" fontId="3" fillId="0" borderId="10" xfId="33" applyNumberFormat="1" applyFont="1" applyBorder="1" applyAlignment="1" applyProtection="1">
      <alignment horizontal="center" vertical="center"/>
    </xf>
    <xf numFmtId="0" fontId="3" fillId="0" borderId="11" xfId="33" applyNumberFormat="1" applyFont="1" applyBorder="1" applyAlignment="1" applyProtection="1">
      <alignment horizontal="center" vertical="center"/>
    </xf>
    <xf numFmtId="0" fontId="3" fillId="0" borderId="12" xfId="33" applyNumberFormat="1" applyFont="1" applyBorder="1" applyAlignment="1" applyProtection="1">
      <alignment horizontal="center" vertical="center"/>
    </xf>
    <xf numFmtId="0" fontId="0" fillId="0" borderId="24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0" fillId="0" borderId="25" xfId="0" applyNumberFormat="1" applyBorder="1" applyAlignment="1" applyProtection="1">
      <alignment horizontal="center" vertical="center"/>
    </xf>
    <xf numFmtId="0" fontId="5" fillId="0" borderId="24" xfId="0" applyNumberFormat="1" applyFont="1" applyBorder="1" applyAlignment="1" applyProtection="1">
      <alignment horizontal="left" vertical="center"/>
    </xf>
    <xf numFmtId="0" fontId="5" fillId="0" borderId="0" xfId="0" applyNumberFormat="1" applyFont="1" applyBorder="1" applyAlignment="1" applyProtection="1">
      <alignment horizontal="left" vertical="center"/>
    </xf>
    <xf numFmtId="0" fontId="5" fillId="0" borderId="25" xfId="0" applyNumberFormat="1" applyFont="1" applyBorder="1" applyAlignment="1" applyProtection="1">
      <alignment horizontal="left" vertical="center"/>
    </xf>
    <xf numFmtId="0" fontId="13" fillId="4" borderId="7" xfId="33" applyNumberFormat="1" applyFont="1" applyFill="1" applyBorder="1" applyAlignment="1" applyProtection="1">
      <alignment horizontal="center" vertical="center"/>
      <protection locked="0"/>
    </xf>
    <xf numFmtId="0" fontId="13" fillId="0" borderId="7" xfId="33" applyNumberFormat="1" applyFont="1" applyBorder="1" applyAlignment="1" applyProtection="1">
      <alignment horizontal="center" vertical="center"/>
    </xf>
    <xf numFmtId="0" fontId="13" fillId="0" borderId="28" xfId="33" applyNumberFormat="1" applyFont="1" applyBorder="1" applyAlignment="1" applyProtection="1">
      <alignment horizontal="center" vertical="center"/>
    </xf>
    <xf numFmtId="0" fontId="5" fillId="0" borderId="37" xfId="0" applyNumberFormat="1" applyFont="1" applyBorder="1" applyAlignment="1" applyProtection="1">
      <alignment horizontal="left" vertical="center"/>
    </xf>
    <xf numFmtId="0" fontId="5" fillId="0" borderId="38" xfId="0" applyNumberFormat="1" applyFont="1" applyBorder="1" applyAlignment="1" applyProtection="1">
      <alignment horizontal="left" vertical="center"/>
    </xf>
    <xf numFmtId="0" fontId="5" fillId="0" borderId="39" xfId="0" applyNumberFormat="1" applyFont="1" applyBorder="1" applyAlignment="1" applyProtection="1">
      <alignment horizontal="left" vertical="center"/>
    </xf>
    <xf numFmtId="0" fontId="13" fillId="4" borderId="40" xfId="33" applyNumberFormat="1" applyFont="1" applyFill="1" applyBorder="1" applyAlignment="1" applyProtection="1">
      <alignment horizontal="center" vertical="center"/>
      <protection locked="0"/>
    </xf>
    <xf numFmtId="0" fontId="13" fillId="4" borderId="41" xfId="33" applyNumberFormat="1" applyFont="1" applyFill="1" applyBorder="1" applyAlignment="1" applyProtection="1">
      <alignment horizontal="center" vertical="center"/>
      <protection locked="0"/>
    </xf>
    <xf numFmtId="0" fontId="13" fillId="0" borderId="4" xfId="33" applyNumberFormat="1" applyFont="1" applyFill="1" applyBorder="1" applyAlignment="1" applyProtection="1">
      <alignment horizontal="center" vertical="center"/>
    </xf>
    <xf numFmtId="0" fontId="13" fillId="0" borderId="30" xfId="33" applyNumberFormat="1" applyFont="1" applyFill="1" applyBorder="1" applyAlignment="1" applyProtection="1">
      <alignment horizontal="center" vertical="center"/>
    </xf>
    <xf numFmtId="0" fontId="13" fillId="0" borderId="35" xfId="33" applyNumberFormat="1" applyFont="1" applyFill="1" applyBorder="1" applyAlignment="1" applyProtection="1">
      <alignment horizontal="center" vertical="center"/>
    </xf>
    <xf numFmtId="0" fontId="13" fillId="0" borderId="42" xfId="33" applyNumberFormat="1" applyFont="1" applyFill="1" applyBorder="1" applyAlignment="1" applyProtection="1">
      <alignment horizontal="center" vertical="center"/>
    </xf>
    <xf numFmtId="0" fontId="13" fillId="0" borderId="0" xfId="33" applyNumberFormat="1" applyFont="1" applyFill="1" applyBorder="1" applyAlignment="1" applyProtection="1">
      <alignment horizontal="center" vertical="center"/>
    </xf>
    <xf numFmtId="0" fontId="13" fillId="0" borderId="34" xfId="33" applyNumberFormat="1" applyFont="1" applyFill="1" applyBorder="1" applyAlignment="1" applyProtection="1">
      <alignment horizontal="center" vertical="center"/>
    </xf>
    <xf numFmtId="0" fontId="13" fillId="0" borderId="43" xfId="33" applyNumberFormat="1" applyFont="1" applyFill="1" applyBorder="1" applyAlignment="1" applyProtection="1">
      <alignment horizontal="center" vertical="center"/>
    </xf>
    <xf numFmtId="0" fontId="13" fillId="0" borderId="11" xfId="33" applyNumberFormat="1" applyFont="1" applyFill="1" applyBorder="1" applyAlignment="1" applyProtection="1">
      <alignment horizontal="center" vertical="center"/>
    </xf>
    <xf numFmtId="0" fontId="13" fillId="0" borderId="12" xfId="33" applyNumberFormat="1" applyFont="1" applyFill="1" applyBorder="1" applyAlignment="1" applyProtection="1">
      <alignment horizontal="center" vertical="center"/>
    </xf>
    <xf numFmtId="0" fontId="13" fillId="0" borderId="7" xfId="33" applyNumberFormat="1" applyFont="1" applyFill="1" applyBorder="1" applyAlignment="1" applyProtection="1">
      <alignment horizontal="center" vertical="center"/>
    </xf>
    <xf numFmtId="0" fontId="13" fillId="0" borderId="28" xfId="33" applyNumberFormat="1" applyFont="1" applyFill="1" applyBorder="1" applyAlignment="1" applyProtection="1">
      <alignment horizontal="center" vertical="center"/>
    </xf>
    <xf numFmtId="0" fontId="13" fillId="0" borderId="40" xfId="33" applyNumberFormat="1" applyFont="1" applyFill="1" applyBorder="1" applyAlignment="1" applyProtection="1">
      <alignment horizontal="center" vertical="center"/>
    </xf>
    <xf numFmtId="0" fontId="13" fillId="0" borderId="44" xfId="33" applyNumberFormat="1" applyFont="1" applyFill="1" applyBorder="1" applyAlignment="1" applyProtection="1">
      <alignment horizontal="center" vertical="center"/>
    </xf>
    <xf numFmtId="0" fontId="13" fillId="0" borderId="41" xfId="33" applyNumberFormat="1" applyFont="1" applyFill="1" applyBorder="1" applyAlignment="1" applyProtection="1">
      <alignment horizontal="center" vertical="center"/>
    </xf>
    <xf numFmtId="0" fontId="13" fillId="0" borderId="45" xfId="33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vertical="center"/>
    </xf>
    <xf numFmtId="0" fontId="13" fillId="4" borderId="26" xfId="33" applyNumberFormat="1" applyFont="1" applyFill="1" applyBorder="1" applyAlignment="1" applyProtection="1">
      <alignment horizontal="center" vertical="center"/>
      <protection locked="0"/>
    </xf>
    <xf numFmtId="0" fontId="13" fillId="0" borderId="26" xfId="33" applyNumberFormat="1" applyFont="1" applyBorder="1" applyAlignment="1" applyProtection="1">
      <alignment horizontal="center" vertical="center"/>
    </xf>
    <xf numFmtId="0" fontId="13" fillId="0" borderId="27" xfId="33" applyNumberFormat="1" applyFont="1" applyBorder="1" applyAlignment="1" applyProtection="1">
      <alignment horizontal="center" vertical="center"/>
    </xf>
    <xf numFmtId="0" fontId="13" fillId="0" borderId="29" xfId="33" applyNumberFormat="1" applyFont="1" applyFill="1" applyBorder="1" applyAlignment="1" applyProtection="1">
      <alignment horizontal="center" vertical="center"/>
    </xf>
    <xf numFmtId="0" fontId="13" fillId="0" borderId="31" xfId="33" applyNumberFormat="1" applyFont="1" applyFill="1" applyBorder="1" applyAlignment="1" applyProtection="1">
      <alignment horizontal="center" vertical="center"/>
    </xf>
    <xf numFmtId="0" fontId="13" fillId="0" borderId="3" xfId="33" applyNumberFormat="1" applyFont="1" applyFill="1" applyBorder="1" applyAlignment="1" applyProtection="1">
      <alignment horizontal="center" vertical="center"/>
    </xf>
    <xf numFmtId="0" fontId="13" fillId="0" borderId="32" xfId="33" applyNumberFormat="1" applyFont="1" applyFill="1" applyBorder="1" applyAlignment="1" applyProtection="1">
      <alignment horizontal="center" vertical="center"/>
    </xf>
    <xf numFmtId="0" fontId="13" fillId="0" borderId="10" xfId="33" applyNumberFormat="1" applyFont="1" applyFill="1" applyBorder="1" applyAlignment="1" applyProtection="1">
      <alignment horizontal="center" vertical="center"/>
    </xf>
    <xf numFmtId="0" fontId="13" fillId="0" borderId="33" xfId="33" applyNumberFormat="1" applyFont="1" applyFill="1" applyBorder="1" applyAlignment="1" applyProtection="1">
      <alignment horizontal="center" vertical="center"/>
    </xf>
    <xf numFmtId="0" fontId="0" fillId="0" borderId="0" xfId="0" applyNumberFormat="1" applyAlignment="1" applyProtection="1">
      <alignment vertical="top"/>
    </xf>
    <xf numFmtId="0" fontId="0" fillId="0" borderId="0" xfId="0" applyNumberFormat="1" applyAlignment="1" applyProtection="1">
      <alignment horizontal="left" vertical="top" wrapText="1"/>
    </xf>
    <xf numFmtId="0" fontId="0" fillId="0" borderId="0" xfId="0" applyNumberFormat="1" applyAlignment="1" applyProtection="1">
      <alignment vertical="top" wrapText="1"/>
    </xf>
    <xf numFmtId="0" fontId="7" fillId="0" borderId="8" xfId="33" applyNumberFormat="1" applyFont="1" applyBorder="1" applyAlignment="1" applyProtection="1">
      <alignment horizontal="center" vertical="center"/>
    </xf>
    <xf numFmtId="0" fontId="7" fillId="0" borderId="6" xfId="33" applyNumberFormat="1" applyFont="1" applyBorder="1" applyAlignment="1" applyProtection="1">
      <alignment horizontal="center" vertical="center"/>
    </xf>
    <xf numFmtId="0" fontId="7" fillId="0" borderId="9" xfId="33" applyNumberFormat="1" applyFont="1" applyBorder="1" applyAlignment="1" applyProtection="1">
      <alignment horizontal="center" vertical="center"/>
    </xf>
    <xf numFmtId="0" fontId="7" fillId="0" borderId="3" xfId="33" applyNumberFormat="1" applyFont="1" applyBorder="1" applyAlignment="1" applyProtection="1">
      <alignment horizontal="center" vertical="center"/>
    </xf>
    <xf numFmtId="0" fontId="7" fillId="0" borderId="0" xfId="33" applyNumberFormat="1" applyFont="1" applyBorder="1" applyAlignment="1" applyProtection="1">
      <alignment horizontal="center" vertical="center"/>
    </xf>
    <xf numFmtId="0" fontId="7" fillId="0" borderId="34" xfId="33" applyNumberFormat="1" applyFont="1" applyBorder="1" applyAlignment="1" applyProtection="1">
      <alignment horizontal="center" vertical="center"/>
    </xf>
    <xf numFmtId="0" fontId="7" fillId="0" borderId="10" xfId="33" applyNumberFormat="1" applyFont="1" applyBorder="1" applyAlignment="1" applyProtection="1">
      <alignment horizontal="center" vertical="center"/>
    </xf>
    <xf numFmtId="0" fontId="7" fillId="0" borderId="11" xfId="33" applyNumberFormat="1" applyFont="1" applyBorder="1" applyAlignment="1" applyProtection="1">
      <alignment horizontal="center" vertical="center"/>
    </xf>
    <xf numFmtId="0" fontId="7" fillId="0" borderId="12" xfId="33" applyNumberFormat="1" applyFont="1" applyBorder="1" applyAlignment="1" applyProtection="1">
      <alignment horizontal="center" vertical="center"/>
    </xf>
    <xf numFmtId="0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63" xfId="0" applyNumberFormat="1" applyFont="1" applyBorder="1" applyAlignment="1" applyProtection="1">
      <alignment horizontal="center" vertical="center"/>
      <protection locked="0"/>
    </xf>
    <xf numFmtId="0" fontId="7" fillId="0" borderId="14" xfId="0" applyNumberFormat="1" applyFont="1" applyBorder="1" applyAlignment="1" applyProtection="1">
      <alignment horizontal="center" vertical="center"/>
      <protection locked="0"/>
    </xf>
    <xf numFmtId="9" fontId="7" fillId="0" borderId="13" xfId="0" applyNumberFormat="1" applyFont="1" applyBorder="1" applyAlignment="1" applyProtection="1">
      <alignment horizontal="center" vertical="center"/>
      <protection locked="0"/>
    </xf>
    <xf numFmtId="9" fontId="7" fillId="0" borderId="63" xfId="0" applyNumberFormat="1" applyFont="1" applyBorder="1" applyAlignment="1" applyProtection="1">
      <alignment horizontal="center" vertical="center"/>
      <protection locked="0"/>
    </xf>
    <xf numFmtId="0" fontId="7" fillId="0" borderId="13" xfId="0" applyNumberFormat="1" applyFont="1" applyBorder="1" applyAlignment="1" applyProtection="1">
      <alignment horizontal="center" vertical="center"/>
    </xf>
    <xf numFmtId="0" fontId="7" fillId="0" borderId="15" xfId="0" applyNumberFormat="1" applyFont="1" applyBorder="1" applyAlignment="1" applyProtection="1">
      <alignment horizontal="center" vertical="center"/>
    </xf>
    <xf numFmtId="0" fontId="7" fillId="0" borderId="63" xfId="0" applyNumberFormat="1" applyFont="1" applyBorder="1" applyAlignment="1" applyProtection="1">
      <alignment horizontal="center" vertical="center"/>
    </xf>
    <xf numFmtId="0" fontId="7" fillId="0" borderId="64" xfId="0" applyNumberFormat="1" applyFont="1" applyBorder="1" applyAlignment="1" applyProtection="1">
      <alignment horizontal="center" vertical="center"/>
    </xf>
    <xf numFmtId="0" fontId="7" fillId="0" borderId="14" xfId="0" applyNumberFormat="1" applyFont="1" applyBorder="1" applyAlignment="1" applyProtection="1">
      <alignment horizontal="center" vertical="center"/>
    </xf>
    <xf numFmtId="0" fontId="7" fillId="0" borderId="16" xfId="0" applyNumberFormat="1" applyFont="1" applyBorder="1" applyAlignment="1" applyProtection="1">
      <alignment horizontal="center" vertical="center"/>
    </xf>
    <xf numFmtId="0" fontId="6" fillId="0" borderId="8" xfId="33" applyNumberFormat="1" applyFont="1" applyFill="1" applyBorder="1" applyAlignment="1" applyProtection="1">
      <alignment horizontal="center" vertical="center"/>
    </xf>
    <xf numFmtId="0" fontId="6" fillId="0" borderId="6" xfId="33" applyNumberFormat="1" applyFont="1" applyFill="1" applyBorder="1" applyAlignment="1" applyProtection="1">
      <alignment horizontal="center" vertical="center"/>
    </xf>
    <xf numFmtId="0" fontId="6" fillId="0" borderId="17" xfId="33" applyNumberFormat="1" applyFont="1" applyFill="1" applyBorder="1" applyAlignment="1" applyProtection="1">
      <alignment horizontal="center" vertical="center"/>
    </xf>
    <xf numFmtId="0" fontId="6" fillId="0" borderId="3" xfId="33" applyNumberFormat="1" applyFont="1" applyFill="1" applyBorder="1" applyAlignment="1" applyProtection="1">
      <alignment horizontal="center" vertical="center"/>
    </xf>
    <xf numFmtId="0" fontId="6" fillId="0" borderId="0" xfId="33" applyNumberFormat="1" applyFont="1" applyFill="1" applyBorder="1" applyAlignment="1" applyProtection="1">
      <alignment horizontal="center" vertical="center"/>
    </xf>
    <xf numFmtId="0" fontId="6" fillId="0" borderId="32" xfId="33" applyNumberFormat="1" applyFont="1" applyFill="1" applyBorder="1" applyAlignment="1" applyProtection="1">
      <alignment horizontal="center" vertical="center"/>
    </xf>
    <xf numFmtId="0" fontId="6" fillId="0" borderId="18" xfId="33" applyNumberFormat="1" applyFont="1" applyFill="1" applyBorder="1" applyAlignment="1" applyProtection="1">
      <alignment horizontal="center" vertical="center"/>
    </xf>
    <xf numFmtId="0" fontId="6" fillId="0" borderId="19" xfId="33" applyNumberFormat="1" applyFont="1" applyFill="1" applyBorder="1" applyAlignment="1" applyProtection="1">
      <alignment horizontal="center" vertical="center"/>
    </xf>
    <xf numFmtId="0" fontId="6" fillId="0" borderId="20" xfId="33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Border="1" applyAlignment="1" applyProtection="1">
      <alignment horizontal="left" vertical="center"/>
    </xf>
    <xf numFmtId="0" fontId="4" fillId="0" borderId="22" xfId="0" applyNumberFormat="1" applyFont="1" applyBorder="1" applyAlignment="1" applyProtection="1">
      <alignment horizontal="left" vertical="center"/>
    </xf>
    <xf numFmtId="0" fontId="4" fillId="0" borderId="23" xfId="0" applyNumberFormat="1" applyFont="1" applyBorder="1" applyAlignment="1" applyProtection="1">
      <alignment horizontal="left" vertical="center"/>
    </xf>
    <xf numFmtId="0" fontId="4" fillId="0" borderId="24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25" xfId="0" applyNumberFormat="1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14" fillId="0" borderId="0" xfId="0" applyNumberFormat="1" applyFont="1" applyAlignment="1" applyProtection="1">
      <alignment vertical="center" wrapText="1"/>
    </xf>
    <xf numFmtId="0" fontId="14" fillId="0" borderId="0" xfId="0" applyNumberFormat="1" applyFont="1" applyAlignment="1" applyProtection="1">
      <alignment vertical="center"/>
    </xf>
    <xf numFmtId="0" fontId="4" fillId="0" borderId="0" xfId="0" applyNumberFormat="1" applyFont="1" applyAlignment="1">
      <alignment horizontal="distributed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 shrinkToFit="1"/>
    </xf>
    <xf numFmtId="0" fontId="17" fillId="0" borderId="24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17" fillId="0" borderId="25" xfId="0" applyNumberFormat="1" applyFont="1" applyBorder="1" applyAlignment="1">
      <alignment horizontal="center" vertical="center"/>
    </xf>
    <xf numFmtId="0" fontId="6" fillId="0" borderId="69" xfId="33" applyNumberFormat="1" applyFont="1" applyBorder="1" applyAlignment="1">
      <alignment vertical="center" wrapText="1"/>
    </xf>
    <xf numFmtId="0" fontId="6" fillId="0" borderId="70" xfId="33" applyNumberFormat="1" applyFont="1" applyBorder="1" applyAlignment="1">
      <alignment vertical="center"/>
    </xf>
    <xf numFmtId="0" fontId="6" fillId="0" borderId="71" xfId="33" applyNumberFormat="1" applyFont="1" applyBorder="1" applyAlignment="1">
      <alignment vertical="center"/>
    </xf>
    <xf numFmtId="0" fontId="6" fillId="0" borderId="72" xfId="33" applyNumberFormat="1" applyFont="1" applyBorder="1" applyAlignment="1">
      <alignment vertical="center"/>
    </xf>
    <xf numFmtId="0" fontId="6" fillId="4" borderId="51" xfId="33" applyNumberFormat="1" applyFont="1" applyFill="1" applyBorder="1" applyAlignment="1" applyProtection="1">
      <alignment horizontal="center" vertical="center"/>
      <protection locked="0"/>
    </xf>
    <xf numFmtId="0" fontId="6" fillId="4" borderId="1" xfId="33" applyNumberFormat="1" applyFont="1" applyFill="1" applyBorder="1" applyAlignment="1" applyProtection="1">
      <alignment horizontal="center" vertical="center"/>
      <protection locked="0"/>
    </xf>
    <xf numFmtId="0" fontId="6" fillId="0" borderId="1" xfId="33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left" vertical="center"/>
    </xf>
    <xf numFmtId="0" fontId="4" fillId="0" borderId="22" xfId="0" applyNumberFormat="1" applyFont="1" applyBorder="1" applyAlignment="1">
      <alignment horizontal="left" vertical="center"/>
    </xf>
    <xf numFmtId="0" fontId="4" fillId="0" borderId="23" xfId="0" applyNumberFormat="1" applyFont="1" applyBorder="1" applyAlignment="1">
      <alignment horizontal="left" vertical="center"/>
    </xf>
    <xf numFmtId="0" fontId="4" fillId="0" borderId="24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25" xfId="0" applyNumberFormat="1" applyFont="1" applyBorder="1" applyAlignment="1">
      <alignment horizontal="left" vertical="center"/>
    </xf>
    <xf numFmtId="0" fontId="6" fillId="0" borderId="41" xfId="0" applyNumberFormat="1" applyFont="1" applyBorder="1" applyAlignment="1">
      <alignment horizontal="center" vertical="center"/>
    </xf>
    <xf numFmtId="0" fontId="6" fillId="0" borderId="45" xfId="0" applyNumberFormat="1" applyFont="1" applyBorder="1" applyAlignment="1">
      <alignment horizontal="center" vertical="center"/>
    </xf>
    <xf numFmtId="0" fontId="6" fillId="0" borderId="68" xfId="33" applyNumberFormat="1" applyFont="1" applyBorder="1" applyAlignment="1">
      <alignment horizontal="center" vertical="center" textRotation="255"/>
    </xf>
    <xf numFmtId="0" fontId="6" fillId="0" borderId="60" xfId="33" applyNumberFormat="1" applyFont="1" applyBorder="1" applyAlignment="1">
      <alignment horizontal="center" vertical="center" textRotation="255"/>
    </xf>
    <xf numFmtId="0" fontId="6" fillId="0" borderId="61" xfId="33" applyNumberFormat="1" applyFont="1" applyBorder="1" applyAlignment="1">
      <alignment horizontal="center" vertical="center" textRotation="255"/>
    </xf>
    <xf numFmtId="0" fontId="3" fillId="0" borderId="42" xfId="33" applyNumberFormat="1" applyFont="1" applyBorder="1" applyAlignment="1">
      <alignment horizontal="center" vertical="center" wrapText="1"/>
    </xf>
    <xf numFmtId="0" fontId="3" fillId="0" borderId="0" xfId="33" applyNumberFormat="1" applyFont="1" applyBorder="1" applyAlignment="1">
      <alignment horizontal="center" vertical="center"/>
    </xf>
    <xf numFmtId="0" fontId="3" fillId="0" borderId="34" xfId="33" applyNumberFormat="1" applyFont="1" applyBorder="1" applyAlignment="1">
      <alignment horizontal="center" vertical="center"/>
    </xf>
    <xf numFmtId="0" fontId="3" fillId="0" borderId="42" xfId="33" applyNumberFormat="1" applyFont="1" applyBorder="1" applyAlignment="1">
      <alignment horizontal="center" vertical="center"/>
    </xf>
    <xf numFmtId="0" fontId="6" fillId="4" borderId="57" xfId="33" applyNumberFormat="1" applyFont="1" applyFill="1" applyBorder="1" applyAlignment="1" applyProtection="1">
      <alignment vertical="center"/>
      <protection locked="0"/>
    </xf>
    <xf numFmtId="0" fontId="6" fillId="4" borderId="7" xfId="33" applyNumberFormat="1" applyFont="1" applyFill="1" applyBorder="1" applyAlignment="1" applyProtection="1">
      <alignment vertical="center"/>
      <protection locked="0"/>
    </xf>
    <xf numFmtId="0" fontId="6" fillId="4" borderId="7" xfId="33" applyNumberFormat="1" applyFont="1" applyFill="1" applyBorder="1" applyAlignment="1" applyProtection="1">
      <alignment horizontal="right" vertical="center"/>
      <protection locked="0"/>
    </xf>
    <xf numFmtId="0" fontId="3" fillId="0" borderId="5" xfId="33" applyNumberFormat="1" applyFont="1" applyBorder="1" applyAlignment="1">
      <alignment horizontal="center" vertical="center"/>
    </xf>
    <xf numFmtId="0" fontId="3" fillId="0" borderId="19" xfId="33" applyNumberFormat="1" applyFont="1" applyBorder="1" applyAlignment="1">
      <alignment horizontal="center" vertical="center"/>
    </xf>
    <xf numFmtId="0" fontId="3" fillId="0" borderId="36" xfId="33" applyNumberFormat="1" applyFont="1" applyBorder="1" applyAlignment="1">
      <alignment horizontal="center" vertical="center"/>
    </xf>
    <xf numFmtId="0" fontId="6" fillId="0" borderId="7" xfId="33" applyNumberFormat="1" applyFont="1" applyBorder="1" applyAlignment="1" applyProtection="1">
      <alignment vertical="center"/>
    </xf>
    <xf numFmtId="0" fontId="16" fillId="0" borderId="24" xfId="0" applyNumberFormat="1" applyFont="1" applyBorder="1" applyAlignment="1">
      <alignment horizontal="left" vertical="center"/>
    </xf>
    <xf numFmtId="0" fontId="16" fillId="0" borderId="0" xfId="0" applyNumberFormat="1" applyFont="1" applyBorder="1" applyAlignment="1">
      <alignment horizontal="left" vertical="center"/>
    </xf>
    <xf numFmtId="0" fontId="16" fillId="0" borderId="25" xfId="0" applyNumberFormat="1" applyFont="1" applyBorder="1" applyAlignment="1">
      <alignment horizontal="left" vertical="center"/>
    </xf>
    <xf numFmtId="0" fontId="6" fillId="0" borderId="28" xfId="33" applyNumberFormat="1" applyFont="1" applyBorder="1" applyAlignment="1" applyProtection="1">
      <alignment vertical="center"/>
    </xf>
    <xf numFmtId="0" fontId="6" fillId="4" borderId="58" xfId="33" applyNumberFormat="1" applyFont="1" applyFill="1" applyBorder="1" applyAlignment="1" applyProtection="1">
      <alignment vertical="center"/>
      <protection locked="0"/>
    </xf>
    <xf numFmtId="0" fontId="6" fillId="4" borderId="28" xfId="33" applyNumberFormat="1" applyFont="1" applyFill="1" applyBorder="1" applyAlignment="1" applyProtection="1">
      <alignment vertical="center"/>
      <protection locked="0"/>
    </xf>
    <xf numFmtId="0" fontId="6" fillId="0" borderId="7" xfId="33" applyNumberFormat="1" applyFont="1" applyBorder="1" applyAlignment="1">
      <alignment vertical="center"/>
    </xf>
    <xf numFmtId="0" fontId="6" fillId="0" borderId="28" xfId="33" applyNumberFormat="1" applyFont="1" applyBorder="1" applyAlignment="1">
      <alignment vertical="center"/>
    </xf>
    <xf numFmtId="0" fontId="3" fillId="0" borderId="4" xfId="33" applyNumberFormat="1" applyFont="1" applyBorder="1" applyAlignment="1">
      <alignment horizontal="center" vertical="center" wrapText="1"/>
    </xf>
    <xf numFmtId="0" fontId="3" fillId="0" borderId="30" xfId="33" applyNumberFormat="1" applyFont="1" applyBorder="1" applyAlignment="1">
      <alignment horizontal="center" vertical="center"/>
    </xf>
    <xf numFmtId="0" fontId="3" fillId="0" borderId="35" xfId="33" applyNumberFormat="1" applyFont="1" applyBorder="1" applyAlignment="1">
      <alignment horizontal="center" vertical="center"/>
    </xf>
    <xf numFmtId="0" fontId="6" fillId="4" borderId="41" xfId="33" applyNumberFormat="1" applyFont="1" applyFill="1" applyBorder="1" applyAlignment="1" applyProtection="1">
      <alignment vertical="center"/>
      <protection locked="0"/>
    </xf>
    <xf numFmtId="0" fontId="6" fillId="4" borderId="45" xfId="33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Border="1" applyAlignment="1">
      <alignment vertical="center"/>
    </xf>
    <xf numFmtId="0" fontId="3" fillId="0" borderId="65" xfId="33" applyNumberFormat="1" applyFont="1" applyBorder="1" applyAlignment="1">
      <alignment horizontal="center" vertical="center" textRotation="255" wrapText="1"/>
    </xf>
    <xf numFmtId="0" fontId="3" fillId="0" borderId="66" xfId="33" applyNumberFormat="1" applyFont="1" applyBorder="1" applyAlignment="1">
      <alignment horizontal="center" vertical="center" textRotation="255" wrapText="1"/>
    </xf>
    <xf numFmtId="0" fontId="3" fillId="0" borderId="67" xfId="33" applyNumberFormat="1" applyFont="1" applyBorder="1" applyAlignment="1">
      <alignment horizontal="center" vertical="center" textRotation="255" wrapText="1"/>
    </xf>
    <xf numFmtId="0" fontId="6" fillId="4" borderId="26" xfId="33" applyNumberFormat="1" applyFont="1" applyFill="1" applyBorder="1" applyAlignment="1" applyProtection="1">
      <alignment vertical="center"/>
      <protection locked="0"/>
    </xf>
    <xf numFmtId="0" fontId="16" fillId="0" borderId="37" xfId="0" applyNumberFormat="1" applyFont="1" applyBorder="1" applyAlignment="1">
      <alignment horizontal="left" vertical="center"/>
    </xf>
    <xf numFmtId="0" fontId="16" fillId="0" borderId="38" xfId="0" applyNumberFormat="1" applyFont="1" applyBorder="1" applyAlignment="1">
      <alignment horizontal="left" vertical="center"/>
    </xf>
    <xf numFmtId="0" fontId="16" fillId="0" borderId="39" xfId="0" applyNumberFormat="1" applyFont="1" applyBorder="1" applyAlignment="1">
      <alignment horizontal="left" vertical="center"/>
    </xf>
    <xf numFmtId="0" fontId="3" fillId="0" borderId="43" xfId="33" applyNumberFormat="1" applyFont="1" applyBorder="1" applyAlignment="1">
      <alignment horizontal="center" vertical="center"/>
    </xf>
    <xf numFmtId="0" fontId="3" fillId="0" borderId="11" xfId="33" applyNumberFormat="1" applyFont="1" applyBorder="1" applyAlignment="1">
      <alignment horizontal="center" vertical="center"/>
    </xf>
    <xf numFmtId="0" fontId="6" fillId="4" borderId="27" xfId="33" applyNumberFormat="1" applyFont="1" applyFill="1" applyBorder="1" applyAlignment="1" applyProtection="1">
      <alignment vertical="center"/>
      <protection locked="0"/>
    </xf>
    <xf numFmtId="0" fontId="6" fillId="4" borderId="40" xfId="33" applyNumberFormat="1" applyFont="1" applyFill="1" applyBorder="1" applyAlignment="1" applyProtection="1">
      <alignment vertical="center"/>
      <protection locked="0"/>
    </xf>
    <xf numFmtId="0" fontId="6" fillId="4" borderId="44" xfId="33" applyNumberFormat="1" applyFont="1" applyFill="1" applyBorder="1" applyAlignment="1" applyProtection="1">
      <alignment vertical="center"/>
      <protection locked="0"/>
    </xf>
    <xf numFmtId="0" fontId="6" fillId="0" borderId="62" xfId="33" applyNumberFormat="1" applyFont="1" applyBorder="1" applyAlignment="1">
      <alignment horizontal="center" vertical="center"/>
    </xf>
    <xf numFmtId="0" fontId="6" fillId="0" borderId="26" xfId="33" applyNumberFormat="1" applyFont="1" applyBorder="1" applyAlignment="1">
      <alignment horizontal="center" vertical="center"/>
    </xf>
    <xf numFmtId="0" fontId="6" fillId="0" borderId="60" xfId="33" applyNumberFormat="1" applyFont="1" applyBorder="1" applyAlignment="1">
      <alignment horizontal="center" vertical="center"/>
    </xf>
    <xf numFmtId="0" fontId="6" fillId="0" borderId="7" xfId="33" applyNumberFormat="1" applyFont="1" applyBorder="1" applyAlignment="1">
      <alignment horizontal="center" vertical="center"/>
    </xf>
    <xf numFmtId="0" fontId="6" fillId="0" borderId="26" xfId="33" applyNumberFormat="1" applyFont="1" applyBorder="1" applyAlignment="1">
      <alignment vertical="center"/>
    </xf>
    <xf numFmtId="0" fontId="6" fillId="0" borderId="8" xfId="33" applyNumberFormat="1" applyFont="1" applyBorder="1" applyAlignment="1">
      <alignment horizontal="center" vertical="center"/>
    </xf>
    <xf numFmtId="0" fontId="6" fillId="0" borderId="6" xfId="33" applyNumberFormat="1" applyFont="1" applyBorder="1" applyAlignment="1">
      <alignment horizontal="center" vertical="center"/>
    </xf>
    <xf numFmtId="0" fontId="6" fillId="0" borderId="17" xfId="33" applyNumberFormat="1" applyFont="1" applyBorder="1" applyAlignment="1">
      <alignment horizontal="center" vertical="center"/>
    </xf>
    <xf numFmtId="0" fontId="6" fillId="0" borderId="10" xfId="33" applyNumberFormat="1" applyFont="1" applyBorder="1" applyAlignment="1">
      <alignment horizontal="center" vertical="center"/>
    </xf>
    <xf numFmtId="0" fontId="6" fillId="0" borderId="11" xfId="33" applyNumberFormat="1" applyFont="1" applyBorder="1" applyAlignment="1">
      <alignment horizontal="center" vertical="center"/>
    </xf>
    <xf numFmtId="0" fontId="6" fillId="0" borderId="33" xfId="33" applyNumberFormat="1" applyFont="1" applyBorder="1" applyAlignment="1">
      <alignment horizontal="center" vertical="center"/>
    </xf>
    <xf numFmtId="0" fontId="6" fillId="0" borderId="48" xfId="33" applyNumberFormat="1" applyFont="1" applyBorder="1" applyAlignment="1">
      <alignment horizontal="center" vertical="center"/>
    </xf>
    <xf numFmtId="0" fontId="6" fillId="0" borderId="49" xfId="33" applyNumberFormat="1" applyFont="1" applyBorder="1" applyAlignment="1">
      <alignment horizontal="center" vertical="center"/>
    </xf>
    <xf numFmtId="0" fontId="6" fillId="0" borderId="50" xfId="33" applyNumberFormat="1" applyFont="1" applyBorder="1" applyAlignment="1">
      <alignment horizontal="center" vertical="center"/>
    </xf>
    <xf numFmtId="0" fontId="6" fillId="4" borderId="63" xfId="33" applyNumberFormat="1" applyFont="1" applyFill="1" applyBorder="1" applyAlignment="1" applyProtection="1">
      <alignment horizontal="center" vertical="center"/>
      <protection locked="0"/>
    </xf>
    <xf numFmtId="0" fontId="6" fillId="0" borderId="27" xfId="33" applyNumberFormat="1" applyFont="1" applyBorder="1" applyAlignment="1">
      <alignment vertical="center"/>
    </xf>
    <xf numFmtId="0" fontId="6" fillId="0" borderId="8" xfId="33" applyNumberFormat="1" applyFont="1" applyBorder="1" applyAlignment="1">
      <alignment horizontal="center" vertical="center" shrinkToFit="1"/>
    </xf>
    <xf numFmtId="0" fontId="6" fillId="0" borderId="6" xfId="33" applyNumberFormat="1" applyFont="1" applyBorder="1" applyAlignment="1">
      <alignment horizontal="center" vertical="center" shrinkToFit="1"/>
    </xf>
    <xf numFmtId="0" fontId="6" fillId="0" borderId="17" xfId="33" applyNumberFormat="1" applyFont="1" applyBorder="1" applyAlignment="1">
      <alignment horizontal="center" vertical="center" shrinkToFit="1"/>
    </xf>
    <xf numFmtId="0" fontId="6" fillId="0" borderId="10" xfId="33" applyNumberFormat="1" applyFont="1" applyBorder="1" applyAlignment="1">
      <alignment horizontal="center" vertical="center" shrinkToFit="1"/>
    </xf>
    <xf numFmtId="0" fontId="6" fillId="0" borderId="11" xfId="33" applyNumberFormat="1" applyFont="1" applyBorder="1" applyAlignment="1">
      <alignment horizontal="center" vertical="center" shrinkToFit="1"/>
    </xf>
    <xf numFmtId="0" fontId="6" fillId="0" borderId="33" xfId="33" applyNumberFormat="1" applyFont="1" applyBorder="1" applyAlignment="1">
      <alignment horizontal="center" vertical="center" shrinkToFit="1"/>
    </xf>
    <xf numFmtId="0" fontId="6" fillId="4" borderId="64" xfId="33" applyNumberFormat="1" applyFont="1" applyFill="1" applyBorder="1" applyAlignment="1" applyProtection="1">
      <alignment horizontal="center" vertical="center"/>
      <protection locked="0"/>
    </xf>
    <xf numFmtId="0" fontId="6" fillId="0" borderId="4" xfId="33" applyNumberFormat="1" applyFont="1" applyBorder="1" applyAlignment="1">
      <alignment vertical="center"/>
    </xf>
    <xf numFmtId="0" fontId="6" fillId="0" borderId="35" xfId="33" applyNumberFormat="1" applyFont="1" applyBorder="1" applyAlignment="1">
      <alignment vertical="center"/>
    </xf>
    <xf numFmtId="0" fontId="6" fillId="0" borderId="43" xfId="33" applyNumberFormat="1" applyFont="1" applyBorder="1" applyAlignment="1">
      <alignment vertical="center"/>
    </xf>
    <xf numFmtId="0" fontId="6" fillId="0" borderId="12" xfId="33" applyNumberFormat="1" applyFont="1" applyBorder="1" applyAlignment="1">
      <alignment vertical="center"/>
    </xf>
    <xf numFmtId="0" fontId="6" fillId="0" borderId="31" xfId="33" applyNumberFormat="1" applyFont="1" applyBorder="1" applyAlignment="1">
      <alignment vertical="center"/>
    </xf>
    <xf numFmtId="0" fontId="6" fillId="0" borderId="33" xfId="33" applyNumberFormat="1" applyFont="1" applyBorder="1" applyAlignment="1">
      <alignment vertical="center"/>
    </xf>
    <xf numFmtId="0" fontId="6" fillId="0" borderId="60" xfId="33" applyNumberFormat="1" applyFont="1" applyBorder="1" applyAlignment="1">
      <alignment horizontal="center" vertical="center" wrapText="1"/>
    </xf>
    <xf numFmtId="0" fontId="6" fillId="0" borderId="61" xfId="33" applyNumberFormat="1" applyFont="1" applyBorder="1" applyAlignment="1">
      <alignment horizontal="center" vertical="center"/>
    </xf>
    <xf numFmtId="0" fontId="6" fillId="0" borderId="41" xfId="33" applyNumberFormat="1" applyFont="1" applyBorder="1" applyAlignment="1">
      <alignment horizontal="center" vertical="center"/>
    </xf>
    <xf numFmtId="0" fontId="6" fillId="0" borderId="41" xfId="33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center" vertical="center"/>
    </xf>
    <xf numFmtId="0" fontId="0" fillId="4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59" xfId="33" applyNumberFormat="1" applyFont="1" applyBorder="1" applyAlignment="1">
      <alignment horizontal="center" vertical="center" wrapText="1"/>
    </xf>
    <xf numFmtId="0" fontId="3" fillId="0" borderId="6" xfId="33" applyNumberFormat="1" applyFont="1" applyBorder="1" applyAlignment="1">
      <alignment horizontal="center" vertical="center"/>
    </xf>
    <xf numFmtId="0" fontId="3" fillId="0" borderId="9" xfId="33" applyNumberFormat="1" applyFont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9" xfId="0" applyNumberFormat="1" applyFont="1" applyFill="1" applyBorder="1" applyAlignment="1">
      <alignment horizontal="center" vertical="center" shrinkToFit="1"/>
    </xf>
    <xf numFmtId="0" fontId="7" fillId="0" borderId="10" xfId="0" applyNumberFormat="1" applyFont="1" applyFill="1" applyBorder="1" applyAlignment="1">
      <alignment horizontal="center" vertical="center" shrinkToFit="1"/>
    </xf>
    <xf numFmtId="0" fontId="7" fillId="0" borderId="11" xfId="0" applyNumberFormat="1" applyFont="1" applyFill="1" applyBorder="1" applyAlignment="1">
      <alignment horizontal="center" vertical="center" shrinkToFit="1"/>
    </xf>
    <xf numFmtId="0" fontId="7" fillId="0" borderId="12" xfId="0" applyNumberFormat="1" applyFont="1" applyFill="1" applyBorder="1" applyAlignment="1">
      <alignment horizontal="center" vertical="center" shrinkToFit="1"/>
    </xf>
    <xf numFmtId="0" fontId="7" fillId="0" borderId="8" xfId="0" applyNumberFormat="1" applyFont="1" applyFill="1" applyBorder="1" applyAlignment="1">
      <alignment horizontal="center" vertical="center" shrinkToFit="1"/>
    </xf>
    <xf numFmtId="0" fontId="0" fillId="0" borderId="59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43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33" xfId="0" applyNumberFormat="1" applyFont="1" applyFill="1" applyBorder="1" applyAlignment="1">
      <alignment horizontal="center" vertical="center"/>
    </xf>
    <xf numFmtId="0" fontId="3" fillId="0" borderId="57" xfId="33" applyNumberFormat="1" applyFont="1" applyBorder="1" applyAlignment="1">
      <alignment horizontal="center" vertical="center"/>
    </xf>
    <xf numFmtId="9" fontId="6" fillId="0" borderId="60" xfId="0" quotePrefix="1" applyNumberFormat="1" applyFont="1" applyBorder="1" applyAlignment="1">
      <alignment horizontal="distributed" vertical="center" indent="1"/>
    </xf>
    <xf numFmtId="0" fontId="6" fillId="0" borderId="7" xfId="0" applyNumberFormat="1" applyFont="1" applyBorder="1" applyAlignment="1">
      <alignment horizontal="distributed" vertical="center" indent="1"/>
    </xf>
    <xf numFmtId="0" fontId="6" fillId="0" borderId="60" xfId="0" applyNumberFormat="1" applyFont="1" applyBorder="1" applyAlignment="1">
      <alignment horizontal="distributed" vertical="center" inden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6" fillId="0" borderId="61" xfId="0" applyNumberFormat="1" applyFont="1" applyBorder="1" applyAlignment="1">
      <alignment horizontal="distributed" vertical="center" indent="1"/>
    </xf>
    <xf numFmtId="0" fontId="6" fillId="0" borderId="41" xfId="0" applyNumberFormat="1" applyFont="1" applyBorder="1" applyAlignment="1">
      <alignment horizontal="distributed" vertical="center" indent="1"/>
    </xf>
    <xf numFmtId="0" fontId="6" fillId="0" borderId="41" xfId="0" applyNumberFormat="1" applyFont="1" applyFill="1" applyBorder="1" applyAlignment="1">
      <alignment horizontal="center" vertical="center"/>
    </xf>
    <xf numFmtId="0" fontId="6" fillId="0" borderId="45" xfId="0" applyNumberFormat="1" applyFont="1" applyFill="1" applyBorder="1" applyAlignment="1">
      <alignment horizontal="center" vertical="center"/>
    </xf>
    <xf numFmtId="0" fontId="6" fillId="0" borderId="60" xfId="0" applyNumberFormat="1" applyFont="1" applyBorder="1" applyAlignment="1">
      <alignment horizontal="distributed" vertical="center" wrapText="1" indent="1"/>
    </xf>
    <xf numFmtId="0" fontId="6" fillId="0" borderId="7" xfId="0" applyNumberFormat="1" applyFont="1" applyBorder="1" applyAlignment="1">
      <alignment horizontal="distributed" vertical="center" wrapText="1" indent="1"/>
    </xf>
    <xf numFmtId="0" fontId="6" fillId="4" borderId="7" xfId="0" applyNumberFormat="1" applyFont="1" applyFill="1" applyBorder="1" applyAlignment="1" applyProtection="1">
      <alignment horizontal="center" vertical="center"/>
      <protection locked="0"/>
    </xf>
    <xf numFmtId="0" fontId="6" fillId="4" borderId="28" xfId="0" applyNumberFormat="1" applyFont="1" applyFill="1" applyBorder="1" applyAlignment="1" applyProtection="1">
      <alignment horizontal="center" vertical="center"/>
      <protection locked="0"/>
    </xf>
    <xf numFmtId="0" fontId="6" fillId="4" borderId="60" xfId="0" applyNumberFormat="1" applyFont="1" applyFill="1" applyBorder="1" applyAlignment="1" applyProtection="1">
      <alignment horizontal="center" vertical="center"/>
      <protection locked="0"/>
    </xf>
    <xf numFmtId="0" fontId="6" fillId="4" borderId="61" xfId="0" applyNumberFormat="1" applyFont="1" applyFill="1" applyBorder="1" applyAlignment="1" applyProtection="1">
      <alignment horizontal="center" vertical="center"/>
      <protection locked="0"/>
    </xf>
    <xf numFmtId="0" fontId="6" fillId="4" borderId="41" xfId="0" applyNumberFormat="1" applyFont="1" applyFill="1" applyBorder="1" applyAlignment="1" applyProtection="1">
      <alignment horizontal="center" vertical="center"/>
      <protection locked="0"/>
    </xf>
    <xf numFmtId="0" fontId="6" fillId="4" borderId="4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Alignment="1">
      <alignment vertical="center"/>
    </xf>
    <xf numFmtId="0" fontId="6" fillId="0" borderId="62" xfId="0" applyNumberFormat="1" applyFont="1" applyBorder="1" applyAlignment="1">
      <alignment horizontal="distributed" vertical="center" indent="1"/>
    </xf>
    <xf numFmtId="0" fontId="6" fillId="0" borderId="26" xfId="0" applyNumberFormat="1" applyFont="1" applyBorder="1" applyAlignment="1">
      <alignment horizontal="distributed" vertical="center" indent="1"/>
    </xf>
    <xf numFmtId="0" fontId="6" fillId="0" borderId="0" xfId="33" applyNumberFormat="1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6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NumberFormat="1" applyFont="1" applyAlignment="1" applyProtection="1">
      <alignment vertical="top" wrapText="1"/>
    </xf>
    <xf numFmtId="0" fontId="0" fillId="0" borderId="0" xfId="0" applyNumberFormat="1" applyFont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30" xfId="0" applyNumberFormat="1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19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6" fillId="0" borderId="0" xfId="0" applyNumberFormat="1" applyFont="1" applyAlignment="1">
      <alignment vertical="top"/>
    </xf>
    <xf numFmtId="0" fontId="3" fillId="0" borderId="58" xfId="33" applyNumberFormat="1" applyFont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3" fillId="0" borderId="17" xfId="33" applyNumberFormat="1" applyFont="1" applyBorder="1" applyAlignment="1">
      <alignment horizontal="center" vertical="center"/>
    </xf>
    <xf numFmtId="0" fontId="3" fillId="0" borderId="32" xfId="33" applyNumberFormat="1" applyFont="1" applyBorder="1" applyAlignment="1">
      <alignment horizontal="center" vertical="center"/>
    </xf>
    <xf numFmtId="0" fontId="6" fillId="0" borderId="62" xfId="33" applyNumberFormat="1" applyFont="1" applyFill="1" applyBorder="1" applyAlignment="1">
      <alignment horizontal="center" vertical="center" wrapText="1"/>
    </xf>
    <xf numFmtId="0" fontId="6" fillId="0" borderId="26" xfId="33" applyNumberFormat="1" applyFont="1" applyFill="1" applyBorder="1" applyAlignment="1">
      <alignment horizontal="center" vertical="center" wrapText="1"/>
    </xf>
    <xf numFmtId="0" fontId="6" fillId="0" borderId="60" xfId="33" applyNumberFormat="1" applyFont="1" applyFill="1" applyBorder="1" applyAlignment="1">
      <alignment horizontal="center" vertical="center" wrapText="1"/>
    </xf>
    <xf numFmtId="0" fontId="6" fillId="0" borderId="7" xfId="33" applyNumberFormat="1" applyFont="1" applyFill="1" applyBorder="1" applyAlignment="1">
      <alignment horizontal="center" vertical="center" wrapText="1"/>
    </xf>
    <xf numFmtId="0" fontId="6" fillId="0" borderId="13" xfId="33" applyNumberFormat="1" applyFont="1" applyFill="1" applyBorder="1" applyAlignment="1">
      <alignment horizontal="center" vertical="center" shrinkToFit="1"/>
    </xf>
    <xf numFmtId="0" fontId="6" fillId="0" borderId="15" xfId="33" applyNumberFormat="1" applyFont="1" applyFill="1" applyBorder="1" applyAlignment="1">
      <alignment horizontal="center" vertical="center" shrinkToFit="1"/>
    </xf>
    <xf numFmtId="0" fontId="6" fillId="0" borderId="63" xfId="33" applyNumberFormat="1" applyFont="1" applyFill="1" applyBorder="1" applyAlignment="1">
      <alignment horizontal="center" vertical="center" shrinkToFit="1"/>
    </xf>
    <xf numFmtId="0" fontId="6" fillId="0" borderId="64" xfId="33" applyNumberFormat="1" applyFont="1" applyFill="1" applyBorder="1" applyAlignment="1">
      <alignment horizontal="center" vertical="center" shrinkToFit="1"/>
    </xf>
    <xf numFmtId="0" fontId="6" fillId="0" borderId="57" xfId="33" applyNumberFormat="1" applyFont="1" applyFill="1" applyBorder="1" applyAlignment="1">
      <alignment horizontal="center" vertical="center" shrinkToFit="1"/>
    </xf>
    <xf numFmtId="0" fontId="6" fillId="0" borderId="58" xfId="33" applyNumberFormat="1" applyFont="1" applyFill="1" applyBorder="1" applyAlignment="1">
      <alignment horizontal="center" vertical="center" shrinkToFit="1"/>
    </xf>
    <xf numFmtId="0" fontId="6" fillId="4" borderId="8" xfId="33" applyNumberFormat="1" applyFont="1" applyFill="1" applyBorder="1" applyAlignment="1" applyProtection="1">
      <alignment horizontal="center" vertical="center"/>
      <protection locked="0"/>
    </xf>
    <xf numFmtId="0" fontId="6" fillId="4" borderId="6" xfId="33" applyNumberFormat="1" applyFont="1" applyFill="1" applyBorder="1" applyAlignment="1" applyProtection="1">
      <alignment horizontal="center" vertical="center"/>
      <protection locked="0"/>
    </xf>
    <xf numFmtId="0" fontId="6" fillId="4" borderId="17" xfId="33" applyNumberFormat="1" applyFont="1" applyFill="1" applyBorder="1" applyAlignment="1" applyProtection="1">
      <alignment horizontal="center" vertical="center"/>
      <protection locked="0"/>
    </xf>
    <xf numFmtId="0" fontId="6" fillId="4" borderId="10" xfId="33" applyNumberFormat="1" applyFont="1" applyFill="1" applyBorder="1" applyAlignment="1" applyProtection="1">
      <alignment horizontal="center" vertical="center"/>
      <protection locked="0"/>
    </xf>
    <xf numFmtId="0" fontId="6" fillId="4" borderId="11" xfId="33" applyNumberFormat="1" applyFont="1" applyFill="1" applyBorder="1" applyAlignment="1" applyProtection="1">
      <alignment horizontal="center" vertical="center"/>
      <protection locked="0"/>
    </xf>
    <xf numFmtId="0" fontId="6" fillId="4" borderId="33" xfId="33" applyNumberFormat="1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41"/>
  <sheetViews>
    <sheetView tabSelected="1" zoomScaleNormal="100" zoomScaleSheetLayoutView="100" workbookViewId="0">
      <selection activeCell="AB1" sqref="AB1:AJ1"/>
    </sheetView>
  </sheetViews>
  <sheetFormatPr defaultRowHeight="13.5" x14ac:dyDescent="0.15"/>
  <cols>
    <col min="1" max="11" width="2.625" style="11" customWidth="1"/>
    <col min="12" max="15" width="2.25" style="11" customWidth="1"/>
    <col min="16" max="19" width="2.625" style="11" customWidth="1"/>
    <col min="20" max="20" width="1.625" style="11" customWidth="1"/>
    <col min="21" max="27" width="2.5" style="11" customWidth="1"/>
    <col min="28" max="28" width="1.625" style="11" customWidth="1"/>
    <col min="29" max="32" width="3.125" style="11" customWidth="1"/>
    <col min="33" max="36" width="2.625" style="11" customWidth="1"/>
    <col min="37" max="37" width="16.5" style="11" customWidth="1"/>
    <col min="38" max="16384" width="9" style="11"/>
  </cols>
  <sheetData>
    <row r="1" spans="1:36" s="10" customFormat="1" ht="27" customHeight="1" x14ac:dyDescent="0.15">
      <c r="A1" s="21" t="s">
        <v>71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50" t="s">
        <v>70</v>
      </c>
      <c r="Y1" s="150"/>
      <c r="Z1" s="150"/>
      <c r="AA1" s="150"/>
      <c r="AB1" s="151"/>
      <c r="AC1" s="151"/>
      <c r="AD1" s="151"/>
      <c r="AE1" s="151"/>
      <c r="AF1" s="151"/>
      <c r="AG1" s="151"/>
      <c r="AH1" s="151"/>
      <c r="AI1" s="151"/>
      <c r="AJ1" s="151"/>
    </row>
    <row r="2" spans="1:36" ht="40.5" customHeight="1" x14ac:dyDescent="0.15">
      <c r="A2" s="152" t="s">
        <v>55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</row>
    <row r="3" spans="1:36" ht="17.25" customHeight="1" x14ac:dyDescent="0.15">
      <c r="A3" s="153" t="s">
        <v>45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</row>
    <row r="4" spans="1:36" ht="20.25" customHeight="1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ht="54.95" customHeight="1" x14ac:dyDescent="0.15">
      <c r="A5" s="154" t="s">
        <v>83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</row>
    <row r="6" spans="1:36" ht="20.25" customHeight="1" x14ac:dyDescent="0.15">
      <c r="A6" s="17" t="s">
        <v>11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15" customHeight="1" x14ac:dyDescent="0.15">
      <c r="A7" s="18" t="s">
        <v>12</v>
      </c>
      <c r="B7" s="112" t="s">
        <v>56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</row>
    <row r="8" spans="1:36" ht="27.75" customHeight="1" x14ac:dyDescent="0.15">
      <c r="A8" s="18" t="s">
        <v>57</v>
      </c>
      <c r="B8" s="113" t="s">
        <v>77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</row>
    <row r="9" spans="1:36" ht="39.950000000000003" customHeight="1" x14ac:dyDescent="0.15">
      <c r="A9" s="18" t="s">
        <v>58</v>
      </c>
      <c r="B9" s="114" t="s">
        <v>62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</row>
    <row r="10" spans="1:36" ht="27.75" customHeight="1" x14ac:dyDescent="0.15">
      <c r="A10" s="18" t="s">
        <v>59</v>
      </c>
      <c r="B10" s="113" t="s">
        <v>65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</row>
    <row r="11" spans="1:36" ht="13.5" customHeight="1" thickBot="1" x14ac:dyDescent="0.2"/>
    <row r="12" spans="1:36" ht="13.5" customHeight="1" thickTop="1" x14ac:dyDescent="0.15">
      <c r="A12" s="115" t="s">
        <v>41</v>
      </c>
      <c r="B12" s="116"/>
      <c r="C12" s="116"/>
      <c r="D12" s="116"/>
      <c r="E12" s="116"/>
      <c r="F12" s="116"/>
      <c r="G12" s="117"/>
      <c r="H12" s="124" t="s">
        <v>36</v>
      </c>
      <c r="I12" s="124"/>
      <c r="J12" s="124"/>
      <c r="K12" s="124"/>
      <c r="L12" s="127">
        <v>0.9</v>
      </c>
      <c r="M12" s="124"/>
      <c r="N12" s="124"/>
      <c r="O12" s="124"/>
      <c r="P12" s="129" t="s">
        <v>60</v>
      </c>
      <c r="Q12" s="129"/>
      <c r="R12" s="129"/>
      <c r="S12" s="130"/>
      <c r="T12" s="14"/>
      <c r="U12" s="135" t="s">
        <v>48</v>
      </c>
      <c r="V12" s="136"/>
      <c r="W12" s="136"/>
      <c r="X12" s="136"/>
      <c r="Y12" s="136"/>
      <c r="Z12" s="136"/>
      <c r="AA12" s="137"/>
      <c r="AB12" s="19"/>
      <c r="AC12" s="144" t="s">
        <v>47</v>
      </c>
      <c r="AD12" s="145"/>
      <c r="AE12" s="145"/>
      <c r="AF12" s="145"/>
      <c r="AG12" s="145"/>
      <c r="AH12" s="145"/>
      <c r="AI12" s="145"/>
      <c r="AJ12" s="146"/>
    </row>
    <row r="13" spans="1:36" ht="13.5" customHeight="1" x14ac:dyDescent="0.15">
      <c r="A13" s="118"/>
      <c r="B13" s="119"/>
      <c r="C13" s="119"/>
      <c r="D13" s="119"/>
      <c r="E13" s="119"/>
      <c r="F13" s="119"/>
      <c r="G13" s="120"/>
      <c r="H13" s="125"/>
      <c r="I13" s="125"/>
      <c r="J13" s="125"/>
      <c r="K13" s="125"/>
      <c r="L13" s="128"/>
      <c r="M13" s="125"/>
      <c r="N13" s="125"/>
      <c r="O13" s="125"/>
      <c r="P13" s="131"/>
      <c r="Q13" s="131"/>
      <c r="R13" s="131"/>
      <c r="S13" s="132"/>
      <c r="T13" s="14"/>
      <c r="U13" s="138"/>
      <c r="V13" s="139"/>
      <c r="W13" s="139"/>
      <c r="X13" s="139"/>
      <c r="Y13" s="139"/>
      <c r="Z13" s="139"/>
      <c r="AA13" s="140"/>
      <c r="AB13" s="19"/>
      <c r="AC13" s="147"/>
      <c r="AD13" s="148"/>
      <c r="AE13" s="148"/>
      <c r="AF13" s="148"/>
      <c r="AG13" s="148"/>
      <c r="AH13" s="148"/>
      <c r="AI13" s="148"/>
      <c r="AJ13" s="149"/>
    </row>
    <row r="14" spans="1:36" ht="13.5" customHeight="1" thickBot="1" x14ac:dyDescent="0.2">
      <c r="A14" s="121"/>
      <c r="B14" s="122"/>
      <c r="C14" s="122"/>
      <c r="D14" s="122"/>
      <c r="E14" s="122"/>
      <c r="F14" s="122"/>
      <c r="G14" s="123"/>
      <c r="H14" s="126"/>
      <c r="I14" s="126"/>
      <c r="J14" s="126"/>
      <c r="K14" s="126"/>
      <c r="L14" s="126"/>
      <c r="M14" s="126"/>
      <c r="N14" s="126"/>
      <c r="O14" s="126"/>
      <c r="P14" s="133"/>
      <c r="Q14" s="133"/>
      <c r="R14" s="133"/>
      <c r="S14" s="134"/>
      <c r="T14" s="14"/>
      <c r="U14" s="141"/>
      <c r="V14" s="142"/>
      <c r="W14" s="142"/>
      <c r="X14" s="142"/>
      <c r="Y14" s="142"/>
      <c r="Z14" s="142"/>
      <c r="AA14" s="143"/>
      <c r="AB14" s="19"/>
      <c r="AC14" s="147"/>
      <c r="AD14" s="148"/>
      <c r="AE14" s="148"/>
      <c r="AF14" s="148"/>
      <c r="AG14" s="148"/>
      <c r="AH14" s="148"/>
      <c r="AI14" s="148"/>
      <c r="AJ14" s="149"/>
    </row>
    <row r="15" spans="1:36" ht="15" customHeight="1" x14ac:dyDescent="0.15">
      <c r="A15" s="34" t="s">
        <v>78</v>
      </c>
      <c r="B15" s="35"/>
      <c r="C15" s="35"/>
      <c r="D15" s="35"/>
      <c r="E15" s="35"/>
      <c r="F15" s="35"/>
      <c r="G15" s="36"/>
      <c r="H15" s="103"/>
      <c r="I15" s="103"/>
      <c r="J15" s="103"/>
      <c r="K15" s="103"/>
      <c r="L15" s="104">
        <f>H15*0.9</f>
        <v>0</v>
      </c>
      <c r="M15" s="104"/>
      <c r="N15" s="104"/>
      <c r="O15" s="104"/>
      <c r="P15" s="104">
        <f>L15*1/2</f>
        <v>0</v>
      </c>
      <c r="Q15" s="104"/>
      <c r="R15" s="104"/>
      <c r="S15" s="105"/>
      <c r="T15" s="14"/>
      <c r="U15" s="106">
        <f>ROUNDUP(T30,0)</f>
        <v>0</v>
      </c>
      <c r="V15" s="88"/>
      <c r="W15" s="88"/>
      <c r="X15" s="88"/>
      <c r="Y15" s="88"/>
      <c r="Z15" s="88"/>
      <c r="AA15" s="107"/>
      <c r="AB15" s="19"/>
      <c r="AC15" s="73" t="s">
        <v>52</v>
      </c>
      <c r="AD15" s="74"/>
      <c r="AE15" s="74"/>
      <c r="AF15" s="74"/>
      <c r="AG15" s="74"/>
      <c r="AH15" s="74"/>
      <c r="AI15" s="74"/>
      <c r="AJ15" s="75"/>
    </row>
    <row r="16" spans="1:36" ht="15" customHeight="1" x14ac:dyDescent="0.15">
      <c r="A16" s="37"/>
      <c r="B16" s="38"/>
      <c r="C16" s="38"/>
      <c r="D16" s="38"/>
      <c r="E16" s="38"/>
      <c r="F16" s="38"/>
      <c r="G16" s="39"/>
      <c r="H16" s="79"/>
      <c r="I16" s="79"/>
      <c r="J16" s="79"/>
      <c r="K16" s="79"/>
      <c r="L16" s="80"/>
      <c r="M16" s="80"/>
      <c r="N16" s="80"/>
      <c r="O16" s="80"/>
      <c r="P16" s="80"/>
      <c r="Q16" s="80"/>
      <c r="R16" s="80"/>
      <c r="S16" s="81"/>
      <c r="T16" s="14"/>
      <c r="U16" s="108"/>
      <c r="V16" s="91"/>
      <c r="W16" s="91"/>
      <c r="X16" s="91"/>
      <c r="Y16" s="91"/>
      <c r="Z16" s="91"/>
      <c r="AA16" s="109"/>
      <c r="AB16" s="19"/>
      <c r="AC16" s="76" t="s">
        <v>50</v>
      </c>
      <c r="AD16" s="77"/>
      <c r="AE16" s="77"/>
      <c r="AF16" s="77"/>
      <c r="AG16" s="77"/>
      <c r="AH16" s="77"/>
      <c r="AI16" s="77"/>
      <c r="AJ16" s="78"/>
    </row>
    <row r="17" spans="1:36" ht="15" customHeight="1" thickBot="1" x14ac:dyDescent="0.2">
      <c r="A17" s="40"/>
      <c r="B17" s="41"/>
      <c r="C17" s="41"/>
      <c r="D17" s="41"/>
      <c r="E17" s="41"/>
      <c r="F17" s="41"/>
      <c r="G17" s="42"/>
      <c r="H17" s="79"/>
      <c r="I17" s="79"/>
      <c r="J17" s="79"/>
      <c r="K17" s="79"/>
      <c r="L17" s="80"/>
      <c r="M17" s="80"/>
      <c r="N17" s="80"/>
      <c r="O17" s="80"/>
      <c r="P17" s="80"/>
      <c r="Q17" s="80"/>
      <c r="R17" s="80"/>
      <c r="S17" s="81"/>
      <c r="T17" s="14"/>
      <c r="U17" s="110"/>
      <c r="V17" s="94"/>
      <c r="W17" s="94"/>
      <c r="X17" s="94"/>
      <c r="Y17" s="94"/>
      <c r="Z17" s="94"/>
      <c r="AA17" s="111"/>
      <c r="AB17" s="19"/>
      <c r="AC17" s="76"/>
      <c r="AD17" s="77"/>
      <c r="AE17" s="77"/>
      <c r="AF17" s="77"/>
      <c r="AG17" s="77"/>
      <c r="AH17" s="77"/>
      <c r="AI17" s="77"/>
      <c r="AJ17" s="78"/>
    </row>
    <row r="18" spans="1:36" ht="15" customHeight="1" x14ac:dyDescent="0.15">
      <c r="A18" s="43" t="s">
        <v>79</v>
      </c>
      <c r="B18" s="44"/>
      <c r="C18" s="44"/>
      <c r="D18" s="44"/>
      <c r="E18" s="44"/>
      <c r="F18" s="44"/>
      <c r="G18" s="45"/>
      <c r="H18" s="79"/>
      <c r="I18" s="79"/>
      <c r="J18" s="79"/>
      <c r="K18" s="79"/>
      <c r="L18" s="80">
        <f>H18*0.9</f>
        <v>0</v>
      </c>
      <c r="M18" s="80"/>
      <c r="N18" s="80"/>
      <c r="O18" s="80"/>
      <c r="P18" s="80">
        <f>L18*3/4</f>
        <v>0</v>
      </c>
      <c r="Q18" s="80"/>
      <c r="R18" s="80"/>
      <c r="S18" s="81"/>
      <c r="T18" s="14"/>
      <c r="U18" s="15"/>
      <c r="V18" s="15"/>
      <c r="W18" s="15"/>
      <c r="X18" s="15"/>
      <c r="Y18" s="15"/>
      <c r="Z18" s="15"/>
      <c r="AA18" s="15"/>
      <c r="AB18" s="19"/>
      <c r="AC18" s="76" t="s">
        <v>49</v>
      </c>
      <c r="AD18" s="77"/>
      <c r="AE18" s="77"/>
      <c r="AF18" s="77"/>
      <c r="AG18" s="77"/>
      <c r="AH18" s="77"/>
      <c r="AI18" s="77"/>
      <c r="AJ18" s="78"/>
    </row>
    <row r="19" spans="1:36" ht="15" customHeight="1" x14ac:dyDescent="0.15">
      <c r="A19" s="46"/>
      <c r="B19" s="47"/>
      <c r="C19" s="47"/>
      <c r="D19" s="47"/>
      <c r="E19" s="47"/>
      <c r="F19" s="47"/>
      <c r="G19" s="48"/>
      <c r="H19" s="79"/>
      <c r="I19" s="79"/>
      <c r="J19" s="79"/>
      <c r="K19" s="79"/>
      <c r="L19" s="80"/>
      <c r="M19" s="80"/>
      <c r="N19" s="80"/>
      <c r="O19" s="80"/>
      <c r="P19" s="80"/>
      <c r="Q19" s="80"/>
      <c r="R19" s="80"/>
      <c r="S19" s="81"/>
      <c r="T19" s="14"/>
      <c r="U19" s="15"/>
      <c r="V19" s="15"/>
      <c r="W19" s="15"/>
      <c r="X19" s="15"/>
      <c r="Y19" s="15"/>
      <c r="Z19" s="15"/>
      <c r="AA19" s="15"/>
      <c r="AB19" s="19"/>
      <c r="AC19" s="76"/>
      <c r="AD19" s="77"/>
      <c r="AE19" s="77"/>
      <c r="AF19" s="77"/>
      <c r="AG19" s="77"/>
      <c r="AH19" s="77"/>
      <c r="AI19" s="77"/>
      <c r="AJ19" s="78"/>
    </row>
    <row r="20" spans="1:36" ht="15" customHeight="1" x14ac:dyDescent="0.15">
      <c r="A20" s="40"/>
      <c r="B20" s="41"/>
      <c r="C20" s="41"/>
      <c r="D20" s="41"/>
      <c r="E20" s="41"/>
      <c r="F20" s="41"/>
      <c r="G20" s="42"/>
      <c r="H20" s="79"/>
      <c r="I20" s="79"/>
      <c r="J20" s="79"/>
      <c r="K20" s="79"/>
      <c r="L20" s="80"/>
      <c r="M20" s="80"/>
      <c r="N20" s="80"/>
      <c r="O20" s="80"/>
      <c r="P20" s="80"/>
      <c r="Q20" s="80"/>
      <c r="R20" s="80"/>
      <c r="S20" s="81"/>
      <c r="T20" s="14"/>
      <c r="U20" s="15"/>
      <c r="V20" s="15"/>
      <c r="W20" s="15"/>
      <c r="X20" s="15"/>
      <c r="Y20" s="15"/>
      <c r="Z20" s="15"/>
      <c r="AA20" s="15"/>
      <c r="AB20" s="19"/>
      <c r="AC20" s="76" t="s">
        <v>51</v>
      </c>
      <c r="AD20" s="77"/>
      <c r="AE20" s="77"/>
      <c r="AF20" s="77"/>
      <c r="AG20" s="77"/>
      <c r="AH20" s="77"/>
      <c r="AI20" s="77"/>
      <c r="AJ20" s="78"/>
    </row>
    <row r="21" spans="1:36" ht="15" customHeight="1" thickBot="1" x14ac:dyDescent="0.2">
      <c r="A21" s="69" t="s">
        <v>64</v>
      </c>
      <c r="B21" s="47"/>
      <c r="C21" s="47"/>
      <c r="D21" s="47"/>
      <c r="E21" s="47"/>
      <c r="F21" s="47"/>
      <c r="G21" s="48"/>
      <c r="H21" s="79"/>
      <c r="I21" s="79"/>
      <c r="J21" s="79"/>
      <c r="K21" s="79"/>
      <c r="L21" s="87">
        <f>H21*0.9</f>
        <v>0</v>
      </c>
      <c r="M21" s="88"/>
      <c r="N21" s="88"/>
      <c r="O21" s="89"/>
      <c r="P21" s="96">
        <f>L21</f>
        <v>0</v>
      </c>
      <c r="Q21" s="96"/>
      <c r="R21" s="96"/>
      <c r="S21" s="97"/>
      <c r="T21" s="14"/>
      <c r="U21" s="15"/>
      <c r="V21" s="15"/>
      <c r="W21" s="15"/>
      <c r="X21" s="15"/>
      <c r="Y21" s="15"/>
      <c r="Z21" s="15"/>
      <c r="AA21" s="15"/>
      <c r="AB21" s="19"/>
      <c r="AC21" s="82"/>
      <c r="AD21" s="83"/>
      <c r="AE21" s="83"/>
      <c r="AF21" s="83"/>
      <c r="AG21" s="83"/>
      <c r="AH21" s="83"/>
      <c r="AI21" s="83"/>
      <c r="AJ21" s="84"/>
    </row>
    <row r="22" spans="1:36" ht="15" customHeight="1" thickTop="1" x14ac:dyDescent="0.15">
      <c r="A22" s="46"/>
      <c r="B22" s="47"/>
      <c r="C22" s="47"/>
      <c r="D22" s="47"/>
      <c r="E22" s="47"/>
      <c r="F22" s="47"/>
      <c r="G22" s="48"/>
      <c r="H22" s="85"/>
      <c r="I22" s="85"/>
      <c r="J22" s="85"/>
      <c r="K22" s="85"/>
      <c r="L22" s="90"/>
      <c r="M22" s="91"/>
      <c r="N22" s="91"/>
      <c r="O22" s="92"/>
      <c r="P22" s="98"/>
      <c r="Q22" s="98"/>
      <c r="R22" s="98"/>
      <c r="S22" s="99"/>
      <c r="T22" s="14"/>
      <c r="U22" s="15"/>
      <c r="V22" s="15"/>
      <c r="W22" s="15"/>
      <c r="X22" s="15"/>
      <c r="Y22" s="15"/>
      <c r="Z22" s="15"/>
      <c r="AA22" s="15"/>
      <c r="AB22" s="19"/>
      <c r="AC22" s="102"/>
      <c r="AD22" s="102"/>
      <c r="AE22" s="102"/>
      <c r="AF22" s="102"/>
      <c r="AG22" s="102"/>
      <c r="AH22" s="102"/>
      <c r="AI22" s="102"/>
      <c r="AJ22" s="102"/>
    </row>
    <row r="23" spans="1:36" ht="15" customHeight="1" thickBot="1" x14ac:dyDescent="0.2">
      <c r="A23" s="70"/>
      <c r="B23" s="71"/>
      <c r="C23" s="71"/>
      <c r="D23" s="71"/>
      <c r="E23" s="71"/>
      <c r="F23" s="71"/>
      <c r="G23" s="72"/>
      <c r="H23" s="86"/>
      <c r="I23" s="86"/>
      <c r="J23" s="86"/>
      <c r="K23" s="86"/>
      <c r="L23" s="93"/>
      <c r="M23" s="94"/>
      <c r="N23" s="94"/>
      <c r="O23" s="95"/>
      <c r="P23" s="100"/>
      <c r="Q23" s="100"/>
      <c r="R23" s="100"/>
      <c r="S23" s="101"/>
      <c r="T23" s="14"/>
      <c r="U23" s="15"/>
      <c r="V23" s="15"/>
      <c r="W23" s="15"/>
      <c r="X23" s="15"/>
      <c r="Y23" s="15"/>
      <c r="Z23" s="15"/>
      <c r="AA23" s="15"/>
      <c r="AB23" s="19"/>
      <c r="AC23" s="102"/>
      <c r="AD23" s="102"/>
      <c r="AE23" s="102"/>
      <c r="AF23" s="102"/>
      <c r="AG23" s="102"/>
      <c r="AH23" s="102"/>
      <c r="AI23" s="102"/>
      <c r="AJ23" s="102"/>
    </row>
    <row r="24" spans="1:36" ht="15" customHeight="1" x14ac:dyDescent="0.15">
      <c r="A24" s="52" t="s">
        <v>44</v>
      </c>
      <c r="B24" s="53"/>
      <c r="C24" s="53"/>
      <c r="D24" s="53"/>
      <c r="E24" s="53"/>
      <c r="F24" s="53"/>
      <c r="G24" s="54"/>
      <c r="H24" s="58"/>
      <c r="I24" s="59"/>
      <c r="J24" s="59"/>
      <c r="K24" s="60"/>
      <c r="L24" s="64"/>
      <c r="M24" s="64"/>
      <c r="N24" s="64"/>
      <c r="O24" s="64"/>
      <c r="P24" s="64"/>
      <c r="Q24" s="64"/>
      <c r="R24" s="64"/>
      <c r="S24" s="64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2"/>
    </row>
    <row r="25" spans="1:36" ht="15" customHeight="1" x14ac:dyDescent="0.15">
      <c r="A25" s="55"/>
      <c r="B25" s="56"/>
      <c r="C25" s="56"/>
      <c r="D25" s="56"/>
      <c r="E25" s="56"/>
      <c r="F25" s="56"/>
      <c r="G25" s="57"/>
      <c r="H25" s="61"/>
      <c r="I25" s="62"/>
      <c r="J25" s="62"/>
      <c r="K25" s="63"/>
      <c r="L25" s="65"/>
      <c r="M25" s="65"/>
      <c r="N25" s="65"/>
      <c r="O25" s="65"/>
      <c r="P25" s="65"/>
      <c r="Q25" s="65"/>
      <c r="R25" s="65"/>
      <c r="S25" s="65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2"/>
    </row>
    <row r="26" spans="1:36" ht="15" customHeight="1" x14ac:dyDescent="0.15">
      <c r="A26" s="55"/>
      <c r="B26" s="56"/>
      <c r="C26" s="56"/>
      <c r="D26" s="56"/>
      <c r="E26" s="56"/>
      <c r="F26" s="56"/>
      <c r="G26" s="57"/>
      <c r="H26" s="61"/>
      <c r="I26" s="62"/>
      <c r="J26" s="62"/>
      <c r="K26" s="63"/>
      <c r="L26" s="65"/>
      <c r="M26" s="65"/>
      <c r="N26" s="65"/>
      <c r="O26" s="65"/>
      <c r="P26" s="65"/>
      <c r="Q26" s="65"/>
      <c r="R26" s="65"/>
      <c r="S26" s="65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2"/>
    </row>
    <row r="27" spans="1:36" ht="15" customHeight="1" x14ac:dyDescent="0.15">
      <c r="A27" s="43" t="s">
        <v>80</v>
      </c>
      <c r="B27" s="44"/>
      <c r="C27" s="44"/>
      <c r="D27" s="44"/>
      <c r="E27" s="44"/>
      <c r="F27" s="44"/>
      <c r="G27" s="45"/>
      <c r="H27" s="61"/>
      <c r="I27" s="62"/>
      <c r="J27" s="62"/>
      <c r="K27" s="63"/>
      <c r="L27" s="65"/>
      <c r="M27" s="65"/>
      <c r="N27" s="65"/>
      <c r="O27" s="65"/>
      <c r="P27" s="65"/>
      <c r="Q27" s="65"/>
      <c r="R27" s="65"/>
      <c r="S27" s="65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2"/>
    </row>
    <row r="28" spans="1:36" ht="15" customHeight="1" x14ac:dyDescent="0.15">
      <c r="A28" s="46"/>
      <c r="B28" s="47"/>
      <c r="C28" s="47"/>
      <c r="D28" s="47"/>
      <c r="E28" s="47"/>
      <c r="F28" s="47"/>
      <c r="G28" s="48"/>
      <c r="H28" s="61"/>
      <c r="I28" s="62"/>
      <c r="J28" s="62"/>
      <c r="K28" s="63"/>
      <c r="L28" s="65"/>
      <c r="M28" s="65"/>
      <c r="N28" s="65"/>
      <c r="O28" s="65"/>
      <c r="P28" s="65"/>
      <c r="Q28" s="65"/>
      <c r="R28" s="65"/>
      <c r="S28" s="65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2"/>
    </row>
    <row r="29" spans="1:36" ht="15" customHeight="1" thickBot="1" x14ac:dyDescent="0.2">
      <c r="A29" s="49"/>
      <c r="B29" s="50"/>
      <c r="C29" s="50"/>
      <c r="D29" s="50"/>
      <c r="E29" s="50"/>
      <c r="F29" s="50"/>
      <c r="G29" s="51"/>
      <c r="H29" s="66"/>
      <c r="I29" s="67"/>
      <c r="J29" s="67"/>
      <c r="K29" s="68"/>
      <c r="L29" s="65"/>
      <c r="M29" s="65"/>
      <c r="N29" s="65"/>
      <c r="O29" s="65"/>
      <c r="P29" s="65"/>
      <c r="Q29" s="65"/>
      <c r="R29" s="65"/>
      <c r="S29" s="65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2"/>
    </row>
    <row r="30" spans="1:36" ht="13.5" customHeight="1" x14ac:dyDescent="0.15">
      <c r="T30" s="33">
        <f>IF(H27=1,ROUND((SUM(P15:S23)*H24*6/7),2),SUM(P15:S23)*H24)</f>
        <v>0</v>
      </c>
      <c r="U30" s="33"/>
      <c r="V30" s="33"/>
      <c r="W30" s="33"/>
    </row>
    <row r="31" spans="1:36" ht="13.5" customHeight="1" x14ac:dyDescent="0.15"/>
    <row r="32" spans="1:36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</sheetData>
  <sheetProtection sheet="1" selectLockedCells="1"/>
  <mergeCells count="42">
    <mergeCell ref="X1:AA1"/>
    <mergeCell ref="AB1:AJ1"/>
    <mergeCell ref="A2:AJ2"/>
    <mergeCell ref="A3:AJ3"/>
    <mergeCell ref="A5:AJ5"/>
    <mergeCell ref="B7:AJ7"/>
    <mergeCell ref="B8:AJ8"/>
    <mergeCell ref="B9:AJ9"/>
    <mergeCell ref="B10:AJ10"/>
    <mergeCell ref="A12:G14"/>
    <mergeCell ref="H12:K14"/>
    <mergeCell ref="L12:O14"/>
    <mergeCell ref="P12:S14"/>
    <mergeCell ref="U12:AA14"/>
    <mergeCell ref="AC12:AJ14"/>
    <mergeCell ref="AC15:AJ15"/>
    <mergeCell ref="AC16:AJ17"/>
    <mergeCell ref="H18:K20"/>
    <mergeCell ref="L18:O20"/>
    <mergeCell ref="P18:S20"/>
    <mergeCell ref="AC18:AJ19"/>
    <mergeCell ref="AC20:AJ21"/>
    <mergeCell ref="H21:K23"/>
    <mergeCell ref="L21:O23"/>
    <mergeCell ref="P21:S23"/>
    <mergeCell ref="AC22:AJ23"/>
    <mergeCell ref="H15:K17"/>
    <mergeCell ref="L15:O17"/>
    <mergeCell ref="P15:S17"/>
    <mergeCell ref="U15:AA17"/>
    <mergeCell ref="T30:W30"/>
    <mergeCell ref="A15:G17"/>
    <mergeCell ref="A18:G20"/>
    <mergeCell ref="A27:G29"/>
    <mergeCell ref="A24:G26"/>
    <mergeCell ref="H24:K26"/>
    <mergeCell ref="L24:O26"/>
    <mergeCell ref="P24:S26"/>
    <mergeCell ref="H27:K29"/>
    <mergeCell ref="L27:O29"/>
    <mergeCell ref="P27:S29"/>
    <mergeCell ref="A21:G23"/>
  </mergeCells>
  <phoneticPr fontId="2"/>
  <printOptions horizontalCentered="1"/>
  <pageMargins left="0.59055118110236227" right="0.59055118110236227" top="0.39370078740157483" bottom="0.19685039370078741" header="0.31496062992125984" footer="0.31496062992125984"/>
  <pageSetup paperSize="9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5"/>
  <sheetViews>
    <sheetView zoomScaleNormal="100" zoomScaleSheetLayoutView="100" workbookViewId="0">
      <selection activeCell="X34" sqref="X34:Y34"/>
    </sheetView>
  </sheetViews>
  <sheetFormatPr defaultRowHeight="13.5" x14ac:dyDescent="0.15"/>
  <cols>
    <col min="1" max="7" width="2.625" style="23" customWidth="1"/>
    <col min="8" max="29" width="2.375" style="23" customWidth="1"/>
    <col min="30" max="30" width="0.875" style="23" customWidth="1"/>
    <col min="31" max="33" width="2.625" style="23" customWidth="1"/>
    <col min="34" max="34" width="1.625" style="23" customWidth="1"/>
    <col min="35" max="38" width="2.625" style="23" customWidth="1"/>
    <col min="39" max="16384" width="9" style="23"/>
  </cols>
  <sheetData>
    <row r="1" spans="1:38" ht="30" customHeight="1" x14ac:dyDescent="0.15">
      <c r="A1" s="22" t="s">
        <v>82</v>
      </c>
      <c r="Z1" s="250" t="s">
        <v>70</v>
      </c>
      <c r="AA1" s="250"/>
      <c r="AB1" s="250"/>
      <c r="AC1" s="250"/>
      <c r="AD1" s="251"/>
      <c r="AE1" s="251"/>
      <c r="AF1" s="251"/>
      <c r="AG1" s="251"/>
      <c r="AH1" s="251"/>
      <c r="AI1" s="251"/>
      <c r="AJ1" s="251"/>
      <c r="AK1" s="251"/>
      <c r="AL1" s="251"/>
    </row>
    <row r="2" spans="1:38" ht="30" customHeight="1" x14ac:dyDescent="0.15">
      <c r="G2" s="156" t="s">
        <v>53</v>
      </c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</row>
    <row r="3" spans="1:38" ht="17.25" customHeight="1" x14ac:dyDescent="0.15">
      <c r="I3" s="157" t="s">
        <v>45</v>
      </c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</row>
    <row r="4" spans="1:38" ht="9.9499999999999993" customHeight="1" x14ac:dyDescent="0.15"/>
    <row r="5" spans="1:38" s="24" customFormat="1" ht="38.25" customHeight="1" x14ac:dyDescent="0.15">
      <c r="A5" s="295" t="s">
        <v>84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7"/>
      <c r="AL5" s="297"/>
    </row>
    <row r="6" spans="1:38" ht="12.95" customHeight="1" x14ac:dyDescent="0.15">
      <c r="B6" s="25" t="s">
        <v>61</v>
      </c>
      <c r="C6" s="298" t="s">
        <v>17</v>
      </c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300"/>
    </row>
    <row r="7" spans="1:38" ht="12.95" customHeight="1" x14ac:dyDescent="0.15">
      <c r="A7" s="26"/>
      <c r="B7" s="27"/>
      <c r="C7" s="301" t="s">
        <v>35</v>
      </c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3"/>
      <c r="AL7" s="28"/>
    </row>
    <row r="8" spans="1:38" ht="9.9499999999999993" customHeight="1" x14ac:dyDescent="0.15">
      <c r="A8" s="26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</row>
    <row r="9" spans="1:38" ht="13.5" customHeight="1" thickBot="1" x14ac:dyDescent="0.2">
      <c r="A9" s="23" t="s">
        <v>18</v>
      </c>
      <c r="B9" s="158" t="s">
        <v>19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</row>
    <row r="10" spans="1:38" ht="12.6" customHeight="1" thickTop="1" x14ac:dyDescent="0.15">
      <c r="A10" s="162" t="s">
        <v>32</v>
      </c>
      <c r="B10" s="163"/>
      <c r="C10" s="163"/>
      <c r="D10" s="163"/>
      <c r="E10" s="163"/>
      <c r="F10" s="163"/>
      <c r="G10" s="163"/>
      <c r="H10" s="166"/>
      <c r="I10" s="167"/>
      <c r="J10" s="167"/>
      <c r="K10" s="167"/>
      <c r="L10" s="168" t="s">
        <v>31</v>
      </c>
      <c r="M10" s="16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1"/>
      <c r="AE10" s="169" t="s">
        <v>47</v>
      </c>
      <c r="AF10" s="170"/>
      <c r="AG10" s="170"/>
      <c r="AH10" s="170"/>
      <c r="AI10" s="170"/>
      <c r="AJ10" s="170"/>
      <c r="AK10" s="170"/>
      <c r="AL10" s="171"/>
    </row>
    <row r="11" spans="1:38" ht="12.6" customHeight="1" thickBot="1" x14ac:dyDescent="0.2">
      <c r="A11" s="164"/>
      <c r="B11" s="165"/>
      <c r="C11" s="165"/>
      <c r="D11" s="165"/>
      <c r="E11" s="165"/>
      <c r="F11" s="165"/>
      <c r="G11" s="165"/>
      <c r="H11" s="175" t="s">
        <v>0</v>
      </c>
      <c r="I11" s="175"/>
      <c r="J11" s="175" t="s">
        <v>1</v>
      </c>
      <c r="K11" s="175"/>
      <c r="L11" s="175" t="s">
        <v>2</v>
      </c>
      <c r="M11" s="175"/>
      <c r="N11" s="175" t="s">
        <v>3</v>
      </c>
      <c r="O11" s="175"/>
      <c r="P11" s="175" t="s">
        <v>4</v>
      </c>
      <c r="Q11" s="175"/>
      <c r="R11" s="175" t="s">
        <v>5</v>
      </c>
      <c r="S11" s="175"/>
      <c r="T11" s="175" t="s">
        <v>6</v>
      </c>
      <c r="U11" s="175"/>
      <c r="V11" s="175" t="s">
        <v>7</v>
      </c>
      <c r="W11" s="175"/>
      <c r="X11" s="175" t="s">
        <v>8</v>
      </c>
      <c r="Y11" s="175"/>
      <c r="Z11" s="175" t="s">
        <v>9</v>
      </c>
      <c r="AA11" s="175"/>
      <c r="AB11" s="175" t="s">
        <v>10</v>
      </c>
      <c r="AC11" s="176"/>
      <c r="AD11" s="1"/>
      <c r="AE11" s="172"/>
      <c r="AF11" s="173"/>
      <c r="AG11" s="173"/>
      <c r="AH11" s="173"/>
      <c r="AI11" s="173"/>
      <c r="AJ11" s="173"/>
      <c r="AK11" s="173"/>
      <c r="AL11" s="174"/>
    </row>
    <row r="12" spans="1:38" ht="15.75" customHeight="1" x14ac:dyDescent="0.15">
      <c r="A12" s="177" t="s">
        <v>25</v>
      </c>
      <c r="B12" s="180" t="s">
        <v>68</v>
      </c>
      <c r="C12" s="181"/>
      <c r="D12" s="181"/>
      <c r="E12" s="181"/>
      <c r="F12" s="181"/>
      <c r="G12" s="182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95"/>
      <c r="AD12" s="1"/>
      <c r="AE12" s="159" t="s">
        <v>21</v>
      </c>
      <c r="AF12" s="160"/>
      <c r="AG12" s="160"/>
      <c r="AH12" s="160"/>
      <c r="AI12" s="160"/>
      <c r="AJ12" s="160"/>
      <c r="AK12" s="160"/>
      <c r="AL12" s="161"/>
    </row>
    <row r="13" spans="1:38" ht="15.75" customHeight="1" x14ac:dyDescent="0.15">
      <c r="A13" s="178"/>
      <c r="B13" s="183"/>
      <c r="C13" s="181"/>
      <c r="D13" s="181"/>
      <c r="E13" s="181"/>
      <c r="F13" s="181"/>
      <c r="G13" s="182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96"/>
      <c r="AD13" s="1"/>
      <c r="AE13" s="159" t="s">
        <v>22</v>
      </c>
      <c r="AF13" s="160"/>
      <c r="AG13" s="160"/>
      <c r="AH13" s="160"/>
      <c r="AI13" s="160"/>
      <c r="AJ13" s="160"/>
      <c r="AK13" s="160"/>
      <c r="AL13" s="161"/>
    </row>
    <row r="14" spans="1:38" ht="9.9499999999999993" customHeight="1" x14ac:dyDescent="0.15">
      <c r="A14" s="178"/>
      <c r="B14" s="183" t="s">
        <v>26</v>
      </c>
      <c r="C14" s="181"/>
      <c r="D14" s="181"/>
      <c r="E14" s="181"/>
      <c r="F14" s="181"/>
      <c r="G14" s="182"/>
      <c r="H14" s="190">
        <f>H12*(1/2)</f>
        <v>0</v>
      </c>
      <c r="I14" s="190"/>
      <c r="J14" s="190">
        <f>J12*(1/2)</f>
        <v>0</v>
      </c>
      <c r="K14" s="190"/>
      <c r="L14" s="190">
        <f>L12*(1/2)</f>
        <v>0</v>
      </c>
      <c r="M14" s="190"/>
      <c r="N14" s="190">
        <f>N12*(1/2)</f>
        <v>0</v>
      </c>
      <c r="O14" s="190"/>
      <c r="P14" s="190">
        <f>P12*(1/2)</f>
        <v>0</v>
      </c>
      <c r="Q14" s="190"/>
      <c r="R14" s="190">
        <f>R12*(1/2)</f>
        <v>0</v>
      </c>
      <c r="S14" s="190"/>
      <c r="T14" s="190">
        <f>T12*(1/2)</f>
        <v>0</v>
      </c>
      <c r="U14" s="190"/>
      <c r="V14" s="190">
        <f>V12*(1/2)</f>
        <v>0</v>
      </c>
      <c r="W14" s="190"/>
      <c r="X14" s="190">
        <f>X12*(1/2)</f>
        <v>0</v>
      </c>
      <c r="Y14" s="190"/>
      <c r="Z14" s="190">
        <f>Z12*(1/2)</f>
        <v>0</v>
      </c>
      <c r="AA14" s="190"/>
      <c r="AB14" s="190">
        <f>AB12*(1/2)</f>
        <v>0</v>
      </c>
      <c r="AC14" s="194"/>
      <c r="AD14" s="1"/>
      <c r="AE14" s="159" t="s">
        <v>52</v>
      </c>
      <c r="AF14" s="160"/>
      <c r="AG14" s="160"/>
      <c r="AH14" s="160"/>
      <c r="AI14" s="160"/>
      <c r="AJ14" s="160"/>
      <c r="AK14" s="160"/>
      <c r="AL14" s="161"/>
    </row>
    <row r="15" spans="1:38" ht="9.9499999999999993" customHeight="1" x14ac:dyDescent="0.15">
      <c r="A15" s="178"/>
      <c r="B15" s="187"/>
      <c r="C15" s="188"/>
      <c r="D15" s="188"/>
      <c r="E15" s="188"/>
      <c r="F15" s="188"/>
      <c r="G15" s="189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4"/>
      <c r="AD15" s="1"/>
      <c r="AE15" s="191" t="s">
        <v>50</v>
      </c>
      <c r="AF15" s="192"/>
      <c r="AG15" s="192"/>
      <c r="AH15" s="192"/>
      <c r="AI15" s="192"/>
      <c r="AJ15" s="192"/>
      <c r="AK15" s="192"/>
      <c r="AL15" s="193"/>
    </row>
    <row r="16" spans="1:38" ht="15.75" customHeight="1" x14ac:dyDescent="0.15">
      <c r="A16" s="178"/>
      <c r="B16" s="199" t="s">
        <v>63</v>
      </c>
      <c r="C16" s="200"/>
      <c r="D16" s="200"/>
      <c r="E16" s="200"/>
      <c r="F16" s="200"/>
      <c r="G16" s="201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5"/>
      <c r="AA16" s="185"/>
      <c r="AB16" s="185"/>
      <c r="AC16" s="196"/>
      <c r="AD16" s="1"/>
      <c r="AE16" s="191"/>
      <c r="AF16" s="192"/>
      <c r="AG16" s="192"/>
      <c r="AH16" s="192"/>
      <c r="AI16" s="192"/>
      <c r="AJ16" s="192"/>
      <c r="AK16" s="192"/>
      <c r="AL16" s="193"/>
    </row>
    <row r="17" spans="1:38" ht="15.75" customHeight="1" x14ac:dyDescent="0.15">
      <c r="A17" s="178"/>
      <c r="B17" s="183"/>
      <c r="C17" s="181"/>
      <c r="D17" s="181"/>
      <c r="E17" s="181"/>
      <c r="F17" s="181"/>
      <c r="G17" s="182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5"/>
      <c r="AA17" s="185"/>
      <c r="AB17" s="185"/>
      <c r="AC17" s="196"/>
      <c r="AD17" s="1"/>
      <c r="AE17" s="191" t="s">
        <v>49</v>
      </c>
      <c r="AF17" s="192"/>
      <c r="AG17" s="192"/>
      <c r="AH17" s="192"/>
      <c r="AI17" s="192"/>
      <c r="AJ17" s="192"/>
      <c r="AK17" s="192"/>
      <c r="AL17" s="193"/>
    </row>
    <row r="18" spans="1:38" ht="9.9499999999999993" customHeight="1" x14ac:dyDescent="0.15">
      <c r="A18" s="178"/>
      <c r="B18" s="183" t="s">
        <v>27</v>
      </c>
      <c r="C18" s="181"/>
      <c r="D18" s="181"/>
      <c r="E18" s="181"/>
      <c r="F18" s="181"/>
      <c r="G18" s="182"/>
      <c r="H18" s="197">
        <f>H16*(3/4)</f>
        <v>0</v>
      </c>
      <c r="I18" s="197"/>
      <c r="J18" s="197">
        <f>J16*(3/4)</f>
        <v>0</v>
      </c>
      <c r="K18" s="197"/>
      <c r="L18" s="197">
        <f>L16*(3/4)</f>
        <v>0</v>
      </c>
      <c r="M18" s="197"/>
      <c r="N18" s="197">
        <f>N16*(3/4)</f>
        <v>0</v>
      </c>
      <c r="O18" s="197"/>
      <c r="P18" s="197">
        <f>P16*(3/4)</f>
        <v>0</v>
      </c>
      <c r="Q18" s="197"/>
      <c r="R18" s="197">
        <f>R16*(3/4)</f>
        <v>0</v>
      </c>
      <c r="S18" s="197"/>
      <c r="T18" s="197">
        <f>T16*(3/4)</f>
        <v>0</v>
      </c>
      <c r="U18" s="197"/>
      <c r="V18" s="197">
        <f>V16*(3/4)</f>
        <v>0</v>
      </c>
      <c r="W18" s="197"/>
      <c r="X18" s="197">
        <f>X16*(3/4)</f>
        <v>0</v>
      </c>
      <c r="Y18" s="197"/>
      <c r="Z18" s="197">
        <f>Z16*(3/4)</f>
        <v>0</v>
      </c>
      <c r="AA18" s="197"/>
      <c r="AB18" s="197">
        <f>AB16*(3/4)</f>
        <v>0</v>
      </c>
      <c r="AC18" s="198"/>
      <c r="AD18" s="1"/>
      <c r="AE18" s="191"/>
      <c r="AF18" s="192"/>
      <c r="AG18" s="192"/>
      <c r="AH18" s="192"/>
      <c r="AI18" s="192"/>
      <c r="AJ18" s="192"/>
      <c r="AK18" s="192"/>
      <c r="AL18" s="193"/>
    </row>
    <row r="19" spans="1:38" ht="9.9499999999999993" customHeight="1" x14ac:dyDescent="0.15">
      <c r="A19" s="178"/>
      <c r="B19" s="187"/>
      <c r="C19" s="188"/>
      <c r="D19" s="188"/>
      <c r="E19" s="188"/>
      <c r="F19" s="188"/>
      <c r="G19" s="189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8"/>
      <c r="AD19" s="1"/>
      <c r="AE19" s="191" t="s">
        <v>51</v>
      </c>
      <c r="AF19" s="192"/>
      <c r="AG19" s="192"/>
      <c r="AH19" s="192"/>
      <c r="AI19" s="192"/>
      <c r="AJ19" s="192"/>
      <c r="AK19" s="192"/>
      <c r="AL19" s="193"/>
    </row>
    <row r="20" spans="1:38" ht="15.75" customHeight="1" thickBot="1" x14ac:dyDescent="0.2">
      <c r="A20" s="178"/>
      <c r="B20" s="199" t="s">
        <v>64</v>
      </c>
      <c r="C20" s="200"/>
      <c r="D20" s="200"/>
      <c r="E20" s="200"/>
      <c r="F20" s="200"/>
      <c r="G20" s="200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96"/>
      <c r="AD20" s="1"/>
      <c r="AE20" s="209"/>
      <c r="AF20" s="210"/>
      <c r="AG20" s="210"/>
      <c r="AH20" s="210"/>
      <c r="AI20" s="210"/>
      <c r="AJ20" s="210"/>
      <c r="AK20" s="210"/>
      <c r="AL20" s="211"/>
    </row>
    <row r="21" spans="1:38" ht="15.75" customHeight="1" thickTop="1" thickBot="1" x14ac:dyDescent="0.2">
      <c r="A21" s="179"/>
      <c r="B21" s="212"/>
      <c r="C21" s="213"/>
      <c r="D21" s="213"/>
      <c r="E21" s="213"/>
      <c r="F21" s="213"/>
      <c r="G21" s="213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3"/>
      <c r="AD21" s="1"/>
      <c r="AE21" s="204"/>
      <c r="AF21" s="204"/>
      <c r="AG21" s="204"/>
      <c r="AH21" s="204"/>
      <c r="AI21" s="204"/>
      <c r="AJ21" s="204"/>
      <c r="AK21" s="204"/>
      <c r="AL21" s="204"/>
    </row>
    <row r="22" spans="1:38" ht="15.75" customHeight="1" x14ac:dyDescent="0.15">
      <c r="A22" s="205" t="s">
        <v>69</v>
      </c>
      <c r="B22" s="180" t="s">
        <v>68</v>
      </c>
      <c r="C22" s="181"/>
      <c r="D22" s="181"/>
      <c r="E22" s="181"/>
      <c r="F22" s="181"/>
      <c r="G22" s="182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14"/>
      <c r="AD22" s="1"/>
      <c r="AE22" s="204"/>
      <c r="AF22" s="204"/>
      <c r="AG22" s="204"/>
      <c r="AH22" s="204"/>
      <c r="AI22" s="204"/>
      <c r="AJ22" s="204"/>
      <c r="AK22" s="204"/>
      <c r="AL22" s="204"/>
    </row>
    <row r="23" spans="1:38" ht="15.75" customHeight="1" x14ac:dyDescent="0.15">
      <c r="A23" s="206"/>
      <c r="B23" s="183"/>
      <c r="C23" s="181"/>
      <c r="D23" s="181"/>
      <c r="E23" s="181"/>
      <c r="F23" s="181"/>
      <c r="G23" s="182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96"/>
      <c r="AD23" s="1"/>
      <c r="AE23" s="1"/>
      <c r="AF23" s="1"/>
      <c r="AG23" s="1"/>
      <c r="AH23" s="1"/>
      <c r="AI23" s="1"/>
      <c r="AJ23" s="1"/>
      <c r="AK23" s="1"/>
    </row>
    <row r="24" spans="1:38" ht="9.9499999999999993" customHeight="1" x14ac:dyDescent="0.15">
      <c r="A24" s="206"/>
      <c r="B24" s="183" t="s">
        <v>26</v>
      </c>
      <c r="C24" s="181"/>
      <c r="D24" s="181"/>
      <c r="E24" s="181"/>
      <c r="F24" s="181"/>
      <c r="G24" s="182"/>
      <c r="H24" s="197">
        <f>H22*(1/2)</f>
        <v>0</v>
      </c>
      <c r="I24" s="197"/>
      <c r="J24" s="197">
        <f>J22*(1/2)</f>
        <v>0</v>
      </c>
      <c r="K24" s="197"/>
      <c r="L24" s="197">
        <f>L22*(1/2)</f>
        <v>0</v>
      </c>
      <c r="M24" s="197"/>
      <c r="N24" s="197">
        <f>N22*(1/2)</f>
        <v>0</v>
      </c>
      <c r="O24" s="197"/>
      <c r="P24" s="197">
        <f>P22*(1/2)</f>
        <v>0</v>
      </c>
      <c r="Q24" s="197"/>
      <c r="R24" s="197">
        <f>R22*(1/2)</f>
        <v>0</v>
      </c>
      <c r="S24" s="197"/>
      <c r="T24" s="197">
        <f>T22*(1/2)</f>
        <v>0</v>
      </c>
      <c r="U24" s="197"/>
      <c r="V24" s="197">
        <f>V22*(1/2)</f>
        <v>0</v>
      </c>
      <c r="W24" s="197"/>
      <c r="X24" s="197">
        <f>X22*(1/2)</f>
        <v>0</v>
      </c>
      <c r="Y24" s="197"/>
      <c r="Z24" s="197">
        <f>Z22*(1/2)</f>
        <v>0</v>
      </c>
      <c r="AA24" s="197"/>
      <c r="AB24" s="197">
        <f>AB22*(1/2)</f>
        <v>0</v>
      </c>
      <c r="AC24" s="198"/>
      <c r="AD24" s="1"/>
      <c r="AE24" s="1"/>
      <c r="AF24" s="1"/>
      <c r="AG24" s="1"/>
      <c r="AH24" s="1"/>
      <c r="AI24" s="1"/>
      <c r="AJ24" s="1"/>
      <c r="AK24" s="1"/>
    </row>
    <row r="25" spans="1:38" ht="9.9499999999999993" customHeight="1" x14ac:dyDescent="0.15">
      <c r="A25" s="206"/>
      <c r="B25" s="187"/>
      <c r="C25" s="188"/>
      <c r="D25" s="188"/>
      <c r="E25" s="188"/>
      <c r="F25" s="188"/>
      <c r="G25" s="189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8"/>
      <c r="AD25" s="1"/>
      <c r="AE25" s="1"/>
      <c r="AF25" s="1"/>
      <c r="AG25" s="1"/>
      <c r="AH25" s="1"/>
      <c r="AI25" s="1"/>
      <c r="AJ25" s="1"/>
      <c r="AK25" s="1"/>
    </row>
    <row r="26" spans="1:38" ht="15.75" customHeight="1" x14ac:dyDescent="0.15">
      <c r="A26" s="206"/>
      <c r="B26" s="199" t="s">
        <v>63</v>
      </c>
      <c r="C26" s="200"/>
      <c r="D26" s="200"/>
      <c r="E26" s="200"/>
      <c r="F26" s="200"/>
      <c r="G26" s="201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96"/>
      <c r="AD26" s="1"/>
      <c r="AE26" s="1"/>
      <c r="AF26" s="1"/>
      <c r="AG26" s="1"/>
      <c r="AH26" s="1"/>
      <c r="AI26" s="1"/>
      <c r="AJ26" s="1"/>
      <c r="AK26" s="1"/>
    </row>
    <row r="27" spans="1:38" ht="15.75" customHeight="1" x14ac:dyDescent="0.15">
      <c r="A27" s="206"/>
      <c r="B27" s="183"/>
      <c r="C27" s="181"/>
      <c r="D27" s="181"/>
      <c r="E27" s="181"/>
      <c r="F27" s="181"/>
      <c r="G27" s="182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96"/>
      <c r="AD27" s="1"/>
      <c r="AE27" s="1"/>
      <c r="AF27" s="1"/>
      <c r="AG27" s="1"/>
      <c r="AH27" s="1"/>
      <c r="AI27" s="1"/>
      <c r="AJ27" s="1"/>
      <c r="AK27" s="1"/>
    </row>
    <row r="28" spans="1:38" ht="9.9499999999999993" customHeight="1" x14ac:dyDescent="0.15">
      <c r="A28" s="206"/>
      <c r="B28" s="183" t="s">
        <v>27</v>
      </c>
      <c r="C28" s="181"/>
      <c r="D28" s="181"/>
      <c r="E28" s="181"/>
      <c r="F28" s="181"/>
      <c r="G28" s="182"/>
      <c r="H28" s="197">
        <f>H26*(3/4)</f>
        <v>0</v>
      </c>
      <c r="I28" s="197"/>
      <c r="J28" s="197">
        <f>J26*(3/4)</f>
        <v>0</v>
      </c>
      <c r="K28" s="197"/>
      <c r="L28" s="197">
        <f>L26*(3/4)</f>
        <v>0</v>
      </c>
      <c r="M28" s="197"/>
      <c r="N28" s="197">
        <f>N26*(3/4)</f>
        <v>0</v>
      </c>
      <c r="O28" s="197"/>
      <c r="P28" s="197">
        <f>P26*(3/4)</f>
        <v>0</v>
      </c>
      <c r="Q28" s="197"/>
      <c r="R28" s="197">
        <f>R26*(3/4)</f>
        <v>0</v>
      </c>
      <c r="S28" s="197"/>
      <c r="T28" s="197">
        <f>T26*(3/4)</f>
        <v>0</v>
      </c>
      <c r="U28" s="197"/>
      <c r="V28" s="197">
        <f>V26*(3/4)</f>
        <v>0</v>
      </c>
      <c r="W28" s="197"/>
      <c r="X28" s="197">
        <f>X26*(3/4)</f>
        <v>0</v>
      </c>
      <c r="Y28" s="197"/>
      <c r="Z28" s="197">
        <f>Z26*(3/4)</f>
        <v>0</v>
      </c>
      <c r="AA28" s="197"/>
      <c r="AB28" s="197">
        <f>AB26*(3/4)</f>
        <v>0</v>
      </c>
      <c r="AC28" s="198"/>
      <c r="AD28" s="1"/>
      <c r="AE28" s="1"/>
      <c r="AF28" s="1"/>
      <c r="AG28" s="1"/>
      <c r="AH28" s="1"/>
      <c r="AI28" s="1"/>
      <c r="AJ28" s="1"/>
      <c r="AK28" s="1"/>
    </row>
    <row r="29" spans="1:38" ht="9.9499999999999993" customHeight="1" x14ac:dyDescent="0.15">
      <c r="A29" s="206"/>
      <c r="B29" s="187"/>
      <c r="C29" s="188"/>
      <c r="D29" s="188"/>
      <c r="E29" s="188"/>
      <c r="F29" s="188"/>
      <c r="G29" s="189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8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.75" customHeight="1" x14ac:dyDescent="0.15">
      <c r="A30" s="206"/>
      <c r="B30" s="199" t="s">
        <v>64</v>
      </c>
      <c r="C30" s="200"/>
      <c r="D30" s="200"/>
      <c r="E30" s="200"/>
      <c r="F30" s="200"/>
      <c r="G30" s="200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96"/>
      <c r="AD30" s="1"/>
      <c r="AE30" s="1"/>
      <c r="AF30" s="1"/>
      <c r="AG30" s="1"/>
      <c r="AH30" s="1"/>
      <c r="AI30" s="1"/>
      <c r="AJ30" s="1"/>
      <c r="AK30" s="1"/>
    </row>
    <row r="31" spans="1:38" ht="15.75" customHeight="1" thickBot="1" x14ac:dyDescent="0.2">
      <c r="A31" s="207"/>
      <c r="B31" s="212"/>
      <c r="C31" s="213"/>
      <c r="D31" s="213"/>
      <c r="E31" s="213"/>
      <c r="F31" s="213"/>
      <c r="G31" s="213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6"/>
      <c r="AD31" s="1"/>
      <c r="AE31" s="1"/>
      <c r="AF31" s="1"/>
      <c r="AG31" s="1"/>
      <c r="AH31" s="1"/>
      <c r="AI31" s="1"/>
      <c r="AJ31" s="1"/>
      <c r="AK31" s="1"/>
    </row>
    <row r="32" spans="1:38" ht="9.9499999999999993" customHeight="1" thickBot="1" x14ac:dyDescent="0.2">
      <c r="A32" s="217" t="s">
        <v>28</v>
      </c>
      <c r="B32" s="218"/>
      <c r="C32" s="218"/>
      <c r="D32" s="218"/>
      <c r="E32" s="218"/>
      <c r="F32" s="218"/>
      <c r="G32" s="218"/>
      <c r="H32" s="221">
        <f>H14+H18+H20+H24+H28+H30</f>
        <v>0</v>
      </c>
      <c r="I32" s="221"/>
      <c r="J32" s="221">
        <f>J14+J18+J20+J24+J28+J30</f>
        <v>0</v>
      </c>
      <c r="K32" s="221"/>
      <c r="L32" s="221">
        <f>L14+L18+L20+L24+L28+L30</f>
        <v>0</v>
      </c>
      <c r="M32" s="221"/>
      <c r="N32" s="221">
        <f>N14+N18+N20+N24+N28+N30</f>
        <v>0</v>
      </c>
      <c r="O32" s="221"/>
      <c r="P32" s="221">
        <f>P14+P18+P20+P24+P28+P30</f>
        <v>0</v>
      </c>
      <c r="Q32" s="221"/>
      <c r="R32" s="221">
        <f>R14+R18+R20+R24+R28+R30</f>
        <v>0</v>
      </c>
      <c r="S32" s="221"/>
      <c r="T32" s="221">
        <f>T14+T18+T20+T24+T28+T30</f>
        <v>0</v>
      </c>
      <c r="U32" s="221"/>
      <c r="V32" s="221">
        <f>V14+V18+V20+V24+V28+V30</f>
        <v>0</v>
      </c>
      <c r="W32" s="221"/>
      <c r="X32" s="221">
        <f>X14+X18+X20+X24+X28+X30</f>
        <v>0</v>
      </c>
      <c r="Y32" s="221"/>
      <c r="Z32" s="221">
        <f>Z14+Z18+Z20+Z24+Z28+Z30</f>
        <v>0</v>
      </c>
      <c r="AA32" s="221"/>
      <c r="AB32" s="221">
        <f>AB14+AB18+AB20+AB24+AB28+AB30</f>
        <v>0</v>
      </c>
      <c r="AC32" s="232"/>
      <c r="AD32" s="1"/>
      <c r="AE32" s="1"/>
      <c r="AF32" s="1"/>
      <c r="AG32" s="1"/>
      <c r="AH32" s="1"/>
      <c r="AI32" s="1"/>
      <c r="AJ32" s="1"/>
      <c r="AK32" s="1"/>
    </row>
    <row r="33" spans="1:39" ht="9.9499999999999993" customHeight="1" x14ac:dyDescent="0.15">
      <c r="A33" s="219"/>
      <c r="B33" s="220"/>
      <c r="C33" s="220"/>
      <c r="D33" s="220"/>
      <c r="E33" s="220"/>
      <c r="F33" s="220"/>
      <c r="G33" s="220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8"/>
      <c r="AD33" s="1"/>
      <c r="AE33" s="233" t="s">
        <v>30</v>
      </c>
      <c r="AF33" s="234"/>
      <c r="AG33" s="235"/>
      <c r="AH33" s="1"/>
      <c r="AI33" s="222" t="s">
        <v>29</v>
      </c>
      <c r="AJ33" s="223"/>
      <c r="AK33" s="224"/>
    </row>
    <row r="34" spans="1:39" ht="15.75" customHeight="1" thickBot="1" x14ac:dyDescent="0.2">
      <c r="A34" s="228" t="s">
        <v>24</v>
      </c>
      <c r="B34" s="229"/>
      <c r="C34" s="229"/>
      <c r="D34" s="229"/>
      <c r="E34" s="229"/>
      <c r="F34" s="229"/>
      <c r="G34" s="230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9"/>
      <c r="AD34" s="1"/>
      <c r="AE34" s="236"/>
      <c r="AF34" s="237"/>
      <c r="AG34" s="238"/>
      <c r="AH34" s="1"/>
      <c r="AI34" s="225"/>
      <c r="AJ34" s="226"/>
      <c r="AK34" s="227"/>
    </row>
    <row r="35" spans="1:39" ht="12" customHeight="1" x14ac:dyDescent="0.15">
      <c r="A35" s="246" t="s">
        <v>73</v>
      </c>
      <c r="B35" s="220"/>
      <c r="C35" s="220"/>
      <c r="D35" s="220"/>
      <c r="E35" s="220"/>
      <c r="F35" s="220"/>
      <c r="G35" s="220"/>
      <c r="H35" s="197">
        <f>IF(H34=1,ROUND((H32*(6/7)),2),H32)</f>
        <v>0</v>
      </c>
      <c r="I35" s="197"/>
      <c r="J35" s="240">
        <f>IF(J34=1,ROUND((J32*(6/7)),2),J32)</f>
        <v>0</v>
      </c>
      <c r="K35" s="241"/>
      <c r="L35" s="240">
        <f>IF(L34=1,ROUND((L32*(6/7)),2),L32)</f>
        <v>0</v>
      </c>
      <c r="M35" s="241"/>
      <c r="N35" s="240">
        <f>IF(N34=1,ROUND((N32*(6/7)),2),N32)</f>
        <v>0</v>
      </c>
      <c r="O35" s="241"/>
      <c r="P35" s="240">
        <f>IF(P34=1,ROUND((P32*(6/7)),2),P32)</f>
        <v>0</v>
      </c>
      <c r="Q35" s="241"/>
      <c r="R35" s="240">
        <f>IF(R34=1,ROUND((R32*(6/7)),2),R32)</f>
        <v>0</v>
      </c>
      <c r="S35" s="241"/>
      <c r="T35" s="240">
        <f>IF(T34=1,ROUND((T32*(6/7)),2),T32)</f>
        <v>0</v>
      </c>
      <c r="U35" s="241"/>
      <c r="V35" s="240">
        <f>IF(V34=1,ROUND((V32*(6/7)),2),V32)</f>
        <v>0</v>
      </c>
      <c r="W35" s="241"/>
      <c r="X35" s="240">
        <f>IF(X34=1,ROUND((X32*(6/7)),2),X32)</f>
        <v>0</v>
      </c>
      <c r="Y35" s="241"/>
      <c r="Z35" s="240">
        <f>IF(Z34=1,ROUND((Z32*(6/7)),2),Z32)</f>
        <v>0</v>
      </c>
      <c r="AA35" s="241"/>
      <c r="AB35" s="240">
        <f>IF(AB34=1,ROUND((AB32*(6/7)),2),AB32)</f>
        <v>0</v>
      </c>
      <c r="AC35" s="244"/>
      <c r="AD35" s="1"/>
      <c r="AE35" s="222">
        <f>SUM(H35:AC36)</f>
        <v>0</v>
      </c>
      <c r="AF35" s="223"/>
      <c r="AG35" s="224"/>
      <c r="AH35" s="1"/>
      <c r="AI35" s="319"/>
      <c r="AJ35" s="320"/>
      <c r="AK35" s="321"/>
    </row>
    <row r="36" spans="1:39" ht="12" customHeight="1" thickBot="1" x14ac:dyDescent="0.2">
      <c r="A36" s="247"/>
      <c r="B36" s="248"/>
      <c r="C36" s="248"/>
      <c r="D36" s="248"/>
      <c r="E36" s="248"/>
      <c r="F36" s="248"/>
      <c r="G36" s="248"/>
      <c r="H36" s="249"/>
      <c r="I36" s="249"/>
      <c r="J36" s="242"/>
      <c r="K36" s="243"/>
      <c r="L36" s="242"/>
      <c r="M36" s="243"/>
      <c r="N36" s="242"/>
      <c r="O36" s="243"/>
      <c r="P36" s="242"/>
      <c r="Q36" s="243"/>
      <c r="R36" s="242"/>
      <c r="S36" s="243"/>
      <c r="T36" s="242"/>
      <c r="U36" s="243"/>
      <c r="V36" s="242"/>
      <c r="W36" s="243"/>
      <c r="X36" s="242"/>
      <c r="Y36" s="243"/>
      <c r="Z36" s="242"/>
      <c r="AA36" s="243"/>
      <c r="AB36" s="242"/>
      <c r="AC36" s="245"/>
      <c r="AD36" s="1"/>
      <c r="AE36" s="225"/>
      <c r="AF36" s="226"/>
      <c r="AG36" s="227"/>
      <c r="AH36" s="1"/>
      <c r="AI36" s="322"/>
      <c r="AJ36" s="323"/>
      <c r="AK36" s="324"/>
    </row>
    <row r="37" spans="1:39" ht="5.0999999999999996" customHeight="1" thickBot="1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9" ht="13.5" customHeight="1" x14ac:dyDescent="0.15">
      <c r="A38" s="31" t="s">
        <v>61</v>
      </c>
      <c r="B38" s="289" t="s">
        <v>74</v>
      </c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9"/>
      <c r="Y38" s="255" t="s">
        <v>48</v>
      </c>
      <c r="Z38" s="256"/>
      <c r="AA38" s="256"/>
      <c r="AB38" s="256"/>
      <c r="AC38" s="256"/>
      <c r="AD38" s="256"/>
      <c r="AE38" s="256"/>
      <c r="AF38" s="257"/>
      <c r="AG38" s="263" t="e">
        <f>ROUNDUP((AE35/AI35),0)</f>
        <v>#DIV/0!</v>
      </c>
      <c r="AH38" s="263"/>
      <c r="AI38" s="263"/>
      <c r="AJ38" s="263"/>
      <c r="AK38" s="263"/>
      <c r="AL38" s="264"/>
    </row>
    <row r="39" spans="1:39" ht="13.5" customHeight="1" thickBot="1" x14ac:dyDescent="0.2">
      <c r="A39" s="32"/>
      <c r="B39" s="290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9"/>
      <c r="Y39" s="258"/>
      <c r="Z39" s="259"/>
      <c r="AA39" s="259"/>
      <c r="AB39" s="259"/>
      <c r="AC39" s="259"/>
      <c r="AD39" s="259"/>
      <c r="AE39" s="259"/>
      <c r="AF39" s="260"/>
      <c r="AG39" s="266"/>
      <c r="AH39" s="266"/>
      <c r="AI39" s="266"/>
      <c r="AJ39" s="266"/>
      <c r="AK39" s="266"/>
      <c r="AL39" s="267"/>
    </row>
    <row r="40" spans="1:39" ht="13.5" customHeight="1" x14ac:dyDescent="0.15"/>
    <row r="41" spans="1:39" ht="13.5" customHeight="1" thickBot="1" x14ac:dyDescent="0.2">
      <c r="A41" s="23" t="s">
        <v>20</v>
      </c>
      <c r="B41" s="286" t="s">
        <v>40</v>
      </c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</row>
    <row r="42" spans="1:39" s="4" customFormat="1" ht="15.75" customHeight="1" x14ac:dyDescent="0.15">
      <c r="A42" s="287" t="s">
        <v>41</v>
      </c>
      <c r="B42" s="288"/>
      <c r="C42" s="288"/>
      <c r="D42" s="288"/>
      <c r="E42" s="288"/>
      <c r="F42" s="288"/>
      <c r="G42" s="288"/>
      <c r="H42" s="252" t="s">
        <v>68</v>
      </c>
      <c r="I42" s="253"/>
      <c r="J42" s="253"/>
      <c r="K42" s="253"/>
      <c r="L42" s="253"/>
      <c r="M42" s="254"/>
      <c r="N42" s="252" t="s">
        <v>63</v>
      </c>
      <c r="O42" s="253"/>
      <c r="P42" s="253"/>
      <c r="Q42" s="253"/>
      <c r="R42" s="253"/>
      <c r="S42" s="254"/>
      <c r="T42" s="252" t="s">
        <v>64</v>
      </c>
      <c r="U42" s="253"/>
      <c r="V42" s="253"/>
      <c r="W42" s="253"/>
      <c r="X42" s="253"/>
      <c r="Y42" s="307"/>
      <c r="Z42" s="6"/>
      <c r="AA42" s="309" t="s">
        <v>72</v>
      </c>
      <c r="AB42" s="310"/>
      <c r="AC42" s="310"/>
      <c r="AD42" s="310"/>
      <c r="AE42" s="310"/>
      <c r="AF42" s="310"/>
      <c r="AG42" s="313" t="s">
        <v>37</v>
      </c>
      <c r="AH42" s="313"/>
      <c r="AI42" s="313"/>
      <c r="AJ42" s="313"/>
      <c r="AK42" s="313"/>
      <c r="AL42" s="314"/>
      <c r="AM42" s="7"/>
    </row>
    <row r="43" spans="1:39" s="4" customFormat="1" ht="15.75" customHeight="1" x14ac:dyDescent="0.15">
      <c r="A43" s="271"/>
      <c r="B43" s="270"/>
      <c r="C43" s="270"/>
      <c r="D43" s="270"/>
      <c r="E43" s="270"/>
      <c r="F43" s="270"/>
      <c r="G43" s="270"/>
      <c r="H43" s="183"/>
      <c r="I43" s="181"/>
      <c r="J43" s="181"/>
      <c r="K43" s="181"/>
      <c r="L43" s="181"/>
      <c r="M43" s="182"/>
      <c r="N43" s="183"/>
      <c r="O43" s="181"/>
      <c r="P43" s="181"/>
      <c r="Q43" s="181"/>
      <c r="R43" s="181"/>
      <c r="S43" s="182"/>
      <c r="T43" s="183"/>
      <c r="U43" s="181"/>
      <c r="V43" s="181"/>
      <c r="W43" s="181"/>
      <c r="X43" s="181"/>
      <c r="Y43" s="308"/>
      <c r="Z43" s="6"/>
      <c r="AA43" s="311"/>
      <c r="AB43" s="312"/>
      <c r="AC43" s="312"/>
      <c r="AD43" s="312"/>
      <c r="AE43" s="312"/>
      <c r="AF43" s="312"/>
      <c r="AG43" s="315" t="s">
        <v>39</v>
      </c>
      <c r="AH43" s="315"/>
      <c r="AI43" s="315"/>
      <c r="AJ43" s="315"/>
      <c r="AK43" s="315"/>
      <c r="AL43" s="316"/>
      <c r="AM43" s="7"/>
    </row>
    <row r="44" spans="1:39" s="4" customFormat="1" ht="11.1" customHeight="1" x14ac:dyDescent="0.15">
      <c r="A44" s="271"/>
      <c r="B44" s="270"/>
      <c r="C44" s="270"/>
      <c r="D44" s="270"/>
      <c r="E44" s="270"/>
      <c r="F44" s="270"/>
      <c r="G44" s="270"/>
      <c r="H44" s="268" t="s">
        <v>26</v>
      </c>
      <c r="I44" s="268"/>
      <c r="J44" s="268"/>
      <c r="K44" s="268"/>
      <c r="L44" s="268"/>
      <c r="M44" s="268"/>
      <c r="N44" s="268" t="s">
        <v>42</v>
      </c>
      <c r="O44" s="268"/>
      <c r="P44" s="268"/>
      <c r="Q44" s="268"/>
      <c r="R44" s="268"/>
      <c r="S44" s="268"/>
      <c r="T44" s="268" t="s">
        <v>43</v>
      </c>
      <c r="U44" s="268"/>
      <c r="V44" s="268"/>
      <c r="W44" s="268"/>
      <c r="X44" s="268"/>
      <c r="Y44" s="305"/>
      <c r="Z44" s="6"/>
      <c r="AA44" s="311"/>
      <c r="AB44" s="312"/>
      <c r="AC44" s="312"/>
      <c r="AD44" s="312"/>
      <c r="AE44" s="312"/>
      <c r="AF44" s="312"/>
      <c r="AG44" s="317" t="s">
        <v>76</v>
      </c>
      <c r="AH44" s="317"/>
      <c r="AI44" s="317"/>
      <c r="AJ44" s="317"/>
      <c r="AK44" s="317"/>
      <c r="AL44" s="318"/>
    </row>
    <row r="45" spans="1:39" s="4" customFormat="1" ht="12.95" customHeight="1" x14ac:dyDescent="0.15">
      <c r="A45" s="278" t="s">
        <v>36</v>
      </c>
      <c r="B45" s="279"/>
      <c r="C45" s="279"/>
      <c r="D45" s="279"/>
      <c r="E45" s="279"/>
      <c r="F45" s="279"/>
      <c r="G45" s="279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1"/>
      <c r="Z45" s="8"/>
      <c r="AA45" s="282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1"/>
    </row>
    <row r="46" spans="1:39" s="4" customFormat="1" ht="12.95" customHeight="1" thickBot="1" x14ac:dyDescent="0.2">
      <c r="A46" s="278"/>
      <c r="B46" s="279"/>
      <c r="C46" s="279"/>
      <c r="D46" s="279"/>
      <c r="E46" s="279"/>
      <c r="F46" s="279"/>
      <c r="G46" s="279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1"/>
      <c r="Z46" s="8"/>
      <c r="AA46" s="283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5"/>
    </row>
    <row r="47" spans="1:39" s="4" customFormat="1" ht="12.95" customHeight="1" x14ac:dyDescent="0.15">
      <c r="A47" s="269">
        <v>0.9</v>
      </c>
      <c r="B47" s="270"/>
      <c r="C47" s="270"/>
      <c r="D47" s="270"/>
      <c r="E47" s="270"/>
      <c r="F47" s="270"/>
      <c r="G47" s="270"/>
      <c r="H47" s="272">
        <f>H45*0.9</f>
        <v>0</v>
      </c>
      <c r="I47" s="272"/>
      <c r="J47" s="272"/>
      <c r="K47" s="272"/>
      <c r="L47" s="272"/>
      <c r="M47" s="272"/>
      <c r="N47" s="272">
        <f>N45*0.9</f>
        <v>0</v>
      </c>
      <c r="O47" s="272"/>
      <c r="P47" s="272"/>
      <c r="Q47" s="272"/>
      <c r="R47" s="272"/>
      <c r="S47" s="272"/>
      <c r="T47" s="272">
        <f>T45*0.9</f>
        <v>0</v>
      </c>
      <c r="U47" s="272"/>
      <c r="V47" s="272"/>
      <c r="W47" s="272"/>
      <c r="X47" s="272"/>
      <c r="Y47" s="273"/>
      <c r="Z47" s="5"/>
      <c r="AA47" s="6"/>
      <c r="AB47" s="6"/>
      <c r="AC47" s="6"/>
      <c r="AD47" s="6"/>
      <c r="AE47" s="6"/>
      <c r="AF47" s="6"/>
      <c r="AG47" s="6"/>
      <c r="AH47" s="5"/>
      <c r="AI47" s="5"/>
      <c r="AJ47" s="5"/>
      <c r="AK47" s="5"/>
      <c r="AL47" s="5"/>
    </row>
    <row r="48" spans="1:39" s="4" customFormat="1" ht="12.95" customHeight="1" thickBot="1" x14ac:dyDescent="0.2">
      <c r="A48" s="271"/>
      <c r="B48" s="270"/>
      <c r="C48" s="270"/>
      <c r="D48" s="270"/>
      <c r="E48" s="270"/>
      <c r="F48" s="270"/>
      <c r="G48" s="270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3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s="4" customFormat="1" ht="12.95" customHeight="1" x14ac:dyDescent="0.15">
      <c r="A49" s="271" t="s">
        <v>38</v>
      </c>
      <c r="B49" s="270"/>
      <c r="C49" s="270"/>
      <c r="D49" s="270"/>
      <c r="E49" s="270"/>
      <c r="F49" s="270"/>
      <c r="G49" s="270"/>
      <c r="H49" s="272">
        <f>H47*1/2</f>
        <v>0</v>
      </c>
      <c r="I49" s="272"/>
      <c r="J49" s="272"/>
      <c r="K49" s="272"/>
      <c r="L49" s="272"/>
      <c r="M49" s="272"/>
      <c r="N49" s="272">
        <f>N47*3/4</f>
        <v>0</v>
      </c>
      <c r="O49" s="272"/>
      <c r="P49" s="272"/>
      <c r="Q49" s="272"/>
      <c r="R49" s="272"/>
      <c r="S49" s="272"/>
      <c r="T49" s="272">
        <f>T47</f>
        <v>0</v>
      </c>
      <c r="U49" s="272"/>
      <c r="V49" s="272"/>
      <c r="W49" s="272"/>
      <c r="X49" s="272"/>
      <c r="Y49" s="273"/>
      <c r="Z49" s="5"/>
      <c r="AA49" s="261" t="s">
        <v>48</v>
      </c>
      <c r="AB49" s="256"/>
      <c r="AC49" s="256"/>
      <c r="AD49" s="256"/>
      <c r="AE49" s="256"/>
      <c r="AF49" s="257"/>
      <c r="AG49" s="262">
        <f>IF(AG45=1,ROUND(SUM(H49:Y50)*AA45*6/7,2),SUM(H49:Y50)*AA45)</f>
        <v>0</v>
      </c>
      <c r="AH49" s="263"/>
      <c r="AI49" s="263"/>
      <c r="AJ49" s="263"/>
      <c r="AK49" s="263"/>
      <c r="AL49" s="264"/>
    </row>
    <row r="50" spans="1:38" s="4" customFormat="1" ht="12.95" customHeight="1" thickBot="1" x14ac:dyDescent="0.2">
      <c r="A50" s="274"/>
      <c r="B50" s="275"/>
      <c r="C50" s="275"/>
      <c r="D50" s="275"/>
      <c r="E50" s="275"/>
      <c r="F50" s="275"/>
      <c r="G50" s="275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7"/>
      <c r="Z50" s="5"/>
      <c r="AA50" s="258"/>
      <c r="AB50" s="259"/>
      <c r="AC50" s="259"/>
      <c r="AD50" s="259"/>
      <c r="AE50" s="259"/>
      <c r="AF50" s="260"/>
      <c r="AG50" s="265"/>
      <c r="AH50" s="266"/>
      <c r="AI50" s="266"/>
      <c r="AJ50" s="266"/>
      <c r="AK50" s="266"/>
      <c r="AL50" s="267"/>
    </row>
    <row r="51" spans="1:38" ht="5.0999999999999996" customHeight="1" x14ac:dyDescent="0.15"/>
    <row r="52" spans="1:38" ht="12" customHeight="1" x14ac:dyDescent="0.15">
      <c r="A52" s="20" t="s">
        <v>34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</row>
    <row r="53" spans="1:38" ht="12" customHeight="1" x14ac:dyDescent="0.15">
      <c r="A53" s="20"/>
      <c r="B53" s="306" t="s">
        <v>81</v>
      </c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</row>
    <row r="54" spans="1:38" ht="5.0999999999999996" customHeight="1" x14ac:dyDescent="0.15"/>
    <row r="55" spans="1:38" s="20" customFormat="1" ht="12" customHeight="1" x14ac:dyDescent="0.15">
      <c r="A55" s="20" t="s">
        <v>11</v>
      </c>
    </row>
    <row r="56" spans="1:38" s="22" customFormat="1" ht="12" customHeight="1" x14ac:dyDescent="0.15">
      <c r="A56" s="22" t="s">
        <v>12</v>
      </c>
      <c r="B56" s="304" t="s">
        <v>54</v>
      </c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</row>
    <row r="57" spans="1:38" s="22" customFormat="1" ht="12" customHeight="1" x14ac:dyDescent="0.15">
      <c r="A57" s="22" t="s">
        <v>13</v>
      </c>
      <c r="B57" s="304" t="s">
        <v>33</v>
      </c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</row>
    <row r="58" spans="1:38" s="22" customFormat="1" ht="12" customHeight="1" x14ac:dyDescent="0.15">
      <c r="B58" s="304" t="s">
        <v>14</v>
      </c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</row>
    <row r="59" spans="1:38" s="22" customFormat="1" ht="12" customHeight="1" x14ac:dyDescent="0.15">
      <c r="A59" s="22" t="s">
        <v>15</v>
      </c>
      <c r="B59" s="304" t="s">
        <v>23</v>
      </c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</row>
    <row r="60" spans="1:38" s="22" customFormat="1" ht="12" customHeight="1" x14ac:dyDescent="0.15">
      <c r="A60" s="22" t="s">
        <v>16</v>
      </c>
      <c r="B60" s="291" t="s">
        <v>66</v>
      </c>
      <c r="C60" s="291"/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</row>
    <row r="61" spans="1:38" s="22" customFormat="1" ht="12" customHeight="1" x14ac:dyDescent="0.15"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</row>
    <row r="62" spans="1:38" s="22" customFormat="1" ht="12" customHeight="1" x14ac:dyDescent="0.15">
      <c r="B62" s="291" t="s">
        <v>75</v>
      </c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</row>
    <row r="63" spans="1:38" s="22" customFormat="1" ht="12" customHeight="1" x14ac:dyDescent="0.15"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</row>
    <row r="64" spans="1:38" s="22" customFormat="1" ht="12" customHeight="1" x14ac:dyDescent="0.15">
      <c r="A64" s="22" t="s">
        <v>46</v>
      </c>
      <c r="B64" s="293" t="s">
        <v>67</v>
      </c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</row>
    <row r="65" spans="2:38" ht="12" customHeight="1" x14ac:dyDescent="0.15">
      <c r="B65" s="294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</row>
  </sheetData>
  <sheetProtection sheet="1" selectLockedCells="1"/>
  <mergeCells count="232">
    <mergeCell ref="B38:W39"/>
    <mergeCell ref="B60:AL61"/>
    <mergeCell ref="B62:AL63"/>
    <mergeCell ref="B64:AL65"/>
    <mergeCell ref="A5:AL5"/>
    <mergeCell ref="C6:AK6"/>
    <mergeCell ref="C7:AK7"/>
    <mergeCell ref="B56:AL56"/>
    <mergeCell ref="B57:AL57"/>
    <mergeCell ref="B58:AL58"/>
    <mergeCell ref="B59:AL59"/>
    <mergeCell ref="T44:Y44"/>
    <mergeCell ref="B53:AL53"/>
    <mergeCell ref="AG38:AL39"/>
    <mergeCell ref="N42:S43"/>
    <mergeCell ref="T42:Y43"/>
    <mergeCell ref="AA42:AF44"/>
    <mergeCell ref="AG42:AL42"/>
    <mergeCell ref="AG43:AL43"/>
    <mergeCell ref="AG44:AL44"/>
    <mergeCell ref="AE35:AG36"/>
    <mergeCell ref="AI35:AK36"/>
    <mergeCell ref="R35:S36"/>
    <mergeCell ref="T35:U36"/>
    <mergeCell ref="Z1:AC1"/>
    <mergeCell ref="AD1:AL1"/>
    <mergeCell ref="H42:M43"/>
    <mergeCell ref="Y38:AF39"/>
    <mergeCell ref="AA49:AF50"/>
    <mergeCell ref="AG49:AL50"/>
    <mergeCell ref="H44:M44"/>
    <mergeCell ref="N44:S44"/>
    <mergeCell ref="A47:G48"/>
    <mergeCell ref="H47:M48"/>
    <mergeCell ref="N47:S48"/>
    <mergeCell ref="T47:Y48"/>
    <mergeCell ref="A49:G50"/>
    <mergeCell ref="H49:M50"/>
    <mergeCell ref="N49:S50"/>
    <mergeCell ref="T49:Y50"/>
    <mergeCell ref="A45:G46"/>
    <mergeCell ref="H45:M46"/>
    <mergeCell ref="N45:S46"/>
    <mergeCell ref="T45:Y46"/>
    <mergeCell ref="AA45:AF46"/>
    <mergeCell ref="AG45:AL46"/>
    <mergeCell ref="B41:AL41"/>
    <mergeCell ref="A42:G44"/>
    <mergeCell ref="V35:W36"/>
    <mergeCell ref="X35:Y36"/>
    <mergeCell ref="Z35:AA36"/>
    <mergeCell ref="AB35:AC36"/>
    <mergeCell ref="A35:G36"/>
    <mergeCell ref="H35:I36"/>
    <mergeCell ref="J35:K36"/>
    <mergeCell ref="L35:M36"/>
    <mergeCell ref="N35:O36"/>
    <mergeCell ref="P35:Q36"/>
    <mergeCell ref="AI33:AK34"/>
    <mergeCell ref="A34:G34"/>
    <mergeCell ref="H34:I34"/>
    <mergeCell ref="J34:K34"/>
    <mergeCell ref="L34:M34"/>
    <mergeCell ref="N34:O34"/>
    <mergeCell ref="P34:Q34"/>
    <mergeCell ref="R34:S34"/>
    <mergeCell ref="T34:U34"/>
    <mergeCell ref="V34:W34"/>
    <mergeCell ref="T32:U33"/>
    <mergeCell ref="V32:W33"/>
    <mergeCell ref="X32:Y33"/>
    <mergeCell ref="Z32:AA33"/>
    <mergeCell ref="AB32:AC33"/>
    <mergeCell ref="AE33:AG34"/>
    <mergeCell ref="X34:Y34"/>
    <mergeCell ref="Z34:AA34"/>
    <mergeCell ref="AB34:AC34"/>
    <mergeCell ref="X30:Y31"/>
    <mergeCell ref="Z30:AA31"/>
    <mergeCell ref="AB30:AC31"/>
    <mergeCell ref="A32:G33"/>
    <mergeCell ref="H32:I33"/>
    <mergeCell ref="J32:K33"/>
    <mergeCell ref="L32:M33"/>
    <mergeCell ref="N32:O33"/>
    <mergeCell ref="P32:Q33"/>
    <mergeCell ref="R32:S33"/>
    <mergeCell ref="B30:G31"/>
    <mergeCell ref="H30:I31"/>
    <mergeCell ref="J30:K31"/>
    <mergeCell ref="L30:M31"/>
    <mergeCell ref="N30:O31"/>
    <mergeCell ref="P30:Q31"/>
    <mergeCell ref="R30:S31"/>
    <mergeCell ref="T30:U31"/>
    <mergeCell ref="V30:W31"/>
    <mergeCell ref="X26:Y27"/>
    <mergeCell ref="Z26:AA27"/>
    <mergeCell ref="AB26:AC27"/>
    <mergeCell ref="B28:G29"/>
    <mergeCell ref="H28:I29"/>
    <mergeCell ref="J28:K29"/>
    <mergeCell ref="L28:M29"/>
    <mergeCell ref="N28:O29"/>
    <mergeCell ref="AB28:AC29"/>
    <mergeCell ref="P28:Q29"/>
    <mergeCell ref="R28:S29"/>
    <mergeCell ref="T28:U29"/>
    <mergeCell ref="V28:W29"/>
    <mergeCell ref="X28:Y29"/>
    <mergeCell ref="Z28:AA29"/>
    <mergeCell ref="B26:G27"/>
    <mergeCell ref="H26:I27"/>
    <mergeCell ref="J26:K27"/>
    <mergeCell ref="L26:M27"/>
    <mergeCell ref="N26:O27"/>
    <mergeCell ref="P26:Q27"/>
    <mergeCell ref="R26:S27"/>
    <mergeCell ref="T26:U27"/>
    <mergeCell ref="V26:W27"/>
    <mergeCell ref="AB22:AC23"/>
    <mergeCell ref="B24:G25"/>
    <mergeCell ref="H24:I25"/>
    <mergeCell ref="J24:K25"/>
    <mergeCell ref="L24:M25"/>
    <mergeCell ref="N24:O25"/>
    <mergeCell ref="P24:Q25"/>
    <mergeCell ref="R24:S25"/>
    <mergeCell ref="T24:U25"/>
    <mergeCell ref="V24:W25"/>
    <mergeCell ref="P22:Q23"/>
    <mergeCell ref="R22:S23"/>
    <mergeCell ref="T22:U23"/>
    <mergeCell ref="V22:W23"/>
    <mergeCell ref="X22:Y23"/>
    <mergeCell ref="Z22:AA23"/>
    <mergeCell ref="X24:Y25"/>
    <mergeCell ref="Z24:AA25"/>
    <mergeCell ref="AB24:AC25"/>
    <mergeCell ref="X20:Y21"/>
    <mergeCell ref="Z20:AA21"/>
    <mergeCell ref="AB20:AC21"/>
    <mergeCell ref="AE21:AL22"/>
    <mergeCell ref="A22:A31"/>
    <mergeCell ref="B22:G23"/>
    <mergeCell ref="H22:I23"/>
    <mergeCell ref="J22:K23"/>
    <mergeCell ref="L22:M23"/>
    <mergeCell ref="N22:O23"/>
    <mergeCell ref="AE19:AL20"/>
    <mergeCell ref="B20:G21"/>
    <mergeCell ref="H20:I21"/>
    <mergeCell ref="J20:K21"/>
    <mergeCell ref="L20:M21"/>
    <mergeCell ref="N20:O21"/>
    <mergeCell ref="P20:Q21"/>
    <mergeCell ref="R20:S21"/>
    <mergeCell ref="T20:U21"/>
    <mergeCell ref="V20:W21"/>
    <mergeCell ref="R18:S19"/>
    <mergeCell ref="T18:U19"/>
    <mergeCell ref="V18:W19"/>
    <mergeCell ref="X18:Y19"/>
    <mergeCell ref="AB12:AC13"/>
    <mergeCell ref="Z18:AA19"/>
    <mergeCell ref="AB18:AC19"/>
    <mergeCell ref="B18:G19"/>
    <mergeCell ref="H18:I19"/>
    <mergeCell ref="J18:K19"/>
    <mergeCell ref="L18:M19"/>
    <mergeCell ref="N18:O19"/>
    <mergeCell ref="P18:Q19"/>
    <mergeCell ref="Z16:AA17"/>
    <mergeCell ref="AB16:AC17"/>
    <mergeCell ref="N16:O17"/>
    <mergeCell ref="P16:Q17"/>
    <mergeCell ref="R16:S17"/>
    <mergeCell ref="T16:U17"/>
    <mergeCell ref="V16:W17"/>
    <mergeCell ref="X16:Y17"/>
    <mergeCell ref="L12:M13"/>
    <mergeCell ref="N12:O13"/>
    <mergeCell ref="B16:G17"/>
    <mergeCell ref="H16:I17"/>
    <mergeCell ref="AE12:AL12"/>
    <mergeCell ref="AE13:AL13"/>
    <mergeCell ref="J16:K17"/>
    <mergeCell ref="L16:M17"/>
    <mergeCell ref="P12:Q13"/>
    <mergeCell ref="R12:S13"/>
    <mergeCell ref="B14:G15"/>
    <mergeCell ref="H14:I15"/>
    <mergeCell ref="J14:K15"/>
    <mergeCell ref="L14:M15"/>
    <mergeCell ref="N14:O15"/>
    <mergeCell ref="P14:Q15"/>
    <mergeCell ref="AE17:AL18"/>
    <mergeCell ref="AE15:AL16"/>
    <mergeCell ref="R14:S15"/>
    <mergeCell ref="T14:U15"/>
    <mergeCell ref="V14:W15"/>
    <mergeCell ref="X14:Y15"/>
    <mergeCell ref="Z14:AA15"/>
    <mergeCell ref="AB14:AC15"/>
    <mergeCell ref="T12:U13"/>
    <mergeCell ref="V12:W13"/>
    <mergeCell ref="X12:Y13"/>
    <mergeCell ref="Z12:AA13"/>
    <mergeCell ref="G2:AD2"/>
    <mergeCell ref="I3:AB3"/>
    <mergeCell ref="B9:AL9"/>
    <mergeCell ref="AE14:AL14"/>
    <mergeCell ref="A10:G11"/>
    <mergeCell ref="H10:I10"/>
    <mergeCell ref="J10:K10"/>
    <mergeCell ref="L10:M10"/>
    <mergeCell ref="AE10:AL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12:A21"/>
    <mergeCell ref="B12:G13"/>
    <mergeCell ref="H12:I13"/>
    <mergeCell ref="J12:K13"/>
  </mergeCells>
  <phoneticPr fontId="2"/>
  <printOptions horizontalCentered="1"/>
  <pageMargins left="0.59055118110236227" right="0.59055118110236227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加算参考様式15-(1)_新規</vt:lpstr>
      <vt:lpstr>加算参考様式15-(1)_既存</vt:lpstr>
      <vt:lpstr>'加算参考様式15-(1)_新規'!Print_Area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名古屋市総務局</cp:lastModifiedBy>
  <cp:lastPrinted>2023-01-11T11:12:20Z</cp:lastPrinted>
  <dcterms:created xsi:type="dcterms:W3CDTF">1601-01-01T00:00:00Z</dcterms:created>
  <dcterms:modified xsi:type="dcterms:W3CDTF">2024-07-23T02:04:54Z</dcterms:modified>
  <cp:category/>
</cp:coreProperties>
</file>