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19.35.12\介護保険課\04_居宅指定係\02_報酬関係\各種加算・減算\デイ通リハ規模算定\"/>
    </mc:Choice>
  </mc:AlternateContent>
  <bookViews>
    <workbookView xWindow="0" yWindow="0" windowWidth="20430" windowHeight="8535" tabRatio="731"/>
  </bookViews>
  <sheets>
    <sheet name="加算参考様式15-(2)_新規" sheetId="38" r:id="rId1"/>
    <sheet name="加算参考様式15-(2)_既存" sheetId="39" r:id="rId2"/>
  </sheets>
  <definedNames>
    <definedName name="_xlnm.Print_Area" localSheetId="1">'加算参考様式15-(2)_既存'!$A$1:$AL$71</definedName>
    <definedName name="_xlnm.Print_Area" localSheetId="0">'加算参考様式15-(2)_新規'!$A$1:$AJ$31</definedName>
  </definedNames>
  <calcPr calcId="162913"/>
</workbook>
</file>

<file path=xl/calcChain.xml><?xml version="1.0" encoding="utf-8"?>
<calcChain xmlns="http://schemas.openxmlformats.org/spreadsheetml/2006/main">
  <c r="L14" i="38" l="1"/>
  <c r="P14" i="38" s="1"/>
  <c r="L17" i="38"/>
  <c r="P17" i="38" s="1"/>
  <c r="L20" i="38"/>
  <c r="P20" i="38" s="1"/>
  <c r="L23" i="38"/>
  <c r="P23" i="38" s="1"/>
  <c r="H14" i="39"/>
  <c r="J14" i="39"/>
  <c r="L14" i="39"/>
  <c r="N14" i="39"/>
  <c r="P14" i="39"/>
  <c r="R14" i="39"/>
  <c r="T14" i="39"/>
  <c r="V14" i="39"/>
  <c r="X14" i="39"/>
  <c r="Z14" i="39"/>
  <c r="AB14" i="39"/>
  <c r="H18" i="39"/>
  <c r="J18" i="39"/>
  <c r="L18" i="39"/>
  <c r="N18" i="39"/>
  <c r="P18" i="39"/>
  <c r="R18" i="39"/>
  <c r="T18" i="39"/>
  <c r="V18" i="39"/>
  <c r="X18" i="39"/>
  <c r="Z18" i="39"/>
  <c r="AB18" i="39"/>
  <c r="H22" i="39"/>
  <c r="J22" i="39"/>
  <c r="L22" i="39"/>
  <c r="N22" i="39"/>
  <c r="P22" i="39"/>
  <c r="R22" i="39"/>
  <c r="T22" i="39"/>
  <c r="V22" i="39"/>
  <c r="X22" i="39"/>
  <c r="Z22" i="39"/>
  <c r="AB22" i="39"/>
  <c r="H28" i="39"/>
  <c r="J28" i="39"/>
  <c r="L28" i="39"/>
  <c r="N28" i="39"/>
  <c r="P28" i="39"/>
  <c r="R28" i="39"/>
  <c r="T28" i="39"/>
  <c r="V28" i="39"/>
  <c r="X28" i="39"/>
  <c r="Z28" i="39"/>
  <c r="AB28" i="39"/>
  <c r="H32" i="39"/>
  <c r="J32" i="39"/>
  <c r="L32" i="39"/>
  <c r="N32" i="39"/>
  <c r="P32" i="39"/>
  <c r="R32" i="39"/>
  <c r="T32" i="39"/>
  <c r="V32" i="39"/>
  <c r="X32" i="39"/>
  <c r="Z32" i="39"/>
  <c r="AB32" i="39"/>
  <c r="H36" i="39"/>
  <c r="J36" i="39"/>
  <c r="L36" i="39"/>
  <c r="N36" i="39"/>
  <c r="P36" i="39"/>
  <c r="R36" i="39"/>
  <c r="T36" i="39"/>
  <c r="V36" i="39"/>
  <c r="X36" i="39"/>
  <c r="Z36" i="39"/>
  <c r="AB36" i="39"/>
  <c r="F55" i="39"/>
  <c r="F57" i="39" s="1"/>
  <c r="K55" i="39"/>
  <c r="K57" i="39" s="1"/>
  <c r="P55" i="39"/>
  <c r="P57" i="39" s="1"/>
  <c r="U55" i="39"/>
  <c r="U57" i="39" s="1"/>
  <c r="X40" i="39" l="1"/>
  <c r="X43" i="39" s="1"/>
  <c r="H40" i="39"/>
  <c r="H43" i="39" s="1"/>
  <c r="P40" i="39"/>
  <c r="P43" i="39" s="1"/>
  <c r="V40" i="39"/>
  <c r="V43" i="39" s="1"/>
  <c r="AB40" i="39"/>
  <c r="AB43" i="39" s="1"/>
  <c r="L40" i="39"/>
  <c r="L43" i="39" s="1"/>
  <c r="Z40" i="39"/>
  <c r="Z43" i="39" s="1"/>
  <c r="J40" i="39"/>
  <c r="J43" i="39" s="1"/>
  <c r="N40" i="39"/>
  <c r="N43" i="39" s="1"/>
  <c r="T40" i="39"/>
  <c r="T43" i="39" s="1"/>
  <c r="R40" i="39"/>
  <c r="R43" i="39" s="1"/>
  <c r="AG57" i="39"/>
  <c r="U32" i="38"/>
  <c r="U14" i="38" s="1"/>
  <c r="AE43" i="39" l="1"/>
  <c r="AG46" i="39" s="1"/>
</calcChain>
</file>

<file path=xl/sharedStrings.xml><?xml version="1.0" encoding="utf-8"?>
<sst xmlns="http://schemas.openxmlformats.org/spreadsheetml/2006/main" count="116" uniqueCount="91">
  <si>
    <t>【注意事項】</t>
    <rPh sb="1" eb="3">
      <t>チュウイ</t>
    </rPh>
    <rPh sb="3" eb="5">
      <t>ジコウ</t>
    </rPh>
    <phoneticPr fontId="1"/>
  </si>
  <si>
    <t>Ⅱ</t>
  </si>
  <si>
    <t>予定される１月当たりの営業日数は、指定日から１年間の営業予定日数を１２で割って算定すること。</t>
    <rPh sb="0" eb="2">
      <t>ヨテイ</t>
    </rPh>
    <rPh sb="6" eb="8">
      <t>ツキア</t>
    </rPh>
    <rPh sb="11" eb="13">
      <t>エイギョウ</t>
    </rPh>
    <rPh sb="13" eb="15">
      <t>ニッスウ</t>
    </rPh>
    <rPh sb="17" eb="19">
      <t>シテイ</t>
    </rPh>
    <rPh sb="19" eb="20">
      <t>ビ</t>
    </rPh>
    <rPh sb="23" eb="25">
      <t>ネンカン</t>
    </rPh>
    <rPh sb="26" eb="28">
      <t>エイギョウ</t>
    </rPh>
    <rPh sb="28" eb="30">
      <t>ヨテイ</t>
    </rPh>
    <rPh sb="30" eb="32">
      <t>ニッスウ</t>
    </rPh>
    <rPh sb="36" eb="37">
      <t>ワ</t>
    </rPh>
    <rPh sb="39" eb="41">
      <t>サンテイ</t>
    </rPh>
    <phoneticPr fontId="1"/>
  </si>
  <si>
    <t>利用定員</t>
    <rPh sb="0" eb="2">
      <t>リヨウ</t>
    </rPh>
    <rPh sb="2" eb="4">
      <t>テイイン</t>
    </rPh>
    <phoneticPr fontId="1"/>
  </si>
  <si>
    <t>区分補正</t>
    <rPh sb="0" eb="2">
      <t>クブン</t>
    </rPh>
    <rPh sb="2" eb="4">
      <t>ホセイ</t>
    </rPh>
    <phoneticPr fontId="1"/>
  </si>
  <si>
    <t>予定される
１月当たりの営業日数</t>
  </si>
  <si>
    <t>Ⅰ</t>
  </si>
  <si>
    <t>（2時間～3時間を含む）</t>
  </si>
  <si>
    <t>提供時間帯</t>
    <rPh sb="0" eb="2">
      <t>テイキョウ</t>
    </rPh>
    <rPh sb="2" eb="5">
      <t>ジカンタイ</t>
    </rPh>
    <phoneticPr fontId="1"/>
  </si>
  <si>
    <t>通所リハビリテーションの算定区分確認表【新規事業者用】</t>
    <rPh sb="0" eb="2">
      <t>ツウショ</t>
    </rPh>
    <rPh sb="12" eb="14">
      <t>サンテイ</t>
    </rPh>
    <rPh sb="14" eb="16">
      <t>クブン</t>
    </rPh>
    <rPh sb="16" eb="18">
      <t>カクニン</t>
    </rPh>
    <rPh sb="18" eb="19">
      <t>ヒョウ</t>
    </rPh>
    <rPh sb="20" eb="22">
      <t>シンキ</t>
    </rPh>
    <rPh sb="22" eb="24">
      <t>ジギョウ</t>
    </rPh>
    <rPh sb="24" eb="26">
      <t>シャヨウ</t>
    </rPh>
    <phoneticPr fontId="1"/>
  </si>
  <si>
    <t>（区分補正　×1/4　）</t>
    <rPh sb="1" eb="3">
      <t>クブン</t>
    </rPh>
    <rPh sb="3" eb="5">
      <t>ホセイ</t>
    </rPh>
    <phoneticPr fontId="1"/>
  </si>
  <si>
    <t>（区分補正　×1/2　）</t>
  </si>
  <si>
    <t>（区分補正　×3/4　）</t>
    <rPh sb="1" eb="3">
      <t>クブン</t>
    </rPh>
    <rPh sb="3" eb="5">
      <t>ホセイ</t>
    </rPh>
    <phoneticPr fontId="1"/>
  </si>
  <si>
    <t>（☆） 算定区分</t>
    <rPh sb="4" eb="6">
      <t>サンテイ</t>
    </rPh>
    <rPh sb="6" eb="8">
      <t>クブン</t>
    </rPh>
    <phoneticPr fontId="1"/>
  </si>
  <si>
    <t>（小数点以下切上げ）</t>
    <rPh sb="1" eb="4">
      <t>ショウスウテン</t>
    </rPh>
    <rPh sb="4" eb="6">
      <t>イカ</t>
    </rPh>
    <rPh sb="6" eb="8">
      <t>キリア</t>
    </rPh>
    <phoneticPr fontId="1"/>
  </si>
  <si>
    <t>７５０以下：通常規模</t>
    <rPh sb="3" eb="5">
      <t>イカ</t>
    </rPh>
    <phoneticPr fontId="1"/>
  </si>
  <si>
    <t>平均利用延人員数（☆）</t>
    <rPh sb="0" eb="2">
      <t>ヘイキン</t>
    </rPh>
    <rPh sb="2" eb="4">
      <t>リヨウ</t>
    </rPh>
    <rPh sb="4" eb="5">
      <t>ノ</t>
    </rPh>
    <rPh sb="5" eb="7">
      <t>ジンイン</t>
    </rPh>
    <rPh sb="7" eb="8">
      <t>スウ</t>
    </rPh>
    <phoneticPr fontId="1"/>
  </si>
  <si>
    <t>ただし、年度が変わる際に定員を２５％以上変更する事業所は②により計算すること。</t>
    <rPh sb="4" eb="6">
      <t>ネンド</t>
    </rPh>
    <rPh sb="7" eb="8">
      <t>カ</t>
    </rPh>
    <rPh sb="10" eb="11">
      <t>サイ</t>
    </rPh>
    <rPh sb="12" eb="14">
      <t>テイイン</t>
    </rPh>
    <rPh sb="18" eb="20">
      <t>イジョウ</t>
    </rPh>
    <rPh sb="20" eb="22">
      <t>ヘンコウ</t>
    </rPh>
    <rPh sb="24" eb="26">
      <t>ジギョウ</t>
    </rPh>
    <rPh sb="26" eb="27">
      <t>ショ</t>
    </rPh>
    <rPh sb="32" eb="34">
      <t>ケイサン</t>
    </rPh>
    <phoneticPr fontId="1"/>
  </si>
  <si>
    <t>Ⅲ</t>
  </si>
  <si>
    <t>①</t>
  </si>
  <si>
    <t>月ごとの利用延べ人員数を報酬区分ごとに分けて、区分補正した数字の合計を営業月数で割って算定する。</t>
    <rPh sb="0" eb="1">
      <t>ツキ</t>
    </rPh>
    <rPh sb="4" eb="6">
      <t>リヨウ</t>
    </rPh>
    <rPh sb="6" eb="7">
      <t>ノ</t>
    </rPh>
    <rPh sb="8" eb="10">
      <t>ジンイン</t>
    </rPh>
    <rPh sb="10" eb="11">
      <t>スウ</t>
    </rPh>
    <rPh sb="12" eb="14">
      <t>ホウシュウ</t>
    </rPh>
    <rPh sb="14" eb="16">
      <t>クブン</t>
    </rPh>
    <rPh sb="19" eb="20">
      <t>ワ</t>
    </rPh>
    <rPh sb="23" eb="25">
      <t>クブン</t>
    </rPh>
    <rPh sb="25" eb="27">
      <t>ホセイ</t>
    </rPh>
    <rPh sb="29" eb="31">
      <t>スウジ</t>
    </rPh>
    <rPh sb="32" eb="34">
      <t>ゴウケイ</t>
    </rPh>
    <rPh sb="35" eb="37">
      <t>エイギョウ</t>
    </rPh>
    <rPh sb="37" eb="39">
      <t>ツキスウ</t>
    </rPh>
    <rPh sb="40" eb="41">
      <t>ワ</t>
    </rPh>
    <rPh sb="43" eb="45">
      <t>サンテイ</t>
    </rPh>
    <phoneticPr fontId="1"/>
  </si>
  <si>
    <t>　　　　　　　　　　　　　年月
報酬区分</t>
    <rPh sb="13" eb="15">
      <t>ネンゲツ</t>
    </rPh>
    <rPh sb="16" eb="18">
      <t>ホウシュウ</t>
    </rPh>
    <rPh sb="18" eb="20">
      <t>クブン</t>
    </rPh>
    <phoneticPr fontId="1"/>
  </si>
  <si>
    <t>年度</t>
    <rPh sb="0" eb="2">
      <t>ネンド</t>
    </rPh>
    <phoneticPr fontId="1"/>
  </si>
  <si>
    <t>４月</t>
    <rPh sb="1" eb="2">
      <t>ツキ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</si>
  <si>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</si>
  <si>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</si>
  <si>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</si>
  <si>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</si>
  <si>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</si>
  <si>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</si>
  <si>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</si>
  <si>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</si>
  <si>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</si>
  <si>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</si>
  <si>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通所リハビリテーション</t>
    <rPh sb="0" eb="2">
      <t>ツウショ</t>
    </rPh>
    <phoneticPr fontId="1"/>
  </si>
  <si>
    <t>1時間以上2時間未満</t>
  </si>
  <si>
    <t>①、②により算出した</t>
    <rPh sb="6" eb="8">
      <t>サンシュツ</t>
    </rPh>
    <phoneticPr fontId="1"/>
  </si>
  <si>
    <t>月平均利用延べ人員数</t>
    <rPh sb="0" eb="1">
      <t>ツキ</t>
    </rPh>
    <rPh sb="1" eb="3">
      <t>ヘイキン</t>
    </rPh>
    <rPh sb="3" eb="5">
      <t>リヨウ</t>
    </rPh>
    <rPh sb="5" eb="6">
      <t>ノ</t>
    </rPh>
    <rPh sb="7" eb="9">
      <t>ジンイン</t>
    </rPh>
    <rPh sb="9" eb="10">
      <t>スウ</t>
    </rPh>
    <phoneticPr fontId="1"/>
  </si>
  <si>
    <t>3時間以上4時間未満</t>
  </si>
  <si>
    <t>（区分補正　×1/2　）</t>
    <rPh sb="1" eb="3">
      <t>クブン</t>
    </rPh>
    <rPh sb="3" eb="5">
      <t>ホセイ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</si>
  <si>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</si>
  <si>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2時間未満</t>
  </si>
  <si>
    <t>利用延人員数</t>
    <rPh sb="0" eb="2">
      <t>リヨウ</t>
    </rPh>
    <rPh sb="2" eb="3">
      <t>ノ</t>
    </rPh>
    <rPh sb="3" eb="5">
      <t>ジンイン</t>
    </rPh>
    <rPh sb="5" eb="6">
      <t>スウ</t>
    </rPh>
    <phoneticPr fontId="1"/>
  </si>
  <si>
    <t>人員数合計</t>
    <rPh sb="0" eb="2">
      <t>ジンイン</t>
    </rPh>
    <rPh sb="2" eb="3">
      <t>スウ</t>
    </rPh>
    <rPh sb="3" eb="5">
      <t>ゴウケイ</t>
    </rPh>
    <phoneticPr fontId="1"/>
  </si>
  <si>
    <t>営業月数</t>
    <rPh sb="0" eb="2">
      <t>エイギョウ</t>
    </rPh>
    <rPh sb="2" eb="4">
      <t>ツキスウ</t>
    </rPh>
    <phoneticPr fontId="1"/>
  </si>
  <si>
    <t>毎日営業月に1を入力</t>
    <rPh sb="0" eb="2">
      <t>マイニチ</t>
    </rPh>
    <rPh sb="2" eb="4">
      <t>エイギョウ</t>
    </rPh>
    <rPh sb="4" eb="5">
      <t>ヅキ</t>
    </rPh>
    <rPh sb="8" eb="10">
      <t>ニュウリョク</t>
    </rPh>
    <phoneticPr fontId="1"/>
  </si>
  <si>
    <t>毎日営業月補正人員数</t>
    <rPh sb="0" eb="2">
      <t>マイニチ</t>
    </rPh>
    <rPh sb="2" eb="4">
      <t>エイギョウ</t>
    </rPh>
    <rPh sb="4" eb="5">
      <t>ツキ</t>
    </rPh>
    <rPh sb="5" eb="7">
      <t>ホセイ</t>
    </rPh>
    <rPh sb="7" eb="9">
      <t>ジンイン</t>
    </rPh>
    <rPh sb="9" eb="10">
      <t>スウ</t>
    </rPh>
    <phoneticPr fontId="1"/>
  </si>
  <si>
    <t>②</t>
  </si>
  <si>
    <t>利用定員の90％に、予定される１月当たりの営業日数を乗じて算定する。</t>
    <rPh sb="0" eb="2">
      <t>リヨウ</t>
    </rPh>
    <rPh sb="2" eb="4">
      <t>テイイン</t>
    </rPh>
    <rPh sb="10" eb="12">
      <t>ヨテイ</t>
    </rPh>
    <rPh sb="16" eb="17">
      <t>ツキ</t>
    </rPh>
    <rPh sb="17" eb="18">
      <t>ア</t>
    </rPh>
    <rPh sb="21" eb="23">
      <t>エイギョウ</t>
    </rPh>
    <rPh sb="23" eb="25">
      <t>ニッスウ</t>
    </rPh>
    <rPh sb="26" eb="27">
      <t>ジョウ</t>
    </rPh>
    <rPh sb="29" eb="31">
      <t>サンテイ</t>
    </rPh>
    <phoneticPr fontId="1"/>
  </si>
  <si>
    <t>毎日営業であれば1を入力</t>
    <rPh sb="0" eb="2">
      <t>マイニチ</t>
    </rPh>
    <rPh sb="2" eb="4">
      <t>エイギョウ</t>
    </rPh>
    <rPh sb="10" eb="12">
      <t>ニュウリョク</t>
    </rPh>
    <phoneticPr fontId="1"/>
  </si>
  <si>
    <t>（毎日営業補正　×6/7）</t>
    <rPh sb="1" eb="3">
      <t>マイニチ</t>
    </rPh>
    <rPh sb="3" eb="5">
      <t>エイギョウ</t>
    </rPh>
    <rPh sb="5" eb="7">
      <t>ホセイ</t>
    </rPh>
    <phoneticPr fontId="1"/>
  </si>
  <si>
    <t>（区分補正　×1/4　）</t>
  </si>
  <si>
    <t>（区分補正　×3/4　）</t>
  </si>
  <si>
    <t>（区分補正なし）</t>
    <rPh sb="1" eb="3">
      <t>クブン</t>
    </rPh>
    <rPh sb="3" eb="5">
      <t>ホセイ</t>
    </rPh>
    <phoneticPr fontId="1"/>
  </si>
  <si>
    <t>補正</t>
    <rPh sb="0" eb="2">
      <t>ホセイ</t>
    </rPh>
    <phoneticPr fontId="1"/>
  </si>
  <si>
    <t>Ⅲ</t>
    <phoneticPr fontId="1"/>
  </si>
  <si>
    <t>通所リハと介護予防通所リハが一体的に実施されず、事業が分離されている場合は、介護予防通所リハの利用者数は含めないこと。</t>
    <rPh sb="0" eb="2">
      <t>ツウショ</t>
    </rPh>
    <rPh sb="5" eb="7">
      <t>カイゴ</t>
    </rPh>
    <rPh sb="7" eb="9">
      <t>ヨボウ</t>
    </rPh>
    <rPh sb="9" eb="11">
      <t>ツウショ</t>
    </rPh>
    <rPh sb="14" eb="17">
      <t>イッタイテキ</t>
    </rPh>
    <rPh sb="18" eb="20">
      <t>ジッシ</t>
    </rPh>
    <rPh sb="24" eb="26">
      <t>ジギョウ</t>
    </rPh>
    <rPh sb="27" eb="29">
      <t>ブンリ</t>
    </rPh>
    <rPh sb="34" eb="36">
      <t>バアイ</t>
    </rPh>
    <rPh sb="38" eb="40">
      <t>カイゴ</t>
    </rPh>
    <rPh sb="40" eb="42">
      <t>ヨボウ</t>
    </rPh>
    <rPh sb="42" eb="44">
      <t>ツウショ</t>
    </rPh>
    <rPh sb="47" eb="49">
      <t>リヨウ</t>
    </rPh>
    <rPh sb="49" eb="50">
      <t>シャ</t>
    </rPh>
    <rPh sb="50" eb="51">
      <t>スウ</t>
    </rPh>
    <rPh sb="52" eb="53">
      <t>フク</t>
    </rPh>
    <phoneticPr fontId="1"/>
  </si>
  <si>
    <t>通所リハビリテーションの算定区分確認表</t>
    <rPh sb="0" eb="2">
      <t>ツウショ</t>
    </rPh>
    <rPh sb="12" eb="14">
      <t>サンテイ</t>
    </rPh>
    <rPh sb="14" eb="16">
      <t>クブン</t>
    </rPh>
    <rPh sb="16" eb="18">
      <t>カクニン</t>
    </rPh>
    <rPh sb="18" eb="19">
      <t>ヒョウ</t>
    </rPh>
    <phoneticPr fontId="1"/>
  </si>
  <si>
    <t>算定区分の変更は、毎年３月に行い、年度途中による算定区分変更は行えないこと。</t>
    <rPh sb="0" eb="2">
      <t>サンテイ</t>
    </rPh>
    <rPh sb="2" eb="4">
      <t>クブン</t>
    </rPh>
    <rPh sb="5" eb="7">
      <t>ヘンコウ</t>
    </rPh>
    <rPh sb="9" eb="11">
      <t>マイトシ</t>
    </rPh>
    <rPh sb="12" eb="13">
      <t>ツキ</t>
    </rPh>
    <rPh sb="14" eb="15">
      <t>オコナ</t>
    </rPh>
    <rPh sb="17" eb="19">
      <t>ネンド</t>
    </rPh>
    <rPh sb="19" eb="21">
      <t>トチュウ</t>
    </rPh>
    <rPh sb="24" eb="26">
      <t>サンテイ</t>
    </rPh>
    <rPh sb="26" eb="28">
      <t>クブン</t>
    </rPh>
    <rPh sb="28" eb="30">
      <t>ヘンコウ</t>
    </rPh>
    <rPh sb="31" eb="32">
      <t>オコナ</t>
    </rPh>
    <phoneticPr fontId="1"/>
  </si>
  <si>
    <t>6時間以上7時間未満
7時間以上8時間未満</t>
    <rPh sb="1" eb="3">
      <t>ジカン</t>
    </rPh>
    <rPh sb="3" eb="5">
      <t>イジョウ</t>
    </rPh>
    <rPh sb="6" eb="8">
      <t>ジカン</t>
    </rPh>
    <rPh sb="8" eb="10">
      <t>ミマン</t>
    </rPh>
    <rPh sb="12" eb="16">
      <t>ジカンイジョウ</t>
    </rPh>
    <rPh sb="17" eb="19">
      <t>ジカン</t>
    </rPh>
    <rPh sb="19" eb="21">
      <t>ミマン</t>
    </rPh>
    <phoneticPr fontId="1"/>
  </si>
  <si>
    <t>4時間以上5時間未満
5時間以上6時間未満</t>
    <rPh sb="12" eb="16">
      <t>ジカンイジョウ</t>
    </rPh>
    <rPh sb="17" eb="19">
      <t>ジカン</t>
    </rPh>
    <rPh sb="19" eb="21">
      <t>ミマン</t>
    </rPh>
    <phoneticPr fontId="1"/>
  </si>
  <si>
    <t>6時間以上7時間未満
7時間以上8時間未満</t>
    <rPh sb="12" eb="16">
      <t>ジカンイジョウ</t>
    </rPh>
    <rPh sb="17" eb="19">
      <t>ジカン</t>
    </rPh>
    <rPh sb="19" eb="21">
      <t>ミマン</t>
    </rPh>
    <phoneticPr fontId="1"/>
  </si>
  <si>
    <t>事業所名</t>
    <rPh sb="0" eb="3">
      <t>ジギョウショ</t>
    </rPh>
    <rPh sb="3" eb="4">
      <t>メイ</t>
    </rPh>
    <phoneticPr fontId="1"/>
  </si>
  <si>
    <t>（加算参考様式15-(2)）</t>
    <rPh sb="1" eb="3">
      <t>カサン</t>
    </rPh>
    <rPh sb="3" eb="5">
      <t>サンコウ</t>
    </rPh>
    <rPh sb="5" eb="7">
      <t>ヨウシキ</t>
    </rPh>
    <phoneticPr fontId="1"/>
  </si>
  <si>
    <t>1時間以上2時間未満
（区分補正　×1/4　）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</si>
  <si>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3時間以上4時間未満
（2時間～3時間を含む）
（区分補正　×1/2　）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</si>
  <si>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4時間以上5時間未満
5時間以上6時間未満
（区分補正　×3/4　）</t>
    <rPh sb="1" eb="3">
      <t>ジカン</t>
    </rPh>
    <rPh sb="3" eb="5">
      <t>イジョウ</t>
    </rPh>
    <rPh sb="6" eb="8">
      <t>ジカン</t>
    </rPh>
    <rPh sb="8" eb="10">
      <t>ミマン</t>
    </rPh>
    <rPh sb="12" eb="16">
      <t>ジカンイジョウ</t>
    </rPh>
    <rPh sb="17" eb="19">
      <t>ジカン</t>
    </rPh>
    <rPh sb="19" eb="21">
      <t>ミマン</t>
    </rPh>
    <phoneticPr fontId="1"/>
  </si>
  <si>
    <t>毎日営業であれば１を入力※
（毎日営業補正　×6/7　）</t>
    <rPh sb="0" eb="2">
      <t>マイニチ</t>
    </rPh>
    <rPh sb="2" eb="4">
      <t>エイギョウ</t>
    </rPh>
    <rPh sb="10" eb="12">
      <t>ニュウリョク</t>
    </rPh>
    <phoneticPr fontId="1"/>
  </si>
  <si>
    <t>毎日事業を実施している事業所（正月等の特別な期間を除く）について、一週当たり利用延人員数に6/7を乗じた数を合算したものにより、月当たりの平均利用者数を計算する（※）。</t>
    <rPh sb="0" eb="2">
      <t>マイニチ</t>
    </rPh>
    <rPh sb="2" eb="4">
      <t>ジギョウ</t>
    </rPh>
    <rPh sb="5" eb="7">
      <t>ジッシ</t>
    </rPh>
    <rPh sb="11" eb="14">
      <t>ジギョウショ</t>
    </rPh>
    <rPh sb="15" eb="17">
      <t>ショウガツ</t>
    </rPh>
    <rPh sb="17" eb="18">
      <t>トウ</t>
    </rPh>
    <rPh sb="19" eb="21">
      <t>トクベツ</t>
    </rPh>
    <rPh sb="22" eb="24">
      <t>キカン</t>
    </rPh>
    <rPh sb="25" eb="26">
      <t>ノゾ</t>
    </rPh>
    <rPh sb="33" eb="35">
      <t>イッシュウ</t>
    </rPh>
    <rPh sb="35" eb="36">
      <t>ア</t>
    </rPh>
    <rPh sb="38" eb="40">
      <t>リヨウ</t>
    </rPh>
    <rPh sb="40" eb="41">
      <t>ノベ</t>
    </rPh>
    <rPh sb="41" eb="43">
      <t>ジンイン</t>
    </rPh>
    <rPh sb="43" eb="44">
      <t>スウ</t>
    </rPh>
    <rPh sb="49" eb="50">
      <t>ジョウ</t>
    </rPh>
    <rPh sb="52" eb="53">
      <t>カズ</t>
    </rPh>
    <rPh sb="54" eb="56">
      <t>ガッサン</t>
    </rPh>
    <rPh sb="64" eb="66">
      <t>ツキア</t>
    </rPh>
    <rPh sb="69" eb="71">
      <t>ヘイキン</t>
    </rPh>
    <rPh sb="71" eb="73">
      <t>リヨウ</t>
    </rPh>
    <rPh sb="73" eb="74">
      <t>シャ</t>
    </rPh>
    <rPh sb="74" eb="75">
      <t>スウ</t>
    </rPh>
    <rPh sb="76" eb="78">
      <t>ケイサン</t>
    </rPh>
    <phoneticPr fontId="1"/>
  </si>
  <si>
    <t>※</t>
    <phoneticPr fontId="1"/>
  </si>
  <si>
    <t>以下の①、②で計算した結果、事業所規模の区分が変わる場合は、区分変更の届出を行うこと。</t>
    <rPh sb="0" eb="2">
      <t>イカ</t>
    </rPh>
    <rPh sb="7" eb="9">
      <t>ケイサン</t>
    </rPh>
    <rPh sb="11" eb="13">
      <t>ケッカ</t>
    </rPh>
    <rPh sb="14" eb="16">
      <t>ジギョウ</t>
    </rPh>
    <rPh sb="16" eb="17">
      <t>ショ</t>
    </rPh>
    <rPh sb="17" eb="19">
      <t>キボ</t>
    </rPh>
    <rPh sb="20" eb="22">
      <t>クブン</t>
    </rPh>
    <rPh sb="23" eb="24">
      <t>カ</t>
    </rPh>
    <rPh sb="26" eb="28">
      <t>バアイ</t>
    </rPh>
    <rPh sb="30" eb="32">
      <t>クブン</t>
    </rPh>
    <rPh sb="32" eb="34">
      <t>ヘンコウ</t>
    </rPh>
    <rPh sb="35" eb="36">
      <t>トド</t>
    </rPh>
    <rPh sb="36" eb="37">
      <t>デ</t>
    </rPh>
    <rPh sb="38" eb="39">
      <t>オコナ</t>
    </rPh>
    <phoneticPr fontId="1"/>
  </si>
  <si>
    <t>なお、区分が変わらない場合は、当書類を事業所で５年間保存すること。</t>
    <rPh sb="3" eb="5">
      <t>クブン</t>
    </rPh>
    <rPh sb="6" eb="7">
      <t>カ</t>
    </rPh>
    <rPh sb="11" eb="13">
      <t>バアイ</t>
    </rPh>
    <rPh sb="15" eb="16">
      <t>トウ</t>
    </rPh>
    <rPh sb="16" eb="18">
      <t>ショルイ</t>
    </rPh>
    <rPh sb="19" eb="21">
      <t>ジギョウ</t>
    </rPh>
    <rPh sb="21" eb="22">
      <t>ショ</t>
    </rPh>
    <rPh sb="24" eb="25">
      <t>ネン</t>
    </rPh>
    <rPh sb="25" eb="26">
      <t>カン</t>
    </rPh>
    <rPh sb="26" eb="28">
      <t>ホゾン</t>
    </rPh>
    <phoneticPr fontId="1"/>
  </si>
  <si>
    <t>毎日事業を実施している事業所（正月等の特別な期間を除く）については、一週当たりの利用の延人員数に6/7を乗じた数を合算すること。</t>
    <rPh sb="0" eb="2">
      <t>マイニチ</t>
    </rPh>
    <rPh sb="2" eb="4">
      <t>ジギョウ</t>
    </rPh>
    <rPh sb="5" eb="7">
      <t>ジッシ</t>
    </rPh>
    <rPh sb="11" eb="14">
      <t>ジギョウショ</t>
    </rPh>
    <rPh sb="15" eb="17">
      <t>ショウガツ</t>
    </rPh>
    <rPh sb="17" eb="18">
      <t>トウ</t>
    </rPh>
    <rPh sb="19" eb="21">
      <t>トクベツ</t>
    </rPh>
    <rPh sb="22" eb="24">
      <t>キカン</t>
    </rPh>
    <rPh sb="25" eb="26">
      <t>ノゾ</t>
    </rPh>
    <rPh sb="34" eb="36">
      <t>イッシュウ</t>
    </rPh>
    <rPh sb="36" eb="37">
      <t>ア</t>
    </rPh>
    <rPh sb="40" eb="42">
      <t>リヨウ</t>
    </rPh>
    <rPh sb="43" eb="44">
      <t>ノベ</t>
    </rPh>
    <rPh sb="44" eb="46">
      <t>ジンイン</t>
    </rPh>
    <rPh sb="46" eb="47">
      <t>スウ</t>
    </rPh>
    <rPh sb="52" eb="53">
      <t>ジョウ</t>
    </rPh>
    <rPh sb="55" eb="56">
      <t>スウ</t>
    </rPh>
    <rPh sb="57" eb="59">
      <t>ガッサン</t>
    </rPh>
    <phoneticPr fontId="1"/>
  </si>
  <si>
    <t>【※】</t>
    <phoneticPr fontId="1"/>
  </si>
  <si>
    <t>予定される
１月当たりの
営業日数</t>
    <rPh sb="0" eb="2">
      <t>ヨテイ</t>
    </rPh>
    <rPh sb="7" eb="8">
      <t>ツキ</t>
    </rPh>
    <rPh sb="8" eb="9">
      <t>ア</t>
    </rPh>
    <rPh sb="13" eb="15">
      <t>エイギョウ</t>
    </rPh>
    <rPh sb="15" eb="17">
      <t>ニッスウ</t>
    </rPh>
    <phoneticPr fontId="1"/>
  </si>
  <si>
    <t>【計算過程で発生する小数点以下の端数処理のルール】</t>
    <rPh sb="1" eb="3">
      <t>ケイサン</t>
    </rPh>
    <rPh sb="3" eb="5">
      <t>カテイ</t>
    </rPh>
    <rPh sb="6" eb="8">
      <t>ハッセイ</t>
    </rPh>
    <rPh sb="10" eb="13">
      <t>ショウスウテン</t>
    </rPh>
    <rPh sb="13" eb="15">
      <t>イカ</t>
    </rPh>
    <rPh sb="16" eb="18">
      <t>ハスウ</t>
    </rPh>
    <rPh sb="18" eb="20">
      <t>ショリ</t>
    </rPh>
    <phoneticPr fontId="1"/>
  </si>
  <si>
    <t>上記※のみ、小数点第三位を四捨五入。それ以外は端数処理をせず、小数点以下切上げです。（計算式は入力済）</t>
    <rPh sb="0" eb="2">
      <t>ジョウキ</t>
    </rPh>
    <rPh sb="6" eb="9">
      <t>ショウスウテン</t>
    </rPh>
    <rPh sb="9" eb="10">
      <t>ダイ</t>
    </rPh>
    <rPh sb="10" eb="12">
      <t>サンイ</t>
    </rPh>
    <rPh sb="13" eb="17">
      <t>シシャゴニュウ</t>
    </rPh>
    <rPh sb="20" eb="22">
      <t>イガイ</t>
    </rPh>
    <rPh sb="23" eb="25">
      <t>ハスウ</t>
    </rPh>
    <rPh sb="25" eb="27">
      <t>ショリ</t>
    </rPh>
    <rPh sb="31" eb="34">
      <t>ショウスウテン</t>
    </rPh>
    <rPh sb="34" eb="36">
      <t>イカ</t>
    </rPh>
    <rPh sb="36" eb="38">
      <t>キリア</t>
    </rPh>
    <rPh sb="43" eb="45">
      <t>ケイサン</t>
    </rPh>
    <rPh sb="45" eb="46">
      <t>シキ</t>
    </rPh>
    <rPh sb="47" eb="49">
      <t>ニュウリョク</t>
    </rPh>
    <rPh sb="49" eb="50">
      <t>ズ</t>
    </rPh>
    <phoneticPr fontId="1"/>
  </si>
  <si>
    <t>Ⅳ</t>
  </si>
  <si>
    <t>Ⅴ</t>
  </si>
  <si>
    <t>通所リハビリテーションの新規開始又は再開してから３月３１日現在で６か月以上の事業所は①により計算すること。</t>
    <rPh sb="0" eb="2">
      <t>ツウショ</t>
    </rPh>
    <rPh sb="12" eb="14">
      <t>シンキ</t>
    </rPh>
    <rPh sb="14" eb="16">
      <t>カイシ</t>
    </rPh>
    <rPh sb="16" eb="17">
      <t>マタ</t>
    </rPh>
    <rPh sb="18" eb="20">
      <t>サイカイ</t>
    </rPh>
    <rPh sb="25" eb="26">
      <t>ガツ</t>
    </rPh>
    <rPh sb="28" eb="31">
      <t>ニチゲンザイ</t>
    </rPh>
    <rPh sb="34" eb="35">
      <t>ゲツ</t>
    </rPh>
    <rPh sb="35" eb="37">
      <t>イジョウ</t>
    </rPh>
    <rPh sb="38" eb="41">
      <t>ジギョウショ</t>
    </rPh>
    <rPh sb="46" eb="48">
      <t>ケイサン</t>
    </rPh>
    <phoneticPr fontId="1"/>
  </si>
  <si>
    <t>通所リハビリテーションの事業開始又は再開してから３月３１日現在で６か月未満の事業所は②により計算すること。</t>
    <rPh sb="0" eb="2">
      <t>ツウショ</t>
    </rPh>
    <rPh sb="12" eb="14">
      <t>ジギョウ</t>
    </rPh>
    <rPh sb="14" eb="16">
      <t>カイシ</t>
    </rPh>
    <rPh sb="16" eb="17">
      <t>マタ</t>
    </rPh>
    <rPh sb="18" eb="20">
      <t>サイカイ</t>
    </rPh>
    <rPh sb="25" eb="26">
      <t>ガツ</t>
    </rPh>
    <rPh sb="28" eb="31">
      <t>ニチゲンザイ</t>
    </rPh>
    <rPh sb="34" eb="35">
      <t>ゲツ</t>
    </rPh>
    <rPh sb="35" eb="37">
      <t>ミマン</t>
    </rPh>
    <rPh sb="38" eb="41">
      <t>ジギョウショ</t>
    </rPh>
    <rPh sb="46" eb="48">
      <t>ケイサン</t>
    </rPh>
    <phoneticPr fontId="1"/>
  </si>
  <si>
    <t>介護予防通所リハビリテーションの利用者数の算定には、2種類あります。同時にサービスを受けた者の最大数を用いて算定する場合は、①の確認表　6時間未満7時間以上　7時間以上8時間未満欄に数字を入力すること。</t>
    <phoneticPr fontId="1"/>
  </si>
  <si>
    <t>通所リハと介護予防通所リハが一体的に実施されず、事業が分離されている場合は、介護予防通所リハの利用者数は含めないこと。その場合、含めない理由の根拠を残すこと。</t>
    <phoneticPr fontId="1"/>
  </si>
  <si>
    <t>3時間以上4時間未満
（2時間～3時間を含む）</t>
    <phoneticPr fontId="1"/>
  </si>
  <si>
    <t>（×6/7）　　【※】</t>
    <phoneticPr fontId="1"/>
  </si>
  <si>
    <t>（通常規模・大規模）</t>
    <rPh sb="1" eb="3">
      <t>ツウジョウ</t>
    </rPh>
    <rPh sb="3" eb="5">
      <t>キボ</t>
    </rPh>
    <rPh sb="6" eb="9">
      <t>ダイキボ</t>
    </rPh>
    <phoneticPr fontId="1"/>
  </si>
  <si>
    <t>７５１以上：大規模※</t>
    <rPh sb="3" eb="5">
      <t>イジョウ</t>
    </rPh>
    <phoneticPr fontId="1"/>
  </si>
  <si>
    <t>※大規模の事業所のうち、一定の要件を満たす事業所については、通常規模型と同等の評価ができます。</t>
    <rPh sb="12" eb="14">
      <t>イッテイ</t>
    </rPh>
    <phoneticPr fontId="1"/>
  </si>
  <si>
    <t>※大規模の事業所のうち、一定の要件を満たす事業所については、通常規模型と同等の評価ができます。</t>
    <phoneticPr fontId="1"/>
  </si>
  <si>
    <t>・利用定員の90％に、予定される１月当たりの営業日数を乗じて得た数で計算し、事業所規模区分を確認す
　る。
・黄色の欄に数字を入力する。</t>
    <rPh sb="30" eb="31">
      <t>エ</t>
    </rPh>
    <rPh sb="32" eb="33">
      <t>カズ</t>
    </rPh>
    <rPh sb="34" eb="36">
      <t>ケイサン</t>
    </rPh>
    <rPh sb="38" eb="41">
      <t>ジギョウショ</t>
    </rPh>
    <rPh sb="41" eb="43">
      <t>キボ</t>
    </rPh>
    <rPh sb="43" eb="45">
      <t>クブン</t>
    </rPh>
    <rPh sb="46" eb="48">
      <t>カクニン</t>
    </rPh>
    <rPh sb="58" eb="59">
      <t>ラン</t>
    </rPh>
    <rPh sb="60" eb="62">
      <t>スウジ</t>
    </rPh>
    <rPh sb="63" eb="65">
      <t>ニュウリョク</t>
    </rPh>
    <phoneticPr fontId="1"/>
  </si>
  <si>
    <t>・黄色の欄に数字を入力する。
・確認にあたっては、様式欄外【注意事項】をご覧ください。</t>
    <rPh sb="1" eb="2">
      <t>キ</t>
    </rPh>
    <rPh sb="2" eb="3">
      <t>イロ</t>
    </rPh>
    <rPh sb="4" eb="5">
      <t>ラン</t>
    </rPh>
    <rPh sb="6" eb="8">
      <t>スウジ</t>
    </rPh>
    <rPh sb="9" eb="1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</si>
</sst>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81"/>
      <name val="MS P ゴシック"/>
      <family val="3"/>
      <charset val="128"/>
    </font>
    <font>
      <sz val="12"/>
      <color indexed="8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10074159978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9" borderId="67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4" fillId="2" borderId="68" applyNumberFormat="0" applyFont="0" applyAlignment="0" applyProtection="0">
      <alignment vertical="center"/>
    </xf>
    <xf numFmtId="0" fontId="18" fillId="0" borderId="69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70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21" fillId="0" borderId="71" applyNumberFormat="0" applyFill="0" applyAlignment="0" applyProtection="0">
      <alignment vertical="center"/>
    </xf>
    <xf numFmtId="0" fontId="22" fillId="0" borderId="72" applyNumberFormat="0" applyFill="0" applyAlignment="0" applyProtection="0">
      <alignment vertical="center"/>
    </xf>
    <xf numFmtId="0" fontId="23" fillId="0" borderId="7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74" applyNumberFormat="0" applyFill="0" applyAlignment="0" applyProtection="0">
      <alignment vertical="center"/>
    </xf>
    <xf numFmtId="0" fontId="24" fillId="32" borderId="7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70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32">
    <xf numFmtId="0" fontId="0" fillId="0" borderId="0" xfId="0" applyAlignment="1"/>
    <xf numFmtId="0" fontId="0" fillId="0" borderId="0" xfId="0" applyAlignment="1" applyProtection="1">
      <protection locked="0"/>
    </xf>
    <xf numFmtId="0" fontId="0" fillId="0" borderId="0" xfId="0" applyNumberFormat="1" applyAlignment="1" applyProtection="1">
      <alignment vertical="center"/>
      <protection locked="0"/>
    </xf>
    <xf numFmtId="0" fontId="5" fillId="0" borderId="1" xfId="33" applyNumberFormat="1" applyFont="1" applyFill="1" applyBorder="1" applyAlignment="1" applyProtection="1">
      <alignment vertical="center"/>
      <protection locked="0"/>
    </xf>
    <xf numFmtId="0" fontId="0" fillId="0" borderId="0" xfId="33" applyNumberFormat="1" applyFont="1" applyAlignment="1" applyProtection="1">
      <alignment vertical="center"/>
      <protection locked="0"/>
    </xf>
    <xf numFmtId="0" fontId="5" fillId="0" borderId="0" xfId="33" applyNumberFormat="1" applyFont="1" applyFill="1" applyBorder="1" applyAlignment="1" applyProtection="1">
      <alignment vertical="center"/>
      <protection locked="0"/>
    </xf>
    <xf numFmtId="0" fontId="0" fillId="0" borderId="0" xfId="0" applyNumberFormat="1" applyAlignment="1">
      <alignment vertical="center"/>
    </xf>
    <xf numFmtId="0" fontId="5" fillId="0" borderId="2" xfId="33" applyNumberFormat="1" applyFont="1" applyBorder="1" applyAlignment="1">
      <alignment vertical="center"/>
    </xf>
    <xf numFmtId="0" fontId="5" fillId="0" borderId="3" xfId="33" applyNumberFormat="1" applyFont="1" applyBorder="1" applyAlignment="1">
      <alignment vertical="center"/>
    </xf>
    <xf numFmtId="0" fontId="0" fillId="0" borderId="0" xfId="33" applyNumberFormat="1" applyFont="1" applyAlignment="1">
      <alignment vertical="center"/>
    </xf>
    <xf numFmtId="0" fontId="0" fillId="0" borderId="0" xfId="33" applyNumberFormat="1" applyFont="1" applyFill="1" applyBorder="1" applyAlignment="1">
      <alignment vertical="center" shrinkToFit="1"/>
    </xf>
    <xf numFmtId="0" fontId="0" fillId="0" borderId="0" xfId="33" applyNumberFormat="1" applyFont="1" applyFill="1" applyBorder="1" applyAlignment="1">
      <alignment vertical="center"/>
    </xf>
    <xf numFmtId="0" fontId="0" fillId="0" borderId="0" xfId="33" applyNumberFormat="1" applyFont="1" applyBorder="1" applyAlignment="1">
      <alignment horizontal="center" vertical="center" shrinkToFit="1"/>
    </xf>
    <xf numFmtId="0" fontId="0" fillId="0" borderId="0" xfId="0" applyNumberFormat="1" applyFill="1" applyBorder="1" applyAlignment="1">
      <alignment horizontal="center" vertical="center"/>
    </xf>
    <xf numFmtId="0" fontId="5" fillId="0" borderId="0" xfId="33" applyNumberFormat="1" applyFont="1" applyBorder="1" applyAlignment="1">
      <alignment vertical="center" shrinkToFit="1"/>
    </xf>
    <xf numFmtId="0" fontId="0" fillId="0" borderId="0" xfId="0" applyNumberFormat="1" applyFill="1" applyBorder="1" applyAlignment="1">
      <alignment vertical="center"/>
    </xf>
    <xf numFmtId="0" fontId="6" fillId="0" borderId="0" xfId="33" applyNumberFormat="1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6" fillId="0" borderId="0" xfId="33" applyNumberFormat="1" applyFont="1" applyBorder="1" applyAlignment="1" applyProtection="1">
      <alignment vertical="center"/>
      <protection locked="0"/>
    </xf>
    <xf numFmtId="0" fontId="0" fillId="0" borderId="0" xfId="0" applyAlignment="1" applyProtection="1"/>
    <xf numFmtId="0" fontId="0" fillId="0" borderId="0" xfId="0" applyNumberFormat="1" applyAlignment="1" applyProtection="1">
      <alignment vertical="center"/>
    </xf>
    <xf numFmtId="0" fontId="0" fillId="0" borderId="0" xfId="0" applyNumberFormat="1" applyAlignment="1" applyProtection="1">
      <alignment vertical="top"/>
    </xf>
    <xf numFmtId="0" fontId="0" fillId="0" borderId="0" xfId="33" applyNumberFormat="1" applyFont="1" applyAlignment="1" applyProtection="1">
      <alignment vertical="center"/>
    </xf>
    <xf numFmtId="0" fontId="5" fillId="0" borderId="0" xfId="33" applyNumberFormat="1" applyFont="1" applyFill="1" applyBorder="1" applyAlignment="1" applyProtection="1">
      <alignment vertical="center"/>
    </xf>
    <xf numFmtId="0" fontId="5" fillId="0" borderId="0" xfId="0" applyNumberFormat="1" applyFont="1" applyAlignment="1">
      <alignment vertical="center"/>
    </xf>
    <xf numFmtId="0" fontId="5" fillId="0" borderId="28" xfId="33" applyNumberFormat="1" applyFont="1" applyBorder="1" applyAlignment="1">
      <alignment horizontal="left" vertical="center" wrapText="1"/>
    </xf>
    <xf numFmtId="0" fontId="5" fillId="0" borderId="0" xfId="0" applyFont="1" applyAlignment="1" applyProtection="1">
      <alignment vertical="top"/>
    </xf>
    <xf numFmtId="0" fontId="0" fillId="0" borderId="0" xfId="0" applyNumberFormat="1" applyFont="1" applyAlignment="1" applyProtection="1">
      <alignment vertical="center"/>
      <protection locked="0"/>
    </xf>
    <xf numFmtId="0" fontId="0" fillId="0" borderId="0" xfId="0" applyNumberFormat="1" applyFont="1" applyAlignment="1">
      <alignment vertical="center"/>
    </xf>
    <xf numFmtId="0" fontId="0" fillId="0" borderId="4" xfId="0" applyNumberFormat="1" applyFont="1" applyBorder="1" applyAlignment="1">
      <alignment vertical="center"/>
    </xf>
    <xf numFmtId="0" fontId="0" fillId="0" borderId="0" xfId="0" applyNumberFormat="1" applyFont="1" applyAlignment="1">
      <alignment vertical="top"/>
    </xf>
    <xf numFmtId="0" fontId="0" fillId="0" borderId="7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 wrapText="1"/>
    </xf>
    <xf numFmtId="0" fontId="5" fillId="0" borderId="0" xfId="33" applyNumberFormat="1" applyFont="1" applyBorder="1" applyAlignment="1">
      <alignment horizontal="right" vertical="top" wrapText="1"/>
    </xf>
    <xf numFmtId="0" fontId="5" fillId="0" borderId="0" xfId="0" applyNumberFormat="1" applyFont="1" applyAlignment="1">
      <alignment vertical="top"/>
    </xf>
    <xf numFmtId="0" fontId="29" fillId="0" borderId="0" xfId="0" applyNumberFormat="1" applyFont="1" applyBorder="1" applyAlignment="1" applyProtection="1">
      <alignment vertical="center" shrinkToFit="1"/>
    </xf>
    <xf numFmtId="0" fontId="29" fillId="0" borderId="0" xfId="0" applyNumberFormat="1" applyFont="1" applyBorder="1" applyAlignment="1">
      <alignment vertical="center" shrinkToFit="1"/>
    </xf>
    <xf numFmtId="0" fontId="0" fillId="0" borderId="10" xfId="0" applyBorder="1" applyAlignment="1" applyProtection="1">
      <alignment horizontal="center" vertical="center"/>
    </xf>
    <xf numFmtId="0" fontId="7" fillId="0" borderId="0" xfId="33" applyNumberFormat="1" applyFont="1" applyFill="1" applyBorder="1" applyAlignment="1" applyProtection="1">
      <alignment horizontal="center" vertical="center"/>
      <protection locked="0"/>
    </xf>
    <xf numFmtId="0" fontId="7" fillId="0" borderId="10" xfId="33" applyNumberFormat="1" applyFont="1" applyFill="1" applyBorder="1" applyAlignment="1" applyProtection="1">
      <alignment horizontal="center" vertical="center"/>
    </xf>
    <xf numFmtId="0" fontId="7" fillId="0" borderId="25" xfId="33" applyNumberFormat="1" applyFont="1" applyFill="1" applyBorder="1" applyAlignment="1" applyProtection="1">
      <alignment horizontal="center" vertical="center"/>
    </xf>
    <xf numFmtId="0" fontId="7" fillId="0" borderId="10" xfId="33" applyNumberFormat="1" applyFont="1" applyBorder="1" applyAlignment="1" applyProtection="1">
      <alignment horizontal="center" vertical="center"/>
    </xf>
    <xf numFmtId="0" fontId="7" fillId="0" borderId="25" xfId="33" applyNumberFormat="1" applyFont="1" applyBorder="1" applyAlignment="1" applyProtection="1">
      <alignment horizontal="center" vertical="center"/>
    </xf>
    <xf numFmtId="0" fontId="7" fillId="4" borderId="10" xfId="33" applyNumberFormat="1" applyFont="1" applyFill="1" applyBorder="1" applyAlignment="1" applyProtection="1">
      <alignment horizontal="center" vertical="center"/>
      <protection locked="0"/>
    </xf>
    <xf numFmtId="0" fontId="7" fillId="0" borderId="24" xfId="33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7" fillId="4" borderId="39" xfId="33" applyNumberFormat="1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13" fillId="0" borderId="0" xfId="33" applyNumberFormat="1" applyFont="1" applyFill="1" applyBorder="1" applyAlignment="1" applyProtection="1">
      <alignment horizontal="left" vertical="top" wrapText="1"/>
      <protection locked="0"/>
    </xf>
    <xf numFmtId="176" fontId="0" fillId="0" borderId="0" xfId="0" applyNumberFormat="1" applyAlignment="1" applyProtection="1">
      <alignment horizontal="center" vertical="center"/>
    </xf>
    <xf numFmtId="0" fontId="0" fillId="0" borderId="0" xfId="0" applyNumberFormat="1" applyAlignment="1" applyProtection="1">
      <alignment vertical="top"/>
    </xf>
    <xf numFmtId="0" fontId="29" fillId="0" borderId="15" xfId="0" applyNumberFormat="1" applyFont="1" applyBorder="1" applyAlignment="1" applyProtection="1">
      <alignment horizontal="left" vertical="center"/>
    </xf>
    <xf numFmtId="0" fontId="29" fillId="0" borderId="0" xfId="0" applyNumberFormat="1" applyFont="1" applyBorder="1" applyAlignment="1" applyProtection="1">
      <alignment horizontal="left" vertical="center"/>
    </xf>
    <xf numFmtId="0" fontId="29" fillId="0" borderId="16" xfId="0" applyNumberFormat="1" applyFont="1" applyBorder="1" applyAlignment="1" applyProtection="1">
      <alignment horizontal="left" vertical="center"/>
    </xf>
    <xf numFmtId="0" fontId="29" fillId="0" borderId="51" xfId="0" applyNumberFormat="1" applyFont="1" applyBorder="1" applyAlignment="1" applyProtection="1">
      <alignment horizontal="left" vertical="center"/>
    </xf>
    <xf numFmtId="0" fontId="29" fillId="0" borderId="52" xfId="0" applyNumberFormat="1" applyFont="1" applyBorder="1" applyAlignment="1" applyProtection="1">
      <alignment horizontal="left" vertical="center"/>
    </xf>
    <xf numFmtId="0" fontId="29" fillId="0" borderId="53" xfId="0" applyNumberFormat="1" applyFont="1" applyBorder="1" applyAlignment="1" applyProtection="1">
      <alignment horizontal="left" vertical="center"/>
    </xf>
    <xf numFmtId="0" fontId="0" fillId="0" borderId="0" xfId="0" applyNumberFormat="1" applyAlignment="1" applyProtection="1">
      <alignment vertical="top" wrapText="1"/>
    </xf>
    <xf numFmtId="0" fontId="7" fillId="0" borderId="1" xfId="33" applyNumberFormat="1" applyFont="1" applyFill="1" applyBorder="1" applyAlignment="1" applyProtection="1">
      <alignment horizontal="center" vertical="center"/>
      <protection locked="0"/>
    </xf>
    <xf numFmtId="0" fontId="7" fillId="4" borderId="17" xfId="33" applyNumberFormat="1" applyFont="1" applyFill="1" applyBorder="1" applyAlignment="1" applyProtection="1">
      <alignment horizontal="center" vertical="center"/>
      <protection locked="0"/>
    </xf>
    <xf numFmtId="0" fontId="7" fillId="4" borderId="0" xfId="33" applyNumberFormat="1" applyFont="1" applyFill="1" applyBorder="1" applyAlignment="1" applyProtection="1">
      <alignment horizontal="center" vertical="center"/>
      <protection locked="0"/>
    </xf>
    <xf numFmtId="0" fontId="7" fillId="4" borderId="18" xfId="33" applyNumberFormat="1" applyFont="1" applyFill="1" applyBorder="1" applyAlignment="1" applyProtection="1">
      <alignment horizontal="center" vertical="center"/>
      <protection locked="0"/>
    </xf>
    <xf numFmtId="0" fontId="7" fillId="4" borderId="7" xfId="33" applyNumberFormat="1" applyFont="1" applyFill="1" applyBorder="1" applyAlignment="1" applyProtection="1">
      <alignment horizontal="center" vertical="center"/>
      <protection locked="0"/>
    </xf>
    <xf numFmtId="0" fontId="7" fillId="4" borderId="8" xfId="33" applyNumberFormat="1" applyFont="1" applyFill="1" applyBorder="1" applyAlignment="1" applyProtection="1">
      <alignment horizontal="center" vertical="center"/>
      <protection locked="0"/>
    </xf>
    <xf numFmtId="0" fontId="7" fillId="4" borderId="19" xfId="33" applyNumberFormat="1" applyFont="1" applyFill="1" applyBorder="1" applyAlignment="1" applyProtection="1">
      <alignment horizontal="center" vertical="center"/>
      <protection locked="0"/>
    </xf>
    <xf numFmtId="0" fontId="6" fillId="0" borderId="1" xfId="33" applyNumberFormat="1" applyFont="1" applyBorder="1" applyAlignment="1" applyProtection="1">
      <alignment horizontal="center" vertical="center" wrapText="1"/>
    </xf>
    <xf numFmtId="0" fontId="6" fillId="0" borderId="0" xfId="33" applyNumberFormat="1" applyFont="1" applyBorder="1" applyAlignment="1" applyProtection="1">
      <alignment horizontal="center" vertical="center" wrapText="1"/>
    </xf>
    <xf numFmtId="0" fontId="6" fillId="0" borderId="20" xfId="33" applyNumberFormat="1" applyFont="1" applyBorder="1" applyAlignment="1" applyProtection="1">
      <alignment horizontal="center" vertical="center" wrapText="1"/>
    </xf>
    <xf numFmtId="0" fontId="6" fillId="0" borderId="21" xfId="33" applyNumberFormat="1" applyFont="1" applyBorder="1" applyAlignment="1" applyProtection="1">
      <alignment horizontal="center" vertical="center" wrapText="1"/>
    </xf>
    <xf numFmtId="0" fontId="6" fillId="0" borderId="8" xfId="33" applyNumberFormat="1" applyFont="1" applyBorder="1" applyAlignment="1" applyProtection="1">
      <alignment horizontal="center" vertical="center" wrapText="1"/>
    </xf>
    <xf numFmtId="0" fontId="6" fillId="0" borderId="9" xfId="33" applyNumberFormat="1" applyFont="1" applyBorder="1" applyAlignment="1" applyProtection="1">
      <alignment horizontal="center" vertical="center" wrapText="1"/>
    </xf>
    <xf numFmtId="0" fontId="6" fillId="0" borderId="22" xfId="33" applyNumberFormat="1" applyFont="1" applyBorder="1" applyAlignment="1" applyProtection="1">
      <alignment horizontal="center" vertical="center" wrapText="1"/>
    </xf>
    <xf numFmtId="0" fontId="6" fillId="0" borderId="10" xfId="33" applyNumberFormat="1" applyFont="1" applyBorder="1" applyAlignment="1" applyProtection="1">
      <alignment horizontal="center" vertical="center"/>
    </xf>
    <xf numFmtId="0" fontId="6" fillId="0" borderId="22" xfId="33" applyNumberFormat="1" applyFont="1" applyBorder="1" applyAlignment="1" applyProtection="1">
      <alignment horizontal="center" vertical="center"/>
    </xf>
    <xf numFmtId="0" fontId="6" fillId="0" borderId="23" xfId="33" applyNumberFormat="1" applyFont="1" applyBorder="1" applyAlignment="1" applyProtection="1">
      <alignment horizontal="center" vertical="center"/>
    </xf>
    <xf numFmtId="0" fontId="6" fillId="0" borderId="24" xfId="33" applyNumberFormat="1" applyFont="1" applyBorder="1" applyAlignment="1" applyProtection="1">
      <alignment horizontal="center" vertical="center"/>
    </xf>
    <xf numFmtId="0" fontId="7" fillId="4" borderId="24" xfId="33" applyNumberFormat="1" applyFont="1" applyFill="1" applyBorder="1" applyAlignment="1" applyProtection="1">
      <alignment horizontal="center" vertical="center"/>
      <protection locked="0"/>
    </xf>
    <xf numFmtId="0" fontId="7" fillId="0" borderId="26" xfId="33" applyNumberFormat="1" applyFont="1" applyFill="1" applyBorder="1" applyAlignment="1" applyProtection="1">
      <alignment horizontal="center" vertical="center"/>
    </xf>
    <xf numFmtId="0" fontId="5" fillId="0" borderId="27" xfId="33" applyNumberFormat="1" applyFont="1" applyBorder="1" applyAlignment="1" applyProtection="1">
      <alignment horizontal="center" vertical="center"/>
    </xf>
    <xf numFmtId="0" fontId="5" fillId="0" borderId="28" xfId="33" applyNumberFormat="1" applyFont="1" applyBorder="1" applyAlignment="1" applyProtection="1">
      <alignment horizontal="center" vertical="center"/>
    </xf>
    <xf numFmtId="0" fontId="5" fillId="0" borderId="29" xfId="33" applyNumberFormat="1" applyFont="1" applyBorder="1" applyAlignment="1" applyProtection="1">
      <alignment horizontal="center" vertical="center"/>
    </xf>
    <xf numFmtId="0" fontId="5" fillId="0" borderId="1" xfId="33" applyNumberFormat="1" applyFont="1" applyBorder="1" applyAlignment="1" applyProtection="1">
      <alignment horizontal="center" vertical="center"/>
    </xf>
    <xf numFmtId="0" fontId="5" fillId="0" borderId="0" xfId="33" applyNumberFormat="1" applyFont="1" applyBorder="1" applyAlignment="1" applyProtection="1">
      <alignment horizontal="center" vertical="center"/>
    </xf>
    <xf numFmtId="0" fontId="5" fillId="0" borderId="20" xfId="33" applyNumberFormat="1" applyFont="1" applyBorder="1" applyAlignment="1" applyProtection="1">
      <alignment horizontal="center" vertical="center"/>
    </xf>
    <xf numFmtId="0" fontId="5" fillId="0" borderId="30" xfId="0" applyNumberFormat="1" applyFont="1" applyBorder="1" applyAlignment="1" applyProtection="1">
      <alignment horizontal="center" vertical="center"/>
      <protection locked="0"/>
    </xf>
    <xf numFmtId="0" fontId="5" fillId="0" borderId="31" xfId="0" applyNumberFormat="1" applyFont="1" applyBorder="1" applyAlignment="1" applyProtection="1">
      <alignment horizontal="center" vertical="center"/>
      <protection locked="0"/>
    </xf>
    <xf numFmtId="0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32" xfId="0" applyNumberFormat="1" applyFont="1" applyBorder="1" applyAlignment="1" applyProtection="1">
      <alignment horizontal="center" vertical="center"/>
      <protection locked="0"/>
    </xf>
    <xf numFmtId="0" fontId="7" fillId="4" borderId="33" xfId="33" applyNumberFormat="1" applyFont="1" applyFill="1" applyBorder="1" applyAlignment="1" applyProtection="1">
      <alignment horizontal="center" vertical="center"/>
      <protection locked="0"/>
    </xf>
    <xf numFmtId="0" fontId="7" fillId="4" borderId="34" xfId="33" applyNumberFormat="1" applyFont="1" applyFill="1" applyBorder="1" applyAlignment="1" applyProtection="1">
      <alignment horizontal="center" vertical="center"/>
      <protection locked="0"/>
    </xf>
    <xf numFmtId="0" fontId="7" fillId="4" borderId="35" xfId="33" applyNumberFormat="1" applyFont="1" applyFill="1" applyBorder="1" applyAlignment="1" applyProtection="1">
      <alignment horizontal="center" vertical="center"/>
      <protection locked="0"/>
    </xf>
    <xf numFmtId="0" fontId="7" fillId="4" borderId="36" xfId="33" applyNumberFormat="1" applyFont="1" applyFill="1" applyBorder="1" applyAlignment="1" applyProtection="1">
      <alignment horizontal="center" vertical="center"/>
      <protection locked="0"/>
    </xf>
    <xf numFmtId="0" fontId="7" fillId="4" borderId="37" xfId="33" applyNumberFormat="1" applyFont="1" applyFill="1" applyBorder="1" applyAlignment="1" applyProtection="1">
      <alignment horizontal="center" vertical="center"/>
      <protection locked="0"/>
    </xf>
    <xf numFmtId="0" fontId="7" fillId="4" borderId="38" xfId="33" applyNumberFormat="1" applyFont="1" applyFill="1" applyBorder="1" applyAlignment="1" applyProtection="1">
      <alignment horizontal="center" vertical="center"/>
      <protection locked="0"/>
    </xf>
    <xf numFmtId="9" fontId="13" fillId="0" borderId="30" xfId="0" applyNumberFormat="1" applyFont="1" applyBorder="1" applyAlignment="1" applyProtection="1">
      <alignment horizontal="center" vertical="center"/>
      <protection locked="0"/>
    </xf>
    <xf numFmtId="0" fontId="13" fillId="0" borderId="30" xfId="0" applyNumberFormat="1" applyFont="1" applyBorder="1" applyAlignment="1" applyProtection="1">
      <alignment horizontal="center" vertical="center"/>
      <protection locked="0"/>
    </xf>
    <xf numFmtId="9" fontId="13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2" xfId="0" applyNumberFormat="1" applyFont="1" applyBorder="1" applyAlignment="1" applyProtection="1">
      <alignment horizontal="center" vertical="center"/>
      <protection locked="0"/>
    </xf>
    <xf numFmtId="0" fontId="7" fillId="0" borderId="39" xfId="33" applyNumberFormat="1" applyFont="1" applyBorder="1" applyAlignment="1" applyProtection="1">
      <alignment horizontal="center" vertical="center"/>
    </xf>
    <xf numFmtId="0" fontId="14" fillId="0" borderId="0" xfId="0" applyNumberFormat="1" applyFont="1" applyAlignment="1" applyProtection="1">
      <alignment vertical="center" wrapText="1"/>
    </xf>
    <xf numFmtId="0" fontId="14" fillId="0" borderId="0" xfId="0" applyNumberFormat="1" applyFont="1" applyAlignment="1" applyProtection="1">
      <alignment vertical="center"/>
    </xf>
    <xf numFmtId="0" fontId="0" fillId="0" borderId="15" xfId="0" applyNumberFormat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0" borderId="16" xfId="0" applyNumberFormat="1" applyBorder="1" applyAlignment="1" applyProtection="1">
      <alignment horizontal="center" vertical="center"/>
    </xf>
    <xf numFmtId="0" fontId="2" fillId="0" borderId="41" xfId="0" applyNumberFormat="1" applyFont="1" applyBorder="1" applyAlignment="1" applyProtection="1">
      <alignment horizontal="left" vertical="center"/>
    </xf>
    <xf numFmtId="0" fontId="2" fillId="0" borderId="42" xfId="0" applyNumberFormat="1" applyFont="1" applyBorder="1" applyAlignment="1" applyProtection="1">
      <alignment horizontal="left" vertical="center"/>
    </xf>
    <xf numFmtId="0" fontId="2" fillId="0" borderId="43" xfId="0" applyNumberFormat="1" applyFont="1" applyBorder="1" applyAlignment="1" applyProtection="1">
      <alignment horizontal="left" vertical="center"/>
    </xf>
    <xf numFmtId="0" fontId="2" fillId="0" borderId="15" xfId="0" applyNumberFormat="1" applyFont="1" applyBorder="1" applyAlignment="1" applyProtection="1">
      <alignment horizontal="left" vertical="center"/>
    </xf>
    <xf numFmtId="0" fontId="2" fillId="0" borderId="0" xfId="0" applyNumberFormat="1" applyFont="1" applyBorder="1" applyAlignment="1" applyProtection="1">
      <alignment horizontal="left" vertical="center"/>
    </xf>
    <xf numFmtId="0" fontId="2" fillId="0" borderId="16" xfId="0" applyNumberFormat="1" applyFont="1" applyBorder="1" applyAlignment="1" applyProtection="1">
      <alignment horizontal="left" vertical="center"/>
    </xf>
    <xf numFmtId="0" fontId="5" fillId="0" borderId="27" xfId="33" applyNumberFormat="1" applyFont="1" applyFill="1" applyBorder="1" applyAlignment="1" applyProtection="1">
      <alignment horizontal="center" vertical="center"/>
    </xf>
    <xf numFmtId="0" fontId="5" fillId="0" borderId="28" xfId="33" applyNumberFormat="1" applyFont="1" applyFill="1" applyBorder="1" applyAlignment="1" applyProtection="1">
      <alignment horizontal="center" vertical="center"/>
    </xf>
    <xf numFmtId="0" fontId="5" fillId="0" borderId="48" xfId="33" applyNumberFormat="1" applyFont="1" applyFill="1" applyBorder="1" applyAlignment="1" applyProtection="1">
      <alignment horizontal="center" vertical="center"/>
    </xf>
    <xf numFmtId="0" fontId="5" fillId="0" borderId="1" xfId="33" applyNumberFormat="1" applyFont="1" applyFill="1" applyBorder="1" applyAlignment="1" applyProtection="1">
      <alignment horizontal="center" vertical="center"/>
    </xf>
    <xf numFmtId="0" fontId="5" fillId="0" borderId="0" xfId="33" applyNumberFormat="1" applyFont="1" applyFill="1" applyBorder="1" applyAlignment="1" applyProtection="1">
      <alignment horizontal="center" vertical="center"/>
    </xf>
    <xf numFmtId="0" fontId="5" fillId="0" borderId="18" xfId="33" applyNumberFormat="1" applyFont="1" applyFill="1" applyBorder="1" applyAlignment="1" applyProtection="1">
      <alignment horizontal="center" vertical="center"/>
    </xf>
    <xf numFmtId="0" fontId="5" fillId="0" borderId="21" xfId="33" applyNumberFormat="1" applyFont="1" applyFill="1" applyBorder="1" applyAlignment="1" applyProtection="1">
      <alignment horizontal="center" vertical="center"/>
    </xf>
    <xf numFmtId="0" fontId="5" fillId="0" borderId="8" xfId="33" applyNumberFormat="1" applyFont="1" applyFill="1" applyBorder="1" applyAlignment="1" applyProtection="1">
      <alignment horizontal="center" vertical="center"/>
    </xf>
    <xf numFmtId="0" fontId="5" fillId="0" borderId="19" xfId="33" applyNumberFormat="1" applyFont="1" applyFill="1" applyBorder="1" applyAlignment="1" applyProtection="1">
      <alignment horizontal="center" vertical="center"/>
    </xf>
    <xf numFmtId="0" fontId="7" fillId="0" borderId="47" xfId="33" applyNumberFormat="1" applyFont="1" applyFill="1" applyBorder="1" applyAlignment="1" applyProtection="1">
      <alignment horizontal="center" vertical="center"/>
    </xf>
    <xf numFmtId="0" fontId="7" fillId="0" borderId="5" xfId="33" applyNumberFormat="1" applyFont="1" applyFill="1" applyBorder="1" applyAlignment="1" applyProtection="1">
      <alignment horizontal="center" vertical="center"/>
    </xf>
    <xf numFmtId="0" fontId="7" fillId="0" borderId="49" xfId="33" applyNumberFormat="1" applyFont="1" applyFill="1" applyBorder="1" applyAlignment="1" applyProtection="1">
      <alignment horizontal="center" vertical="center"/>
    </xf>
    <xf numFmtId="0" fontId="7" fillId="0" borderId="1" xfId="33" applyNumberFormat="1" applyFont="1" applyFill="1" applyBorder="1" applyAlignment="1" applyProtection="1">
      <alignment horizontal="center" vertical="center"/>
    </xf>
    <xf numFmtId="0" fontId="7" fillId="0" borderId="0" xfId="33" applyNumberFormat="1" applyFont="1" applyFill="1" applyBorder="1" applyAlignment="1" applyProtection="1">
      <alignment horizontal="center" vertical="center"/>
    </xf>
    <xf numFmtId="0" fontId="7" fillId="0" borderId="18" xfId="33" applyNumberFormat="1" applyFont="1" applyFill="1" applyBorder="1" applyAlignment="1" applyProtection="1">
      <alignment horizontal="center" vertical="center"/>
    </xf>
    <xf numFmtId="0" fontId="7" fillId="0" borderId="44" xfId="33" applyNumberFormat="1" applyFont="1" applyFill="1" applyBorder="1" applyAlignment="1" applyProtection="1">
      <alignment horizontal="center" vertical="center"/>
    </xf>
    <xf numFmtId="0" fontId="7" fillId="0" borderId="45" xfId="33" applyNumberFormat="1" applyFont="1" applyFill="1" applyBorder="1" applyAlignment="1" applyProtection="1">
      <alignment horizontal="center" vertical="center"/>
    </xf>
    <xf numFmtId="0" fontId="7" fillId="0" borderId="50" xfId="33" applyNumberFormat="1" applyFont="1" applyFill="1" applyBorder="1" applyAlignment="1" applyProtection="1">
      <alignment horizontal="center" vertical="center"/>
    </xf>
    <xf numFmtId="0" fontId="6" fillId="0" borderId="27" xfId="33" applyNumberFormat="1" applyFont="1" applyBorder="1" applyAlignment="1" applyProtection="1">
      <alignment horizontal="center" vertical="center" wrapText="1"/>
    </xf>
    <xf numFmtId="0" fontId="6" fillId="0" borderId="28" xfId="33" applyNumberFormat="1" applyFont="1" applyBorder="1" applyAlignment="1" applyProtection="1">
      <alignment horizontal="center" vertical="center" wrapText="1"/>
    </xf>
    <xf numFmtId="0" fontId="6" fillId="0" borderId="29" xfId="33" applyNumberFormat="1" applyFont="1" applyBorder="1" applyAlignment="1" applyProtection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54" xfId="33" applyNumberFormat="1" applyFont="1" applyBorder="1" applyAlignment="1" applyProtection="1">
      <alignment horizontal="center" vertical="center"/>
    </xf>
    <xf numFmtId="0" fontId="6" fillId="0" borderId="47" xfId="33" applyNumberFormat="1" applyFont="1" applyBorder="1" applyAlignment="1" applyProtection="1">
      <alignment horizontal="center" vertical="center" wrapText="1"/>
    </xf>
    <xf numFmtId="0" fontId="6" fillId="0" borderId="5" xfId="33" applyNumberFormat="1" applyFont="1" applyBorder="1" applyAlignment="1" applyProtection="1">
      <alignment horizontal="center" vertical="center" wrapText="1"/>
    </xf>
    <xf numFmtId="0" fontId="6" fillId="0" borderId="6" xfId="33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5" xfId="33" applyNumberFormat="1" applyFont="1" applyBorder="1" applyAlignment="1" applyProtection="1">
      <alignment horizontal="center" vertical="center"/>
    </xf>
    <xf numFmtId="0" fontId="6" fillId="0" borderId="6" xfId="33" applyNumberFormat="1" applyFont="1" applyBorder="1" applyAlignment="1" applyProtection="1">
      <alignment horizontal="center" vertical="center"/>
    </xf>
    <xf numFmtId="0" fontId="6" fillId="0" borderId="1" xfId="33" applyNumberFormat="1" applyFont="1" applyBorder="1" applyAlignment="1" applyProtection="1">
      <alignment horizontal="center" vertical="center"/>
    </xf>
    <xf numFmtId="0" fontId="6" fillId="0" borderId="0" xfId="33" applyNumberFormat="1" applyFont="1" applyBorder="1" applyAlignment="1" applyProtection="1">
      <alignment horizontal="center" vertical="center"/>
    </xf>
    <xf numFmtId="0" fontId="6" fillId="0" borderId="20" xfId="33" applyNumberFormat="1" applyFont="1" applyBorder="1" applyAlignment="1" applyProtection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10" xfId="0" applyNumberFormat="1" applyBorder="1" applyAlignment="1">
      <alignment horizontal="center" vertical="center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Alignment="1">
      <alignment horizontal="distributed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distributed" vertical="center"/>
    </xf>
    <xf numFmtId="0" fontId="5" fillId="0" borderId="55" xfId="33" applyNumberFormat="1" applyFont="1" applyBorder="1" applyAlignment="1">
      <alignment vertical="center" wrapText="1"/>
    </xf>
    <xf numFmtId="0" fontId="5" fillId="0" borderId="56" xfId="33" applyNumberFormat="1" applyFont="1" applyBorder="1" applyAlignment="1">
      <alignment vertical="center"/>
    </xf>
    <xf numFmtId="0" fontId="5" fillId="0" borderId="57" xfId="33" applyNumberFormat="1" applyFont="1" applyBorder="1" applyAlignment="1">
      <alignment vertical="center"/>
    </xf>
    <xf numFmtId="0" fontId="5" fillId="0" borderId="58" xfId="33" applyNumberFormat="1" applyFont="1" applyBorder="1" applyAlignment="1">
      <alignment vertical="center"/>
    </xf>
    <xf numFmtId="0" fontId="5" fillId="4" borderId="59" xfId="33" applyNumberFormat="1" applyFont="1" applyFill="1" applyBorder="1" applyAlignment="1" applyProtection="1">
      <alignment horizontal="center" vertical="center"/>
      <protection locked="0"/>
    </xf>
    <xf numFmtId="0" fontId="5" fillId="4" borderId="2" xfId="33" applyNumberFormat="1" applyFont="1" applyFill="1" applyBorder="1" applyAlignment="1" applyProtection="1">
      <alignment horizontal="center" vertical="center"/>
      <protection locked="0"/>
    </xf>
    <xf numFmtId="0" fontId="5" fillId="0" borderId="2" xfId="33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left" vertical="center"/>
    </xf>
    <xf numFmtId="0" fontId="2" fillId="0" borderId="42" xfId="0" applyNumberFormat="1" applyFont="1" applyBorder="1" applyAlignment="1">
      <alignment horizontal="left" vertical="center"/>
    </xf>
    <xf numFmtId="0" fontId="2" fillId="0" borderId="43" xfId="0" applyNumberFormat="1" applyFont="1" applyBorder="1" applyAlignment="1">
      <alignment horizontal="left" vertical="center"/>
    </xf>
    <xf numFmtId="0" fontId="2" fillId="0" borderId="15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16" xfId="0" applyNumberFormat="1" applyFont="1" applyBorder="1" applyAlignment="1">
      <alignment horizontal="left" vertical="center"/>
    </xf>
    <xf numFmtId="0" fontId="5" fillId="0" borderId="24" xfId="0" applyNumberFormat="1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0" fillId="0" borderId="0" xfId="0" applyNumberFormat="1" applyFont="1" applyAlignment="1" applyProtection="1">
      <alignment vertical="top" wrapText="1"/>
    </xf>
    <xf numFmtId="0" fontId="0" fillId="0" borderId="0" xfId="0" applyNumberFormat="1" applyFont="1" applyAlignment="1" applyProtection="1">
      <alignment vertical="top"/>
    </xf>
    <xf numFmtId="0" fontId="0" fillId="0" borderId="0" xfId="0" applyFont="1" applyAlignment="1">
      <alignment vertical="top"/>
    </xf>
    <xf numFmtId="0" fontId="0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5" fillId="0" borderId="13" xfId="33" applyNumberFormat="1" applyFont="1" applyBorder="1" applyAlignment="1">
      <alignment horizontal="center" vertical="center" textRotation="255" shrinkToFit="1"/>
    </xf>
    <xf numFmtId="0" fontId="5" fillId="0" borderId="22" xfId="33" applyNumberFormat="1" applyFont="1" applyBorder="1" applyAlignment="1">
      <alignment horizontal="center" vertical="center" textRotation="255" shrinkToFit="1"/>
    </xf>
    <xf numFmtId="0" fontId="5" fillId="0" borderId="23" xfId="33" applyNumberFormat="1" applyFont="1" applyBorder="1" applyAlignment="1">
      <alignment horizontal="center" vertical="center" textRotation="255" shrinkToFit="1"/>
    </xf>
    <xf numFmtId="0" fontId="5" fillId="0" borderId="17" xfId="33" applyNumberFormat="1" applyFont="1" applyBorder="1" applyAlignment="1">
      <alignment horizontal="center" vertical="center" shrinkToFit="1"/>
    </xf>
    <xf numFmtId="0" fontId="5" fillId="0" borderId="0" xfId="33" applyNumberFormat="1" applyFont="1" applyBorder="1" applyAlignment="1">
      <alignment horizontal="center" vertical="center" shrinkToFit="1"/>
    </xf>
    <xf numFmtId="0" fontId="5" fillId="0" borderId="20" xfId="33" applyNumberFormat="1" applyFont="1" applyBorder="1" applyAlignment="1">
      <alignment horizontal="center" vertical="center" shrinkToFit="1"/>
    </xf>
    <xf numFmtId="0" fontId="5" fillId="4" borderId="60" xfId="33" applyNumberFormat="1" applyFont="1" applyFill="1" applyBorder="1" applyAlignment="1" applyProtection="1">
      <alignment vertical="center"/>
      <protection locked="0"/>
    </xf>
    <xf numFmtId="0" fontId="5" fillId="4" borderId="29" xfId="33" applyNumberFormat="1" applyFont="1" applyFill="1" applyBorder="1" applyAlignment="1" applyProtection="1">
      <alignment vertical="center"/>
      <protection locked="0"/>
    </xf>
    <xf numFmtId="0" fontId="5" fillId="4" borderId="7" xfId="33" applyNumberFormat="1" applyFont="1" applyFill="1" applyBorder="1" applyAlignment="1" applyProtection="1">
      <alignment vertical="center"/>
      <protection locked="0"/>
    </xf>
    <xf numFmtId="0" fontId="5" fillId="4" borderId="9" xfId="33" applyNumberFormat="1" applyFont="1" applyFill="1" applyBorder="1" applyAlignment="1" applyProtection="1">
      <alignment vertical="center"/>
      <protection locked="0"/>
    </xf>
    <xf numFmtId="0" fontId="5" fillId="0" borderId="4" xfId="33" applyNumberFormat="1" applyFont="1" applyBorder="1" applyAlignment="1">
      <alignment horizontal="center" vertical="center" shrinkToFit="1"/>
    </xf>
    <xf numFmtId="0" fontId="5" fillId="0" borderId="5" xfId="33" applyNumberFormat="1" applyFont="1" applyBorder="1" applyAlignment="1">
      <alignment horizontal="center" vertical="center" shrinkToFit="1"/>
    </xf>
    <xf numFmtId="0" fontId="5" fillId="0" borderId="6" xfId="33" applyNumberFormat="1" applyFont="1" applyBorder="1" applyAlignment="1">
      <alignment horizontal="center" vertical="center" shrinkToFit="1"/>
    </xf>
    <xf numFmtId="0" fontId="5" fillId="4" borderId="10" xfId="33" applyNumberFormat="1" applyFont="1" applyFill="1" applyBorder="1" applyAlignment="1" applyProtection="1">
      <alignment horizontal="right" vertical="center"/>
      <protection locked="0"/>
    </xf>
    <xf numFmtId="0" fontId="5" fillId="0" borderId="7" xfId="33" applyNumberFormat="1" applyFont="1" applyBorder="1" applyAlignment="1">
      <alignment horizontal="center" vertical="center" shrinkToFit="1"/>
    </xf>
    <xf numFmtId="0" fontId="5" fillId="0" borderId="8" xfId="33" applyNumberFormat="1" applyFont="1" applyBorder="1" applyAlignment="1">
      <alignment horizontal="center" vertical="center" shrinkToFit="1"/>
    </xf>
    <xf numFmtId="0" fontId="5" fillId="0" borderId="9" xfId="33" applyNumberFormat="1" applyFont="1" applyBorder="1" applyAlignment="1">
      <alignment horizontal="center" vertical="center" shrinkToFit="1"/>
    </xf>
    <xf numFmtId="0" fontId="5" fillId="0" borderId="10" xfId="33" applyNumberFormat="1" applyFont="1" applyBorder="1" applyAlignment="1">
      <alignment vertical="center"/>
    </xf>
    <xf numFmtId="0" fontId="5" fillId="0" borderId="4" xfId="33" applyNumberFormat="1" applyFont="1" applyBorder="1" applyAlignment="1">
      <alignment vertical="center"/>
    </xf>
    <xf numFmtId="0" fontId="5" fillId="0" borderId="6" xfId="33" applyNumberFormat="1" applyFont="1" applyBorder="1" applyAlignment="1">
      <alignment vertical="center"/>
    </xf>
    <xf numFmtId="0" fontId="5" fillId="0" borderId="7" xfId="33" applyNumberFormat="1" applyFont="1" applyBorder="1" applyAlignment="1">
      <alignment vertical="center"/>
    </xf>
    <xf numFmtId="0" fontId="5" fillId="0" borderId="9" xfId="33" applyNumberFormat="1" applyFont="1" applyBorder="1" applyAlignment="1">
      <alignment vertical="center"/>
    </xf>
    <xf numFmtId="0" fontId="5" fillId="4" borderId="48" xfId="33" applyNumberFormat="1" applyFont="1" applyFill="1" applyBorder="1" applyAlignment="1" applyProtection="1">
      <alignment vertical="center"/>
      <protection locked="0"/>
    </xf>
    <xf numFmtId="0" fontId="5" fillId="4" borderId="19" xfId="33" applyNumberFormat="1" applyFont="1" applyFill="1" applyBorder="1" applyAlignment="1" applyProtection="1">
      <alignment vertical="center"/>
      <protection locked="0"/>
    </xf>
    <xf numFmtId="0" fontId="0" fillId="0" borderId="15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5" fillId="0" borderId="49" xfId="33" applyNumberFormat="1" applyFont="1" applyBorder="1" applyAlignment="1">
      <alignment vertical="center"/>
    </xf>
    <xf numFmtId="0" fontId="5" fillId="0" borderId="19" xfId="33" applyNumberFormat="1" applyFont="1" applyBorder="1" applyAlignment="1">
      <alignment vertical="center"/>
    </xf>
    <xf numFmtId="0" fontId="29" fillId="0" borderId="15" xfId="0" applyNumberFormat="1" applyFont="1" applyBorder="1" applyAlignment="1">
      <alignment horizontal="left" vertical="center" shrinkToFit="1"/>
    </xf>
    <xf numFmtId="0" fontId="29" fillId="0" borderId="0" xfId="0" applyNumberFormat="1" applyFont="1" applyBorder="1" applyAlignment="1">
      <alignment horizontal="left" vertical="center" shrinkToFit="1"/>
    </xf>
    <xf numFmtId="0" fontId="29" fillId="0" borderId="16" xfId="0" applyNumberFormat="1" applyFont="1" applyBorder="1" applyAlignment="1">
      <alignment horizontal="left" vertical="center" shrinkToFit="1"/>
    </xf>
    <xf numFmtId="0" fontId="5" fillId="4" borderId="10" xfId="33" applyNumberFormat="1" applyFont="1" applyFill="1" applyBorder="1" applyAlignment="1" applyProtection="1">
      <alignment vertical="center"/>
      <protection locked="0"/>
    </xf>
    <xf numFmtId="0" fontId="5" fillId="4" borderId="25" xfId="33" applyNumberFormat="1" applyFont="1" applyFill="1" applyBorder="1" applyAlignment="1" applyProtection="1">
      <alignment vertical="center"/>
      <protection locked="0"/>
    </xf>
    <xf numFmtId="0" fontId="29" fillId="0" borderId="51" xfId="0" applyNumberFormat="1" applyFont="1" applyBorder="1" applyAlignment="1">
      <alignment horizontal="left" vertical="center" shrinkToFit="1"/>
    </xf>
    <xf numFmtId="0" fontId="29" fillId="0" borderId="52" xfId="0" applyNumberFormat="1" applyFont="1" applyBorder="1" applyAlignment="1">
      <alignment horizontal="left" vertical="center" shrinkToFit="1"/>
    </xf>
    <xf numFmtId="0" fontId="29" fillId="0" borderId="53" xfId="0" applyNumberFormat="1" applyFont="1" applyBorder="1" applyAlignment="1">
      <alignment horizontal="left" vertical="center" shrinkToFit="1"/>
    </xf>
    <xf numFmtId="0" fontId="5" fillId="0" borderId="4" xfId="33" applyNumberFormat="1" applyFont="1" applyBorder="1" applyAlignment="1">
      <alignment horizontal="center" vertical="center" wrapText="1" shrinkToFit="1"/>
    </xf>
    <xf numFmtId="0" fontId="13" fillId="0" borderId="0" xfId="0" applyNumberFormat="1" applyFont="1" applyBorder="1" applyAlignment="1">
      <alignment horizontal="left" vertical="top" wrapText="1" shrinkToFit="1"/>
    </xf>
    <xf numFmtId="0" fontId="5" fillId="0" borderId="25" xfId="33" applyNumberFormat="1" applyFont="1" applyBorder="1" applyAlignment="1">
      <alignment vertical="center"/>
    </xf>
    <xf numFmtId="0" fontId="5" fillId="0" borderId="61" xfId="33" applyNumberFormat="1" applyFont="1" applyBorder="1" applyAlignment="1">
      <alignment horizontal="center" vertical="center" shrinkToFit="1"/>
    </xf>
    <xf numFmtId="0" fontId="5" fillId="0" borderId="45" xfId="33" applyNumberFormat="1" applyFont="1" applyBorder="1" applyAlignment="1">
      <alignment horizontal="center" vertical="center" shrinkToFit="1"/>
    </xf>
    <xf numFmtId="0" fontId="5" fillId="4" borderId="24" xfId="33" applyNumberFormat="1" applyFont="1" applyFill="1" applyBorder="1" applyAlignment="1" applyProtection="1">
      <alignment vertical="center"/>
      <protection locked="0"/>
    </xf>
    <xf numFmtId="0" fontId="5" fillId="4" borderId="26" xfId="33" applyNumberFormat="1" applyFont="1" applyFill="1" applyBorder="1" applyAlignment="1" applyProtection="1">
      <alignment vertical="center"/>
      <protection locked="0"/>
    </xf>
    <xf numFmtId="0" fontId="5" fillId="0" borderId="40" xfId="33" applyNumberFormat="1" applyFont="1" applyBorder="1" applyAlignment="1">
      <alignment horizontal="center" vertical="center" textRotation="255" shrinkToFit="1"/>
    </xf>
    <xf numFmtId="0" fontId="5" fillId="0" borderId="11" xfId="33" applyNumberFormat="1" applyFont="1" applyBorder="1" applyAlignment="1">
      <alignment horizontal="center" vertical="center" textRotation="255" shrinkToFit="1"/>
    </xf>
    <xf numFmtId="0" fontId="5" fillId="0" borderId="62" xfId="33" applyNumberFormat="1" applyFont="1" applyBorder="1" applyAlignment="1">
      <alignment horizontal="center" vertical="center" textRotation="255" shrinkToFit="1"/>
    </xf>
    <xf numFmtId="0" fontId="5" fillId="0" borderId="27" xfId="33" applyNumberFormat="1" applyFont="1" applyBorder="1" applyAlignment="1">
      <alignment horizontal="center" vertical="center"/>
    </xf>
    <xf numFmtId="0" fontId="5" fillId="0" borderId="28" xfId="33" applyNumberFormat="1" applyFont="1" applyBorder="1" applyAlignment="1">
      <alignment horizontal="center" vertical="center"/>
    </xf>
    <xf numFmtId="0" fontId="5" fillId="0" borderId="48" xfId="33" applyNumberFormat="1" applyFont="1" applyBorder="1" applyAlignment="1">
      <alignment horizontal="center" vertical="center"/>
    </xf>
    <xf numFmtId="0" fontId="5" fillId="0" borderId="44" xfId="33" applyNumberFormat="1" applyFont="1" applyBorder="1" applyAlignment="1">
      <alignment horizontal="center" vertical="center"/>
    </xf>
    <xf numFmtId="0" fontId="5" fillId="0" borderId="45" xfId="33" applyNumberFormat="1" applyFont="1" applyBorder="1" applyAlignment="1">
      <alignment horizontal="center" vertical="center"/>
    </xf>
    <xf numFmtId="0" fontId="5" fillId="0" borderId="50" xfId="33" applyNumberFormat="1" applyFont="1" applyBorder="1" applyAlignment="1">
      <alignment horizontal="center" vertical="center"/>
    </xf>
    <xf numFmtId="0" fontId="5" fillId="0" borderId="47" xfId="33" applyNumberFormat="1" applyFont="1" applyBorder="1" applyAlignment="1">
      <alignment horizontal="center" vertical="center" shrinkToFit="1"/>
    </xf>
    <xf numFmtId="0" fontId="5" fillId="0" borderId="61" xfId="33" applyNumberFormat="1" applyFont="1" applyBorder="1" applyAlignment="1">
      <alignment vertical="center"/>
    </xf>
    <xf numFmtId="0" fontId="5" fillId="0" borderId="46" xfId="33" applyNumberFormat="1" applyFont="1" applyBorder="1" applyAlignment="1">
      <alignment vertical="center"/>
    </xf>
    <xf numFmtId="0" fontId="5" fillId="0" borderId="50" xfId="33" applyNumberFormat="1" applyFont="1" applyBorder="1" applyAlignment="1">
      <alignment vertical="center"/>
    </xf>
    <xf numFmtId="0" fontId="0" fillId="4" borderId="12" xfId="33" applyNumberFormat="1" applyFont="1" applyFill="1" applyBorder="1" applyAlignment="1" applyProtection="1">
      <alignment horizontal="center" vertical="center"/>
      <protection locked="0"/>
    </xf>
    <xf numFmtId="0" fontId="0" fillId="4" borderId="32" xfId="33" applyNumberFormat="1" applyFont="1" applyFill="1" applyBorder="1" applyAlignment="1" applyProtection="1">
      <alignment horizontal="center" vertical="center"/>
      <protection locked="0"/>
    </xf>
    <xf numFmtId="0" fontId="5" fillId="0" borderId="24" xfId="33" applyNumberFormat="1" applyFont="1" applyBorder="1" applyAlignment="1">
      <alignment vertical="center"/>
    </xf>
    <xf numFmtId="0" fontId="6" fillId="0" borderId="44" xfId="33" applyNumberFormat="1" applyFont="1" applyBorder="1" applyAlignment="1">
      <alignment horizontal="center" vertical="center" shrinkToFit="1"/>
    </xf>
    <xf numFmtId="0" fontId="6" fillId="0" borderId="45" xfId="33" applyNumberFormat="1" applyFont="1" applyBorder="1" applyAlignment="1">
      <alignment horizontal="center" vertical="center" shrinkToFit="1"/>
    </xf>
    <xf numFmtId="0" fontId="6" fillId="0" borderId="46" xfId="33" applyNumberFormat="1" applyFont="1" applyBorder="1" applyAlignment="1">
      <alignment horizontal="center" vertical="center" shrinkToFit="1"/>
    </xf>
    <xf numFmtId="0" fontId="5" fillId="0" borderId="60" xfId="33" applyNumberFormat="1" applyFont="1" applyBorder="1" applyAlignment="1">
      <alignment vertical="center"/>
    </xf>
    <xf numFmtId="0" fontId="5" fillId="0" borderId="29" xfId="33" applyNumberFormat="1" applyFont="1" applyBorder="1" applyAlignment="1">
      <alignment vertical="center"/>
    </xf>
    <xf numFmtId="0" fontId="5" fillId="0" borderId="63" xfId="33" applyNumberFormat="1" applyFont="1" applyBorder="1" applyAlignment="1">
      <alignment horizontal="center" vertical="center" shrinkToFit="1"/>
    </xf>
    <xf numFmtId="0" fontId="5" fillId="0" borderId="39" xfId="33" applyNumberFormat="1" applyFont="1" applyBorder="1" applyAlignment="1">
      <alignment horizontal="center" vertical="center" shrinkToFit="1"/>
    </xf>
    <xf numFmtId="0" fontId="5" fillId="0" borderId="22" xfId="33" applyNumberFormat="1" applyFont="1" applyBorder="1" applyAlignment="1">
      <alignment horizontal="center" vertical="center" shrinkToFit="1"/>
    </xf>
    <xf numFmtId="0" fontId="5" fillId="0" borderId="10" xfId="33" applyNumberFormat="1" applyFont="1" applyBorder="1" applyAlignment="1">
      <alignment horizontal="center" vertical="center" shrinkToFit="1"/>
    </xf>
    <xf numFmtId="0" fontId="5" fillId="0" borderId="39" xfId="33" applyNumberFormat="1" applyFont="1" applyBorder="1" applyAlignment="1">
      <alignment vertical="center"/>
    </xf>
    <xf numFmtId="0" fontId="5" fillId="0" borderId="64" xfId="33" applyNumberFormat="1" applyFont="1" applyBorder="1" applyAlignment="1">
      <alignment horizontal="center" vertical="center" shrinkToFit="1"/>
    </xf>
    <xf numFmtId="0" fontId="5" fillId="0" borderId="34" xfId="33" applyNumberFormat="1" applyFont="1" applyBorder="1" applyAlignment="1">
      <alignment horizontal="center" vertical="center" shrinkToFit="1"/>
    </xf>
    <xf numFmtId="0" fontId="5" fillId="0" borderId="65" xfId="33" applyNumberFormat="1" applyFont="1" applyBorder="1" applyAlignment="1">
      <alignment horizontal="center" vertical="center" shrinkToFit="1"/>
    </xf>
    <xf numFmtId="0" fontId="28" fillId="0" borderId="30" xfId="33" applyNumberFormat="1" applyFont="1" applyBorder="1" applyAlignment="1">
      <alignment horizontal="center" vertical="center" wrapText="1" shrinkToFit="1"/>
    </xf>
    <xf numFmtId="0" fontId="28" fillId="0" borderId="30" xfId="33" applyNumberFormat="1" applyFont="1" applyBorder="1" applyAlignment="1">
      <alignment horizontal="center" vertical="center" shrinkToFit="1"/>
    </xf>
    <xf numFmtId="0" fontId="28" fillId="0" borderId="31" xfId="33" applyNumberFormat="1" applyFont="1" applyBorder="1" applyAlignment="1">
      <alignment horizontal="center" vertical="center" shrinkToFit="1"/>
    </xf>
    <xf numFmtId="0" fontId="28" fillId="0" borderId="12" xfId="33" applyNumberFormat="1" applyFont="1" applyBorder="1" applyAlignment="1">
      <alignment horizontal="center" vertical="center" shrinkToFit="1"/>
    </xf>
    <xf numFmtId="0" fontId="28" fillId="0" borderId="32" xfId="33" applyNumberFormat="1" applyFont="1" applyBorder="1" applyAlignment="1">
      <alignment horizontal="center" vertical="center" shrinkToFit="1"/>
    </xf>
    <xf numFmtId="0" fontId="5" fillId="0" borderId="48" xfId="33" applyNumberFormat="1" applyFont="1" applyBorder="1" applyAlignment="1">
      <alignment vertical="center"/>
    </xf>
    <xf numFmtId="0" fontId="6" fillId="0" borderId="14" xfId="33" applyNumberFormat="1" applyFont="1" applyBorder="1" applyAlignment="1">
      <alignment horizontal="center" vertical="center" shrinkToFit="1"/>
    </xf>
    <xf numFmtId="0" fontId="6" fillId="0" borderId="66" xfId="33" applyNumberFormat="1" applyFont="1" applyBorder="1" applyAlignment="1">
      <alignment horizontal="center" vertical="center" shrinkToFit="1"/>
    </xf>
    <xf numFmtId="0" fontId="5" fillId="0" borderId="27" xfId="33" applyNumberFormat="1" applyFont="1" applyBorder="1" applyAlignment="1">
      <alignment horizontal="center" vertical="center" shrinkToFit="1"/>
    </xf>
    <xf numFmtId="0" fontId="5" fillId="0" borderId="28" xfId="33" applyNumberFormat="1" applyFont="1" applyBorder="1" applyAlignment="1">
      <alignment horizontal="center" vertical="center" shrinkToFit="1"/>
    </xf>
    <xf numFmtId="0" fontId="5" fillId="0" borderId="48" xfId="33" applyNumberFormat="1" applyFont="1" applyBorder="1" applyAlignment="1">
      <alignment horizontal="center" vertical="center" shrinkToFit="1"/>
    </xf>
    <xf numFmtId="0" fontId="5" fillId="0" borderId="44" xfId="33" applyNumberFormat="1" applyFont="1" applyBorder="1" applyAlignment="1">
      <alignment horizontal="center" vertical="center" shrinkToFit="1"/>
    </xf>
    <xf numFmtId="0" fontId="5" fillId="0" borderId="50" xfId="33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28" fillId="0" borderId="60" xfId="33" applyNumberFormat="1" applyFont="1" applyBorder="1" applyAlignment="1">
      <alignment horizontal="center" vertical="center" wrapText="1" shrinkToFit="1"/>
    </xf>
    <xf numFmtId="0" fontId="28" fillId="0" borderId="28" xfId="33" applyNumberFormat="1" applyFont="1" applyBorder="1" applyAlignment="1">
      <alignment horizontal="center" vertical="center" shrinkToFit="1"/>
    </xf>
    <xf numFmtId="0" fontId="28" fillId="0" borderId="29" xfId="33" applyNumberFormat="1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39" xfId="0" applyNumberFormat="1" applyFill="1" applyBorder="1" applyAlignment="1">
      <alignment horizontal="center" vertical="center"/>
    </xf>
    <xf numFmtId="0" fontId="0" fillId="0" borderId="54" xfId="0" applyNumberFormat="1" applyFill="1" applyBorder="1" applyAlignment="1">
      <alignment horizontal="center" vertical="center"/>
    </xf>
    <xf numFmtId="0" fontId="0" fillId="0" borderId="24" xfId="0" applyNumberFormat="1" applyFill="1" applyBorder="1" applyAlignment="1">
      <alignment horizontal="center" vertical="center"/>
    </xf>
    <xf numFmtId="0" fontId="0" fillId="0" borderId="26" xfId="0" applyNumberFormat="1" applyFill="1" applyBorder="1" applyAlignment="1">
      <alignment horizontal="center" vertical="center"/>
    </xf>
    <xf numFmtId="0" fontId="5" fillId="0" borderId="10" xfId="33" applyNumberFormat="1" applyFont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5" fillId="0" borderId="12" xfId="0" applyNumberFormat="1" applyFont="1" applyFill="1" applyBorder="1" applyAlignment="1">
      <alignment horizontal="center" vertical="center" shrinkToFit="1"/>
    </xf>
    <xf numFmtId="0" fontId="5" fillId="0" borderId="32" xfId="0" applyNumberFormat="1" applyFont="1" applyFill="1" applyBorder="1" applyAlignment="1">
      <alignment horizontal="center" vertical="center" shrinkToFit="1"/>
    </xf>
    <xf numFmtId="0" fontId="13" fillId="0" borderId="27" xfId="0" applyNumberFormat="1" applyFont="1" applyFill="1" applyBorder="1" applyAlignment="1">
      <alignment horizontal="center" vertical="center" shrinkToFit="1"/>
    </xf>
    <xf numFmtId="0" fontId="13" fillId="0" borderId="28" xfId="0" applyNumberFormat="1" applyFont="1" applyFill="1" applyBorder="1" applyAlignment="1">
      <alignment horizontal="center" vertical="center" shrinkToFit="1"/>
    </xf>
    <xf numFmtId="0" fontId="13" fillId="0" borderId="29" xfId="0" applyNumberFormat="1" applyFont="1" applyFill="1" applyBorder="1" applyAlignment="1">
      <alignment horizontal="center" vertical="center" shrinkToFit="1"/>
    </xf>
    <xf numFmtId="0" fontId="13" fillId="0" borderId="44" xfId="0" applyNumberFormat="1" applyFont="1" applyFill="1" applyBorder="1" applyAlignment="1">
      <alignment horizontal="center" vertical="center" shrinkToFit="1"/>
    </xf>
    <xf numFmtId="0" fontId="13" fillId="0" borderId="45" xfId="0" applyNumberFormat="1" applyFont="1" applyFill="1" applyBorder="1" applyAlignment="1">
      <alignment horizontal="center" vertical="center" shrinkToFit="1"/>
    </xf>
    <xf numFmtId="0" fontId="13" fillId="0" borderId="46" xfId="0" applyNumberFormat="1" applyFont="1" applyFill="1" applyBorder="1" applyAlignment="1">
      <alignment horizontal="center" vertical="center" shrinkToFit="1"/>
    </xf>
    <xf numFmtId="0" fontId="5" fillId="4" borderId="10" xfId="33" applyNumberFormat="1" applyFont="1" applyFill="1" applyBorder="1" applyAlignment="1" applyProtection="1">
      <alignment horizontal="center" vertical="center"/>
      <protection locked="0"/>
    </xf>
    <xf numFmtId="0" fontId="5" fillId="4" borderId="25" xfId="33" applyNumberFormat="1" applyFont="1" applyFill="1" applyBorder="1" applyAlignment="1" applyProtection="1">
      <alignment horizontal="center" vertical="center"/>
      <protection locked="0"/>
    </xf>
    <xf numFmtId="0" fontId="5" fillId="4" borderId="24" xfId="33" applyNumberFormat="1" applyFont="1" applyFill="1" applyBorder="1" applyAlignment="1" applyProtection="1">
      <alignment horizontal="center" vertical="center"/>
      <protection locked="0"/>
    </xf>
    <xf numFmtId="0" fontId="5" fillId="4" borderId="26" xfId="33" applyNumberFormat="1" applyFont="1" applyFill="1" applyBorder="1" applyAlignment="1" applyProtection="1">
      <alignment horizontal="center" vertical="center"/>
      <protection locked="0"/>
    </xf>
    <xf numFmtId="0" fontId="5" fillId="0" borderId="22" xfId="0" applyNumberFormat="1" applyFont="1" applyFill="1" applyBorder="1" applyAlignment="1">
      <alignment horizontal="distributed" vertical="center" indent="1"/>
    </xf>
    <xf numFmtId="0" fontId="5" fillId="0" borderId="10" xfId="0" applyNumberFormat="1" applyFont="1" applyFill="1" applyBorder="1" applyAlignment="1">
      <alignment horizontal="distributed" vertical="center" indent="1"/>
    </xf>
    <xf numFmtId="0" fontId="5" fillId="0" borderId="23" xfId="0" applyNumberFormat="1" applyFont="1" applyFill="1" applyBorder="1" applyAlignment="1">
      <alignment horizontal="distributed" vertical="center" indent="1"/>
    </xf>
    <xf numFmtId="0" fontId="5" fillId="0" borderId="24" xfId="0" applyNumberFormat="1" applyFont="1" applyFill="1" applyBorder="1" applyAlignment="1">
      <alignment horizontal="distributed" vertical="center" indent="1"/>
    </xf>
    <xf numFmtId="0" fontId="5" fillId="0" borderId="24" xfId="33" applyNumberFormat="1" applyFont="1" applyBorder="1" applyAlignment="1">
      <alignment horizontal="center" vertical="center"/>
    </xf>
    <xf numFmtId="0" fontId="5" fillId="0" borderId="25" xfId="33" applyNumberFormat="1" applyFont="1" applyBorder="1" applyAlignment="1">
      <alignment horizontal="center" vertical="center"/>
    </xf>
    <xf numFmtId="0" fontId="5" fillId="0" borderId="26" xfId="33" applyNumberFormat="1" applyFont="1" applyBorder="1" applyAlignment="1">
      <alignment horizontal="center" vertical="center"/>
    </xf>
    <xf numFmtId="9" fontId="5" fillId="0" borderId="22" xfId="0" applyNumberFormat="1" applyFont="1" applyFill="1" applyBorder="1" applyAlignment="1">
      <alignment horizontal="distributed" vertical="center" inden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5" fillId="0" borderId="66" xfId="0" applyNumberFormat="1" applyFont="1" applyFill="1" applyBorder="1" applyAlignment="1">
      <alignment horizontal="center" vertical="center" shrinkToFit="1"/>
    </xf>
    <xf numFmtId="0" fontId="0" fillId="0" borderId="27" xfId="33" applyNumberFormat="1" applyFont="1" applyBorder="1" applyAlignment="1">
      <alignment horizontal="center" vertical="center"/>
    </xf>
    <xf numFmtId="0" fontId="0" fillId="0" borderId="28" xfId="33" applyNumberFormat="1" applyFont="1" applyBorder="1" applyAlignment="1">
      <alignment horizontal="center" vertical="center"/>
    </xf>
    <xf numFmtId="0" fontId="0" fillId="0" borderId="48" xfId="33" applyNumberFormat="1" applyFont="1" applyBorder="1" applyAlignment="1">
      <alignment horizontal="center" vertical="center"/>
    </xf>
    <xf numFmtId="0" fontId="0" fillId="0" borderId="44" xfId="33" applyNumberFormat="1" applyFont="1" applyBorder="1" applyAlignment="1">
      <alignment horizontal="center" vertical="center"/>
    </xf>
    <xf numFmtId="0" fontId="0" fillId="0" borderId="45" xfId="33" applyNumberFormat="1" applyFont="1" applyBorder="1" applyAlignment="1">
      <alignment horizontal="center" vertical="center"/>
    </xf>
    <xf numFmtId="0" fontId="0" fillId="0" borderId="50" xfId="33" applyNumberFormat="1" applyFont="1" applyBorder="1" applyAlignment="1">
      <alignment horizontal="center" vertical="center"/>
    </xf>
    <xf numFmtId="0" fontId="0" fillId="4" borderId="27" xfId="33" applyNumberFormat="1" applyFont="1" applyFill="1" applyBorder="1" applyAlignment="1" applyProtection="1">
      <alignment horizontal="center" vertical="center"/>
      <protection locked="0"/>
    </xf>
    <xf numFmtId="0" fontId="0" fillId="4" borderId="28" xfId="33" applyNumberFormat="1" applyFont="1" applyFill="1" applyBorder="1" applyAlignment="1" applyProtection="1">
      <alignment horizontal="center" vertical="center"/>
      <protection locked="0"/>
    </xf>
    <xf numFmtId="0" fontId="0" fillId="4" borderId="48" xfId="33" applyNumberFormat="1" applyFont="1" applyFill="1" applyBorder="1" applyAlignment="1" applyProtection="1">
      <alignment horizontal="center" vertical="center"/>
      <protection locked="0"/>
    </xf>
    <xf numFmtId="0" fontId="0" fillId="4" borderId="44" xfId="33" applyNumberFormat="1" applyFont="1" applyFill="1" applyBorder="1" applyAlignment="1" applyProtection="1">
      <alignment horizontal="center" vertical="center"/>
      <protection locked="0"/>
    </xf>
    <xf numFmtId="0" fontId="0" fillId="4" borderId="45" xfId="33" applyNumberFormat="1" applyFont="1" applyFill="1" applyBorder="1" applyAlignment="1" applyProtection="1">
      <alignment horizontal="center" vertical="center"/>
      <protection locked="0"/>
    </xf>
    <xf numFmtId="0" fontId="0" fillId="4" borderId="50" xfId="33" applyNumberFormat="1" applyFont="1" applyFill="1" applyBorder="1" applyAlignment="1" applyProtection="1">
      <alignment horizontal="center" vertical="center"/>
      <protection locked="0"/>
    </xf>
    <xf numFmtId="0" fontId="0" fillId="0" borderId="8" xfId="0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5" fillId="0" borderId="0" xfId="33" applyNumberFormat="1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0" xfId="0" applyNumberFormat="1" applyFont="1" applyAlignment="1">
      <alignment vertical="top"/>
    </xf>
    <xf numFmtId="0" fontId="5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5" fillId="4" borderId="22" xfId="33" applyNumberFormat="1" applyFont="1" applyFill="1" applyBorder="1" applyAlignment="1" applyProtection="1">
      <alignment horizontal="center" vertical="center"/>
      <protection locked="0"/>
    </xf>
    <xf numFmtId="0" fontId="5" fillId="4" borderId="23" xfId="33" applyNumberFormat="1" applyFont="1" applyFill="1" applyBorder="1" applyAlignment="1" applyProtection="1">
      <alignment horizontal="center" vertical="center"/>
      <protection locked="0"/>
    </xf>
    <xf numFmtId="0" fontId="5" fillId="0" borderId="63" xfId="33" applyNumberFormat="1" applyFont="1" applyBorder="1" applyAlignment="1">
      <alignment horizontal="center" vertical="center" wrapText="1" shrinkToFit="1"/>
    </xf>
    <xf numFmtId="0" fontId="5" fillId="0" borderId="30" xfId="0" applyNumberFormat="1" applyFont="1" applyFill="1" applyBorder="1" applyAlignment="1">
      <alignment horizontal="center" vertical="center" shrinkToFit="1"/>
    </xf>
    <xf numFmtId="0" fontId="5" fillId="0" borderId="31" xfId="0" applyNumberFormat="1" applyFont="1" applyFill="1" applyBorder="1" applyAlignment="1">
      <alignment horizontal="center" vertical="center" shrinkToFit="1"/>
    </xf>
    <xf numFmtId="0" fontId="13" fillId="0" borderId="27" xfId="0" applyNumberFormat="1" applyFont="1" applyFill="1" applyBorder="1" applyAlignment="1">
      <alignment horizontal="center" vertical="center" wrapText="1" shrinkToFit="1"/>
    </xf>
    <xf numFmtId="0" fontId="5" fillId="0" borderId="63" xfId="0" applyNumberFormat="1" applyFont="1" applyFill="1" applyBorder="1" applyAlignment="1">
      <alignment horizontal="distributed" vertical="center" indent="1" shrinkToFit="1"/>
    </xf>
    <xf numFmtId="0" fontId="5" fillId="0" borderId="39" xfId="0" applyNumberFormat="1" applyFont="1" applyFill="1" applyBorder="1" applyAlignment="1">
      <alignment horizontal="distributed" vertical="center" indent="1" shrinkToFit="1"/>
    </xf>
    <xf numFmtId="0" fontId="5" fillId="0" borderId="22" xfId="0" applyNumberFormat="1" applyFont="1" applyFill="1" applyBorder="1" applyAlignment="1">
      <alignment horizontal="distributed" vertical="center" indent="1" shrinkToFit="1"/>
    </xf>
    <xf numFmtId="0" fontId="5" fillId="0" borderId="10" xfId="0" applyNumberFormat="1" applyFont="1" applyFill="1" applyBorder="1" applyAlignment="1">
      <alignment horizontal="distributed" vertical="center" indent="1" shrinkToFit="1"/>
    </xf>
    <xf numFmtId="0" fontId="28" fillId="0" borderId="30" xfId="33" applyNumberFormat="1" applyFont="1" applyBorder="1" applyAlignment="1">
      <alignment horizontal="center" vertical="center" wrapText="1"/>
    </xf>
    <xf numFmtId="0" fontId="28" fillId="0" borderId="30" xfId="33" applyNumberFormat="1" applyFont="1" applyBorder="1" applyAlignment="1">
      <alignment horizontal="center" vertical="center"/>
    </xf>
    <xf numFmtId="0" fontId="28" fillId="0" borderId="12" xfId="33" applyNumberFormat="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43"/>
  <sheetViews>
    <sheetView tabSelected="1" zoomScaleNormal="100" zoomScaleSheetLayoutView="100" workbookViewId="0">
      <selection activeCell="AC1" sqref="AC1:AJ1"/>
    </sheetView>
  </sheetViews>
  <sheetFormatPr defaultRowHeight="13.5"/>
  <cols>
    <col min="1" max="19" width="2.625" style="2" customWidth="1"/>
    <col min="20" max="20" width="1.25" style="2" customWidth="1"/>
    <col min="21" max="27" width="2.625" style="2" customWidth="1"/>
    <col min="28" max="28" width="1.25" style="2" customWidth="1"/>
    <col min="29" max="36" width="2.625" style="2" customWidth="1"/>
    <col min="37" max="37" width="16.25" style="2" customWidth="1"/>
    <col min="38" max="16384" width="9" style="2"/>
  </cols>
  <sheetData>
    <row r="1" spans="1:36" s="1" customFormat="1" ht="25.5" customHeight="1">
      <c r="A1" s="26" t="s">
        <v>63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37" t="s">
        <v>62</v>
      </c>
      <c r="Z1" s="37"/>
      <c r="AA1" s="37"/>
      <c r="AB1" s="37"/>
      <c r="AC1" s="48"/>
      <c r="AD1" s="48"/>
      <c r="AE1" s="48"/>
      <c r="AF1" s="48"/>
      <c r="AG1" s="48"/>
      <c r="AH1" s="48"/>
      <c r="AI1" s="48"/>
      <c r="AJ1" s="48"/>
    </row>
    <row r="2" spans="1:36" ht="40.5" customHeight="1">
      <c r="A2" s="45" t="s">
        <v>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36" ht="17.25" customHeight="1">
      <c r="A3" s="46" t="s">
        <v>85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</row>
    <row r="4" spans="1:36" ht="20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ht="54.95" customHeight="1">
      <c r="A5" s="100" t="s">
        <v>89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</row>
    <row r="6" spans="1:36" ht="20.25" customHeight="1">
      <c r="A6" s="20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15" customHeight="1">
      <c r="A7" s="21" t="s">
        <v>6</v>
      </c>
      <c r="B7" s="51" t="s">
        <v>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</row>
    <row r="8" spans="1:36" ht="27.75" customHeight="1">
      <c r="A8" s="21" t="s">
        <v>1</v>
      </c>
      <c r="B8" s="58" t="s">
        <v>68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</row>
    <row r="9" spans="1:36" ht="27" customHeight="1">
      <c r="A9" s="21" t="s">
        <v>55</v>
      </c>
      <c r="B9" s="58" t="s">
        <v>56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</row>
    <row r="10" spans="1:36" ht="13.5" customHeight="1" thickBot="1"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36" ht="12.95" customHeight="1" thickTop="1">
      <c r="A11" s="79" t="s">
        <v>8</v>
      </c>
      <c r="B11" s="80"/>
      <c r="C11" s="80"/>
      <c r="D11" s="80"/>
      <c r="E11" s="80"/>
      <c r="F11" s="80"/>
      <c r="G11" s="81"/>
      <c r="H11" s="85" t="s">
        <v>3</v>
      </c>
      <c r="I11" s="85"/>
      <c r="J11" s="85"/>
      <c r="K11" s="85"/>
      <c r="L11" s="95">
        <v>0.9</v>
      </c>
      <c r="M11" s="96"/>
      <c r="N11" s="96"/>
      <c r="O11" s="96"/>
      <c r="P11" s="85" t="s">
        <v>4</v>
      </c>
      <c r="Q11" s="85"/>
      <c r="R11" s="85"/>
      <c r="S11" s="86"/>
      <c r="T11" s="3"/>
      <c r="U11" s="111" t="s">
        <v>16</v>
      </c>
      <c r="V11" s="112"/>
      <c r="W11" s="112"/>
      <c r="X11" s="112"/>
      <c r="Y11" s="112"/>
      <c r="Z11" s="112"/>
      <c r="AA11" s="113"/>
      <c r="AB11" s="22"/>
      <c r="AC11" s="105" t="s">
        <v>13</v>
      </c>
      <c r="AD11" s="106"/>
      <c r="AE11" s="106"/>
      <c r="AF11" s="106"/>
      <c r="AG11" s="106"/>
      <c r="AH11" s="106"/>
      <c r="AI11" s="106"/>
      <c r="AJ11" s="107"/>
    </row>
    <row r="12" spans="1:36" ht="12.95" customHeight="1">
      <c r="A12" s="82"/>
      <c r="B12" s="83"/>
      <c r="C12" s="83"/>
      <c r="D12" s="83"/>
      <c r="E12" s="83"/>
      <c r="F12" s="83"/>
      <c r="G12" s="84"/>
      <c r="H12" s="87"/>
      <c r="I12" s="87"/>
      <c r="J12" s="87"/>
      <c r="K12" s="87"/>
      <c r="L12" s="97"/>
      <c r="M12" s="98"/>
      <c r="N12" s="98"/>
      <c r="O12" s="98"/>
      <c r="P12" s="87"/>
      <c r="Q12" s="87"/>
      <c r="R12" s="87"/>
      <c r="S12" s="88"/>
      <c r="T12" s="3"/>
      <c r="U12" s="114"/>
      <c r="V12" s="115"/>
      <c r="W12" s="115"/>
      <c r="X12" s="115"/>
      <c r="Y12" s="115"/>
      <c r="Z12" s="115"/>
      <c r="AA12" s="116"/>
      <c r="AB12" s="22"/>
      <c r="AC12" s="108"/>
      <c r="AD12" s="109"/>
      <c r="AE12" s="109"/>
      <c r="AF12" s="109"/>
      <c r="AG12" s="109"/>
      <c r="AH12" s="109"/>
      <c r="AI12" s="109"/>
      <c r="AJ12" s="110"/>
    </row>
    <row r="13" spans="1:36" ht="12.95" customHeight="1" thickBot="1">
      <c r="A13" s="82"/>
      <c r="B13" s="83"/>
      <c r="C13" s="83"/>
      <c r="D13" s="83"/>
      <c r="E13" s="83"/>
      <c r="F13" s="83"/>
      <c r="G13" s="84"/>
      <c r="H13" s="87"/>
      <c r="I13" s="87"/>
      <c r="J13" s="87"/>
      <c r="K13" s="87"/>
      <c r="L13" s="98"/>
      <c r="M13" s="98"/>
      <c r="N13" s="98"/>
      <c r="O13" s="98"/>
      <c r="P13" s="87"/>
      <c r="Q13" s="87"/>
      <c r="R13" s="87"/>
      <c r="S13" s="88"/>
      <c r="T13" s="3"/>
      <c r="U13" s="117"/>
      <c r="V13" s="118"/>
      <c r="W13" s="118"/>
      <c r="X13" s="118"/>
      <c r="Y13" s="118"/>
      <c r="Z13" s="118"/>
      <c r="AA13" s="119"/>
      <c r="AB13" s="22"/>
      <c r="AC13" s="108"/>
      <c r="AD13" s="109"/>
      <c r="AE13" s="109"/>
      <c r="AF13" s="109"/>
      <c r="AG13" s="109"/>
      <c r="AH13" s="109"/>
      <c r="AI13" s="109"/>
      <c r="AJ13" s="110"/>
    </row>
    <row r="14" spans="1:36" ht="12.95" customHeight="1">
      <c r="A14" s="129" t="s">
        <v>64</v>
      </c>
      <c r="B14" s="130"/>
      <c r="C14" s="130"/>
      <c r="D14" s="130"/>
      <c r="E14" s="130"/>
      <c r="F14" s="130"/>
      <c r="G14" s="131"/>
      <c r="H14" s="47"/>
      <c r="I14" s="47"/>
      <c r="J14" s="47"/>
      <c r="K14" s="47"/>
      <c r="L14" s="99">
        <f>H14*0.9</f>
        <v>0</v>
      </c>
      <c r="M14" s="99"/>
      <c r="N14" s="99"/>
      <c r="O14" s="99"/>
      <c r="P14" s="99">
        <f>L14*1/4</f>
        <v>0</v>
      </c>
      <c r="Q14" s="99"/>
      <c r="R14" s="99"/>
      <c r="S14" s="135"/>
      <c r="T14" s="5"/>
      <c r="U14" s="120">
        <f>ROUNDUP(U32,0)</f>
        <v>0</v>
      </c>
      <c r="V14" s="121"/>
      <c r="W14" s="121"/>
      <c r="X14" s="121"/>
      <c r="Y14" s="121"/>
      <c r="Z14" s="121"/>
      <c r="AA14" s="122"/>
      <c r="AB14" s="22"/>
      <c r="AC14" s="102" t="s">
        <v>14</v>
      </c>
      <c r="AD14" s="103"/>
      <c r="AE14" s="103"/>
      <c r="AF14" s="103"/>
      <c r="AG14" s="103"/>
      <c r="AH14" s="103"/>
      <c r="AI14" s="103"/>
      <c r="AJ14" s="104"/>
    </row>
    <row r="15" spans="1:36" ht="12.95" customHeight="1">
      <c r="A15" s="66"/>
      <c r="B15" s="67"/>
      <c r="C15" s="67"/>
      <c r="D15" s="67"/>
      <c r="E15" s="67"/>
      <c r="F15" s="67"/>
      <c r="G15" s="68"/>
      <c r="H15" s="43"/>
      <c r="I15" s="43"/>
      <c r="J15" s="43"/>
      <c r="K15" s="43"/>
      <c r="L15" s="41"/>
      <c r="M15" s="41"/>
      <c r="N15" s="41"/>
      <c r="O15" s="41"/>
      <c r="P15" s="41"/>
      <c r="Q15" s="41"/>
      <c r="R15" s="41"/>
      <c r="S15" s="42"/>
      <c r="T15" s="5"/>
      <c r="U15" s="123"/>
      <c r="V15" s="124"/>
      <c r="W15" s="124"/>
      <c r="X15" s="124"/>
      <c r="Y15" s="124"/>
      <c r="Z15" s="124"/>
      <c r="AA15" s="125"/>
      <c r="AB15" s="22"/>
      <c r="AC15" s="52" t="s">
        <v>15</v>
      </c>
      <c r="AD15" s="53"/>
      <c r="AE15" s="53"/>
      <c r="AF15" s="53"/>
      <c r="AG15" s="53"/>
      <c r="AH15" s="53"/>
      <c r="AI15" s="53"/>
      <c r="AJ15" s="54"/>
    </row>
    <row r="16" spans="1:36" ht="12.95" customHeight="1" thickBot="1">
      <c r="A16" s="132"/>
      <c r="B16" s="133"/>
      <c r="C16" s="133"/>
      <c r="D16" s="133"/>
      <c r="E16" s="133"/>
      <c r="F16" s="133"/>
      <c r="G16" s="134"/>
      <c r="H16" s="43"/>
      <c r="I16" s="43"/>
      <c r="J16" s="43"/>
      <c r="K16" s="43"/>
      <c r="L16" s="41"/>
      <c r="M16" s="41"/>
      <c r="N16" s="41"/>
      <c r="O16" s="41"/>
      <c r="P16" s="41"/>
      <c r="Q16" s="41"/>
      <c r="R16" s="41"/>
      <c r="S16" s="42"/>
      <c r="T16" s="5"/>
      <c r="U16" s="126"/>
      <c r="V16" s="127"/>
      <c r="W16" s="127"/>
      <c r="X16" s="127"/>
      <c r="Y16" s="127"/>
      <c r="Z16" s="127"/>
      <c r="AA16" s="128"/>
      <c r="AB16" s="22"/>
      <c r="AC16" s="52"/>
      <c r="AD16" s="53"/>
      <c r="AE16" s="53"/>
      <c r="AF16" s="53"/>
      <c r="AG16" s="53"/>
      <c r="AH16" s="53"/>
      <c r="AI16" s="53"/>
      <c r="AJ16" s="54"/>
    </row>
    <row r="17" spans="1:36" ht="12.95" customHeight="1">
      <c r="A17" s="136" t="s">
        <v>65</v>
      </c>
      <c r="B17" s="137"/>
      <c r="C17" s="137"/>
      <c r="D17" s="137"/>
      <c r="E17" s="137"/>
      <c r="F17" s="137"/>
      <c r="G17" s="138"/>
      <c r="H17" s="43"/>
      <c r="I17" s="43"/>
      <c r="J17" s="43"/>
      <c r="K17" s="43"/>
      <c r="L17" s="41">
        <f>H17*0.9</f>
        <v>0</v>
      </c>
      <c r="M17" s="41"/>
      <c r="N17" s="41"/>
      <c r="O17" s="41"/>
      <c r="P17" s="41">
        <f>L17*1/2</f>
        <v>0</v>
      </c>
      <c r="Q17" s="41"/>
      <c r="R17" s="41"/>
      <c r="S17" s="42"/>
      <c r="T17" s="5"/>
      <c r="U17" s="23"/>
      <c r="V17" s="23"/>
      <c r="W17" s="23"/>
      <c r="X17" s="23"/>
      <c r="Y17" s="23"/>
      <c r="Z17" s="23"/>
      <c r="AA17" s="23"/>
      <c r="AB17" s="22"/>
      <c r="AC17" s="52" t="s">
        <v>86</v>
      </c>
      <c r="AD17" s="53"/>
      <c r="AE17" s="53"/>
      <c r="AF17" s="53"/>
      <c r="AG17" s="53"/>
      <c r="AH17" s="53"/>
      <c r="AI17" s="53"/>
      <c r="AJ17" s="54"/>
    </row>
    <row r="18" spans="1:36" ht="12.95" customHeight="1" thickBot="1">
      <c r="A18" s="139"/>
      <c r="B18" s="140"/>
      <c r="C18" s="140"/>
      <c r="D18" s="140"/>
      <c r="E18" s="140"/>
      <c r="F18" s="140"/>
      <c r="G18" s="141"/>
      <c r="H18" s="43"/>
      <c r="I18" s="43"/>
      <c r="J18" s="43"/>
      <c r="K18" s="43"/>
      <c r="L18" s="41"/>
      <c r="M18" s="41"/>
      <c r="N18" s="41"/>
      <c r="O18" s="41"/>
      <c r="P18" s="41"/>
      <c r="Q18" s="41"/>
      <c r="R18" s="41"/>
      <c r="S18" s="42"/>
      <c r="T18" s="5"/>
      <c r="U18" s="23"/>
      <c r="V18" s="23"/>
      <c r="W18" s="23"/>
      <c r="X18" s="23"/>
      <c r="Y18" s="23"/>
      <c r="Z18" s="23"/>
      <c r="AA18" s="23"/>
      <c r="AB18" s="22"/>
      <c r="AC18" s="55"/>
      <c r="AD18" s="56"/>
      <c r="AE18" s="56"/>
      <c r="AF18" s="56"/>
      <c r="AG18" s="56"/>
      <c r="AH18" s="56"/>
      <c r="AI18" s="56"/>
      <c r="AJ18" s="57"/>
    </row>
    <row r="19" spans="1:36" ht="12.95" customHeight="1" thickTop="1">
      <c r="A19" s="132"/>
      <c r="B19" s="133"/>
      <c r="C19" s="133"/>
      <c r="D19" s="133"/>
      <c r="E19" s="133"/>
      <c r="F19" s="133"/>
      <c r="G19" s="134"/>
      <c r="H19" s="43"/>
      <c r="I19" s="43"/>
      <c r="J19" s="43"/>
      <c r="K19" s="43"/>
      <c r="L19" s="41"/>
      <c r="M19" s="41"/>
      <c r="N19" s="41"/>
      <c r="O19" s="41"/>
      <c r="P19" s="41"/>
      <c r="Q19" s="41"/>
      <c r="R19" s="41"/>
      <c r="S19" s="42"/>
      <c r="T19" s="5"/>
      <c r="U19" s="23"/>
      <c r="V19" s="23"/>
      <c r="W19" s="23"/>
      <c r="X19" s="23"/>
      <c r="Y19" s="23"/>
      <c r="Z19" s="23"/>
      <c r="AA19" s="23"/>
      <c r="AB19" s="22"/>
      <c r="AC19" s="35"/>
      <c r="AD19" s="35"/>
      <c r="AE19" s="35"/>
      <c r="AF19" s="35"/>
      <c r="AG19" s="35"/>
      <c r="AH19" s="35"/>
      <c r="AI19" s="35"/>
      <c r="AJ19" s="35"/>
    </row>
    <row r="20" spans="1:36" ht="12.95" customHeight="1">
      <c r="A20" s="136" t="s">
        <v>66</v>
      </c>
      <c r="B20" s="137"/>
      <c r="C20" s="137"/>
      <c r="D20" s="137"/>
      <c r="E20" s="137"/>
      <c r="F20" s="137"/>
      <c r="G20" s="138"/>
      <c r="H20" s="43"/>
      <c r="I20" s="43"/>
      <c r="J20" s="43"/>
      <c r="K20" s="43"/>
      <c r="L20" s="39">
        <f>H20*0.9</f>
        <v>0</v>
      </c>
      <c r="M20" s="39"/>
      <c r="N20" s="39"/>
      <c r="O20" s="39"/>
      <c r="P20" s="39">
        <f>L20*3/4</f>
        <v>0</v>
      </c>
      <c r="Q20" s="39"/>
      <c r="R20" s="39"/>
      <c r="S20" s="40"/>
      <c r="T20" s="5"/>
      <c r="U20" s="23"/>
      <c r="V20" s="23"/>
      <c r="W20" s="23"/>
      <c r="X20" s="23"/>
      <c r="Y20" s="23"/>
      <c r="Z20" s="23"/>
      <c r="AA20" s="23"/>
      <c r="AB20" s="22"/>
      <c r="AC20" s="49" t="s">
        <v>87</v>
      </c>
      <c r="AD20" s="49"/>
      <c r="AE20" s="49"/>
      <c r="AF20" s="49"/>
      <c r="AG20" s="49"/>
      <c r="AH20" s="49"/>
      <c r="AI20" s="49"/>
      <c r="AJ20" s="49"/>
    </row>
    <row r="21" spans="1:36" ht="12.95" customHeight="1">
      <c r="A21" s="66"/>
      <c r="B21" s="67"/>
      <c r="C21" s="67"/>
      <c r="D21" s="67"/>
      <c r="E21" s="67"/>
      <c r="F21" s="67"/>
      <c r="G21" s="68"/>
      <c r="H21" s="43"/>
      <c r="I21" s="43"/>
      <c r="J21" s="43"/>
      <c r="K21" s="43"/>
      <c r="L21" s="39"/>
      <c r="M21" s="39"/>
      <c r="N21" s="39"/>
      <c r="O21" s="39"/>
      <c r="P21" s="39"/>
      <c r="Q21" s="39"/>
      <c r="R21" s="39"/>
      <c r="S21" s="40"/>
      <c r="T21" s="5"/>
      <c r="U21" s="5"/>
      <c r="V21" s="5"/>
      <c r="W21" s="5"/>
      <c r="X21" s="5"/>
      <c r="Y21" s="5"/>
      <c r="Z21" s="5"/>
      <c r="AA21" s="5"/>
      <c r="AB21" s="4"/>
      <c r="AC21" s="49"/>
      <c r="AD21" s="49"/>
      <c r="AE21" s="49"/>
      <c r="AF21" s="49"/>
      <c r="AG21" s="49"/>
      <c r="AH21" s="49"/>
      <c r="AI21" s="49"/>
      <c r="AJ21" s="49"/>
    </row>
    <row r="22" spans="1:36" ht="12.95" customHeight="1">
      <c r="A22" s="132"/>
      <c r="B22" s="133"/>
      <c r="C22" s="133"/>
      <c r="D22" s="133"/>
      <c r="E22" s="133"/>
      <c r="F22" s="133"/>
      <c r="G22" s="134"/>
      <c r="H22" s="43"/>
      <c r="I22" s="43"/>
      <c r="J22" s="43"/>
      <c r="K22" s="43"/>
      <c r="L22" s="39"/>
      <c r="M22" s="39"/>
      <c r="N22" s="39"/>
      <c r="O22" s="39"/>
      <c r="P22" s="39"/>
      <c r="Q22" s="39"/>
      <c r="R22" s="39"/>
      <c r="S22" s="40"/>
      <c r="T22" s="5"/>
      <c r="U22" s="5"/>
      <c r="V22" s="5"/>
      <c r="W22" s="5"/>
      <c r="X22" s="5"/>
      <c r="Y22" s="5"/>
      <c r="Z22" s="5"/>
      <c r="AA22" s="5"/>
      <c r="AB22" s="4"/>
      <c r="AC22" s="49"/>
      <c r="AD22" s="49"/>
      <c r="AE22" s="49"/>
      <c r="AF22" s="49"/>
      <c r="AG22" s="49"/>
      <c r="AH22" s="49"/>
      <c r="AI22" s="49"/>
      <c r="AJ22" s="49"/>
    </row>
    <row r="23" spans="1:36" ht="12.95" customHeight="1">
      <c r="A23" s="72" t="s">
        <v>59</v>
      </c>
      <c r="B23" s="73"/>
      <c r="C23" s="73"/>
      <c r="D23" s="73"/>
      <c r="E23" s="73"/>
      <c r="F23" s="73"/>
      <c r="G23" s="73"/>
      <c r="H23" s="43"/>
      <c r="I23" s="43"/>
      <c r="J23" s="43"/>
      <c r="K23" s="43"/>
      <c r="L23" s="39">
        <f>H23*0.9</f>
        <v>0</v>
      </c>
      <c r="M23" s="39"/>
      <c r="N23" s="39"/>
      <c r="O23" s="39"/>
      <c r="P23" s="39">
        <f>L23</f>
        <v>0</v>
      </c>
      <c r="Q23" s="39"/>
      <c r="R23" s="39"/>
      <c r="S23" s="40"/>
      <c r="T23" s="5"/>
      <c r="U23" s="5"/>
      <c r="V23" s="5"/>
      <c r="X23" s="5"/>
      <c r="Y23" s="5"/>
      <c r="Z23" s="5"/>
      <c r="AA23" s="5"/>
      <c r="AB23" s="4"/>
      <c r="AC23" s="49"/>
      <c r="AD23" s="49"/>
      <c r="AE23" s="49"/>
      <c r="AF23" s="49"/>
      <c r="AG23" s="49"/>
      <c r="AH23" s="49"/>
      <c r="AI23" s="49"/>
      <c r="AJ23" s="49"/>
    </row>
    <row r="24" spans="1:36" ht="12.95" customHeight="1">
      <c r="A24" s="74"/>
      <c r="B24" s="73"/>
      <c r="C24" s="73"/>
      <c r="D24" s="73"/>
      <c r="E24" s="73"/>
      <c r="F24" s="73"/>
      <c r="G24" s="73"/>
      <c r="H24" s="43"/>
      <c r="I24" s="43"/>
      <c r="J24" s="43"/>
      <c r="K24" s="43"/>
      <c r="L24" s="39"/>
      <c r="M24" s="39"/>
      <c r="N24" s="39"/>
      <c r="O24" s="39"/>
      <c r="P24" s="39"/>
      <c r="Q24" s="39"/>
      <c r="R24" s="39"/>
      <c r="S24" s="40"/>
      <c r="T24" s="5"/>
      <c r="U24" s="5"/>
      <c r="V24" s="5"/>
      <c r="W24" s="5"/>
      <c r="X24" s="5"/>
      <c r="Y24" s="5"/>
      <c r="Z24" s="5"/>
      <c r="AA24" s="5"/>
      <c r="AB24" s="4"/>
      <c r="AC24" s="49"/>
      <c r="AD24" s="49"/>
      <c r="AE24" s="49"/>
      <c r="AF24" s="49"/>
      <c r="AG24" s="49"/>
      <c r="AH24" s="49"/>
      <c r="AI24" s="49"/>
      <c r="AJ24" s="49"/>
    </row>
    <row r="25" spans="1:36" ht="12.95" customHeight="1" thickBot="1">
      <c r="A25" s="75"/>
      <c r="B25" s="76"/>
      <c r="C25" s="76"/>
      <c r="D25" s="76"/>
      <c r="E25" s="76"/>
      <c r="F25" s="76"/>
      <c r="G25" s="76"/>
      <c r="H25" s="77"/>
      <c r="I25" s="77"/>
      <c r="J25" s="77"/>
      <c r="K25" s="77"/>
      <c r="L25" s="44"/>
      <c r="M25" s="44"/>
      <c r="N25" s="44"/>
      <c r="O25" s="44"/>
      <c r="P25" s="44"/>
      <c r="Q25" s="44"/>
      <c r="R25" s="44"/>
      <c r="S25" s="78"/>
      <c r="T25" s="5"/>
      <c r="U25" s="5"/>
      <c r="V25" s="5"/>
      <c r="W25" s="5"/>
      <c r="X25" s="5"/>
      <c r="Y25" s="5"/>
      <c r="Z25" s="5"/>
      <c r="AA25" s="5"/>
      <c r="AB25" s="4"/>
      <c r="AC25" s="5"/>
      <c r="AD25" s="4"/>
    </row>
    <row r="26" spans="1:36" ht="12.95" customHeight="1">
      <c r="A26" s="66" t="s">
        <v>5</v>
      </c>
      <c r="B26" s="67"/>
      <c r="C26" s="67"/>
      <c r="D26" s="67"/>
      <c r="E26" s="67"/>
      <c r="F26" s="67"/>
      <c r="G26" s="68"/>
      <c r="H26" s="60"/>
      <c r="I26" s="61"/>
      <c r="J26" s="61"/>
      <c r="K26" s="62"/>
      <c r="L26" s="59"/>
      <c r="M26" s="38"/>
      <c r="N26" s="38"/>
      <c r="O26" s="38"/>
      <c r="P26" s="38"/>
      <c r="Q26" s="38"/>
      <c r="R26" s="38"/>
      <c r="S26" s="38"/>
      <c r="T26" s="5"/>
      <c r="U26" s="5"/>
      <c r="V26" s="5"/>
      <c r="W26" s="5"/>
      <c r="X26" s="5"/>
      <c r="Y26" s="5"/>
      <c r="Z26" s="5"/>
      <c r="AA26" s="5"/>
      <c r="AB26" s="5"/>
      <c r="AC26" s="5"/>
      <c r="AD26" s="4"/>
    </row>
    <row r="27" spans="1:36" ht="12.95" customHeight="1">
      <c r="A27" s="66"/>
      <c r="B27" s="67"/>
      <c r="C27" s="67"/>
      <c r="D27" s="67"/>
      <c r="E27" s="67"/>
      <c r="F27" s="67"/>
      <c r="G27" s="68"/>
      <c r="H27" s="60"/>
      <c r="I27" s="61"/>
      <c r="J27" s="61"/>
      <c r="K27" s="62"/>
      <c r="L27" s="59"/>
      <c r="M27" s="38"/>
      <c r="N27" s="38"/>
      <c r="O27" s="38"/>
      <c r="P27" s="38"/>
      <c r="Q27" s="38"/>
      <c r="R27" s="38"/>
      <c r="S27" s="38"/>
      <c r="T27" s="5"/>
      <c r="U27" s="5"/>
      <c r="V27" s="5"/>
      <c r="W27" s="5"/>
      <c r="X27" s="5"/>
      <c r="Y27" s="5"/>
      <c r="Z27" s="5"/>
      <c r="AA27" s="5"/>
      <c r="AB27" s="5"/>
      <c r="AC27" s="5"/>
      <c r="AD27" s="4"/>
    </row>
    <row r="28" spans="1:36" ht="12.95" customHeight="1">
      <c r="A28" s="69"/>
      <c r="B28" s="70"/>
      <c r="C28" s="70"/>
      <c r="D28" s="70"/>
      <c r="E28" s="70"/>
      <c r="F28" s="70"/>
      <c r="G28" s="71"/>
      <c r="H28" s="63"/>
      <c r="I28" s="64"/>
      <c r="J28" s="64"/>
      <c r="K28" s="65"/>
      <c r="L28" s="59"/>
      <c r="M28" s="38"/>
      <c r="N28" s="38"/>
      <c r="O28" s="38"/>
      <c r="P28" s="38"/>
      <c r="Q28" s="38"/>
      <c r="R28" s="38"/>
      <c r="S28" s="38"/>
      <c r="T28" s="5"/>
      <c r="U28" s="5"/>
      <c r="V28" s="5"/>
      <c r="W28" s="5"/>
      <c r="X28" s="5"/>
      <c r="Y28" s="5"/>
      <c r="Z28" s="5"/>
      <c r="AA28" s="5"/>
      <c r="AB28" s="5"/>
      <c r="AC28" s="5"/>
      <c r="AD28" s="4"/>
    </row>
    <row r="29" spans="1:36" ht="12.95" customHeight="1">
      <c r="A29" s="136" t="s">
        <v>67</v>
      </c>
      <c r="B29" s="142"/>
      <c r="C29" s="142"/>
      <c r="D29" s="142"/>
      <c r="E29" s="142"/>
      <c r="F29" s="142"/>
      <c r="G29" s="143"/>
      <c r="H29" s="89"/>
      <c r="I29" s="90"/>
      <c r="J29" s="90"/>
      <c r="K29" s="91"/>
      <c r="L29" s="38"/>
      <c r="M29" s="38"/>
      <c r="N29" s="38"/>
      <c r="O29" s="38"/>
      <c r="P29" s="38"/>
      <c r="Q29" s="38"/>
      <c r="R29" s="38"/>
      <c r="S29" s="38"/>
      <c r="T29" s="5"/>
      <c r="U29" s="5"/>
      <c r="V29" s="5"/>
      <c r="W29" s="5"/>
      <c r="X29" s="5"/>
      <c r="Y29" s="5"/>
      <c r="Z29" s="5"/>
      <c r="AA29" s="5"/>
      <c r="AB29" s="5"/>
      <c r="AC29" s="5"/>
      <c r="AD29" s="4"/>
    </row>
    <row r="30" spans="1:36" ht="12.95" customHeight="1">
      <c r="A30" s="144"/>
      <c r="B30" s="145"/>
      <c r="C30" s="145"/>
      <c r="D30" s="145"/>
      <c r="E30" s="145"/>
      <c r="F30" s="145"/>
      <c r="G30" s="146"/>
      <c r="H30" s="89"/>
      <c r="I30" s="90"/>
      <c r="J30" s="90"/>
      <c r="K30" s="91"/>
      <c r="L30" s="38"/>
      <c r="M30" s="38"/>
      <c r="N30" s="38"/>
      <c r="O30" s="38"/>
      <c r="P30" s="38"/>
      <c r="Q30" s="38"/>
      <c r="R30" s="38"/>
      <c r="S30" s="38"/>
      <c r="T30" s="5"/>
      <c r="U30" s="5"/>
      <c r="V30" s="5"/>
      <c r="W30" s="5"/>
      <c r="X30" s="5"/>
      <c r="Y30" s="5"/>
      <c r="Z30" s="5"/>
      <c r="AA30" s="5"/>
      <c r="AB30" s="5"/>
    </row>
    <row r="31" spans="1:36" ht="12.95" customHeight="1" thickBot="1">
      <c r="A31" s="147"/>
      <c r="B31" s="148"/>
      <c r="C31" s="148"/>
      <c r="D31" s="148"/>
      <c r="E31" s="148"/>
      <c r="F31" s="148"/>
      <c r="G31" s="149"/>
      <c r="H31" s="92"/>
      <c r="I31" s="93"/>
      <c r="J31" s="93"/>
      <c r="K31" s="94"/>
      <c r="L31" s="38"/>
      <c r="M31" s="38"/>
      <c r="N31" s="38"/>
      <c r="O31" s="38"/>
      <c r="P31" s="38"/>
      <c r="Q31" s="38"/>
      <c r="R31" s="38"/>
      <c r="S31" s="38"/>
      <c r="T31" s="5"/>
      <c r="U31" s="5"/>
      <c r="V31" s="5"/>
      <c r="W31" s="5"/>
      <c r="X31" s="5"/>
      <c r="Y31" s="5"/>
      <c r="Z31" s="5"/>
      <c r="AA31" s="5"/>
      <c r="AB31" s="5"/>
    </row>
    <row r="32" spans="1:36" ht="13.5" customHeight="1">
      <c r="U32" s="50">
        <f>IF(H29=1,ROUND((SUM(P14:S25)*H26*6/7),2),SUM(P14:S25)*H26)</f>
        <v>0</v>
      </c>
      <c r="V32" s="50"/>
      <c r="W32" s="50"/>
    </row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</sheetData>
  <sheetProtection selectLockedCells="1"/>
  <mergeCells count="44">
    <mergeCell ref="A17:G19"/>
    <mergeCell ref="A20:G22"/>
    <mergeCell ref="A29:G31"/>
    <mergeCell ref="L14:O16"/>
    <mergeCell ref="A5:AJ5"/>
    <mergeCell ref="AC14:AJ14"/>
    <mergeCell ref="B8:AJ8"/>
    <mergeCell ref="AC11:AJ13"/>
    <mergeCell ref="U11:AA13"/>
    <mergeCell ref="U14:AA16"/>
    <mergeCell ref="A14:G16"/>
    <mergeCell ref="P14:S16"/>
    <mergeCell ref="U32:W32"/>
    <mergeCell ref="B7:AJ7"/>
    <mergeCell ref="AC15:AJ16"/>
    <mergeCell ref="AC17:AJ18"/>
    <mergeCell ref="B9:AJ9"/>
    <mergeCell ref="P26:S28"/>
    <mergeCell ref="L26:O28"/>
    <mergeCell ref="H26:K28"/>
    <mergeCell ref="A26:G28"/>
    <mergeCell ref="A23:G25"/>
    <mergeCell ref="H23:K25"/>
    <mergeCell ref="P23:S25"/>
    <mergeCell ref="A11:G13"/>
    <mergeCell ref="P11:S13"/>
    <mergeCell ref="H29:K31"/>
    <mergeCell ref="P29:S31"/>
    <mergeCell ref="Y1:AB1"/>
    <mergeCell ref="L29:O31"/>
    <mergeCell ref="P20:S22"/>
    <mergeCell ref="P17:S19"/>
    <mergeCell ref="H17:K19"/>
    <mergeCell ref="L17:O19"/>
    <mergeCell ref="H20:K22"/>
    <mergeCell ref="L20:O22"/>
    <mergeCell ref="L23:O25"/>
    <mergeCell ref="A2:AJ2"/>
    <mergeCell ref="A3:AJ3"/>
    <mergeCell ref="H14:K16"/>
    <mergeCell ref="AC1:AJ1"/>
    <mergeCell ref="AC20:AJ24"/>
    <mergeCell ref="H11:K13"/>
    <mergeCell ref="L11:O13"/>
  </mergeCells>
  <phoneticPr fontId="1"/>
  <printOptions horizontalCentered="1"/>
  <pageMargins left="0.59055118110236227" right="0.59055118110236227" top="0.39370078740157483" bottom="0.19685039370078741" header="0.31496062992125984" footer="0.31496062992125984"/>
  <pageSetup paperSize="9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71"/>
  <sheetViews>
    <sheetView zoomScaleNormal="100" zoomScaleSheetLayoutView="100" workbookViewId="0">
      <selection activeCell="AE1" sqref="AE1:AL1"/>
    </sheetView>
  </sheetViews>
  <sheetFormatPr defaultRowHeight="13.5"/>
  <cols>
    <col min="1" max="7" width="2.625" style="6" customWidth="1"/>
    <col min="8" max="29" width="2.375" style="6" customWidth="1"/>
    <col min="30" max="30" width="0.875" style="6" customWidth="1"/>
    <col min="31" max="33" width="2.625" style="6" customWidth="1"/>
    <col min="34" max="34" width="1.625" style="6" customWidth="1"/>
    <col min="35" max="38" width="2.625" style="6" customWidth="1"/>
    <col min="39" max="16384" width="9" style="6"/>
  </cols>
  <sheetData>
    <row r="1" spans="1:38" ht="30" customHeight="1">
      <c r="A1" s="26" t="s">
        <v>63</v>
      </c>
      <c r="AA1" s="151" t="s">
        <v>62</v>
      </c>
      <c r="AB1" s="151"/>
      <c r="AC1" s="151"/>
      <c r="AD1" s="151"/>
      <c r="AE1" s="152"/>
      <c r="AF1" s="152"/>
      <c r="AG1" s="152"/>
      <c r="AH1" s="152"/>
      <c r="AI1" s="152"/>
      <c r="AJ1" s="152"/>
      <c r="AK1" s="152"/>
      <c r="AL1" s="152"/>
    </row>
    <row r="2" spans="1:38" ht="31.5" customHeight="1">
      <c r="G2" s="153" t="s">
        <v>57</v>
      </c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</row>
    <row r="3" spans="1:38" ht="17.25" customHeight="1">
      <c r="I3" s="154" t="s">
        <v>85</v>
      </c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</row>
    <row r="4" spans="1:38" ht="9" customHeight="1">
      <c r="D4" s="17"/>
      <c r="E4" s="17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7"/>
      <c r="AG4" s="17"/>
    </row>
    <row r="5" spans="1:38" s="27" customFormat="1" ht="43.5" customHeight="1">
      <c r="A5" s="171" t="s">
        <v>90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3"/>
      <c r="AL5" s="173"/>
    </row>
    <row r="6" spans="1:38" s="28" customFormat="1" ht="12.95" customHeight="1">
      <c r="B6" s="29" t="s">
        <v>69</v>
      </c>
      <c r="C6" s="174" t="s">
        <v>70</v>
      </c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6"/>
    </row>
    <row r="7" spans="1:38" s="28" customFormat="1" ht="12.95" customHeight="1">
      <c r="A7" s="30"/>
      <c r="B7" s="31"/>
      <c r="C7" s="311" t="s">
        <v>71</v>
      </c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  <c r="AH7" s="312"/>
      <c r="AI7" s="312"/>
      <c r="AJ7" s="312"/>
      <c r="AK7" s="313"/>
      <c r="AL7" s="32"/>
    </row>
    <row r="8" spans="1:38" ht="9.9499999999999993" customHeight="1"/>
    <row r="9" spans="1:38" ht="13.5" customHeight="1" thickBot="1">
      <c r="A9" s="6" t="s">
        <v>19</v>
      </c>
      <c r="B9" s="150" t="s">
        <v>20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</row>
    <row r="10" spans="1:38" ht="12.6" customHeight="1" thickTop="1">
      <c r="A10" s="156" t="s">
        <v>21</v>
      </c>
      <c r="B10" s="157"/>
      <c r="C10" s="157"/>
      <c r="D10" s="157"/>
      <c r="E10" s="157"/>
      <c r="F10" s="157"/>
      <c r="G10" s="157"/>
      <c r="H10" s="160"/>
      <c r="I10" s="161"/>
      <c r="J10" s="161"/>
      <c r="K10" s="161"/>
      <c r="L10" s="162" t="s">
        <v>22</v>
      </c>
      <c r="M10" s="162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8"/>
      <c r="AD10" s="9"/>
      <c r="AE10" s="163" t="s">
        <v>13</v>
      </c>
      <c r="AF10" s="164"/>
      <c r="AG10" s="164"/>
      <c r="AH10" s="164"/>
      <c r="AI10" s="164"/>
      <c r="AJ10" s="164"/>
      <c r="AK10" s="164"/>
      <c r="AL10" s="165"/>
    </row>
    <row r="11" spans="1:38" ht="12.6" customHeight="1" thickBot="1">
      <c r="A11" s="158"/>
      <c r="B11" s="159"/>
      <c r="C11" s="159"/>
      <c r="D11" s="159"/>
      <c r="E11" s="159"/>
      <c r="F11" s="159"/>
      <c r="G11" s="159"/>
      <c r="H11" s="169" t="s">
        <v>23</v>
      </c>
      <c r="I11" s="169"/>
      <c r="J11" s="169" t="s">
        <v>24</v>
      </c>
      <c r="K11" s="169"/>
      <c r="L11" s="169" t="s">
        <v>25</v>
      </c>
      <c r="M11" s="169"/>
      <c r="N11" s="169" t="s">
        <v>26</v>
      </c>
      <c r="O11" s="169"/>
      <c r="P11" s="169" t="s">
        <v>27</v>
      </c>
      <c r="Q11" s="169"/>
      <c r="R11" s="169" t="s">
        <v>28</v>
      </c>
      <c r="S11" s="169"/>
      <c r="T11" s="169" t="s">
        <v>29</v>
      </c>
      <c r="U11" s="169"/>
      <c r="V11" s="169" t="s">
        <v>30</v>
      </c>
      <c r="W11" s="169"/>
      <c r="X11" s="169" t="s">
        <v>31</v>
      </c>
      <c r="Y11" s="169"/>
      <c r="Z11" s="169" t="s">
        <v>32</v>
      </c>
      <c r="AA11" s="169"/>
      <c r="AB11" s="169" t="s">
        <v>33</v>
      </c>
      <c r="AC11" s="170"/>
      <c r="AD11" s="9"/>
      <c r="AE11" s="166"/>
      <c r="AF11" s="167"/>
      <c r="AG11" s="167"/>
      <c r="AH11" s="167"/>
      <c r="AI11" s="167"/>
      <c r="AJ11" s="167"/>
      <c r="AK11" s="167"/>
      <c r="AL11" s="168"/>
    </row>
    <row r="12" spans="1:38" ht="11.45" customHeight="1">
      <c r="A12" s="177" t="s">
        <v>34</v>
      </c>
      <c r="B12" s="180" t="s">
        <v>35</v>
      </c>
      <c r="C12" s="181"/>
      <c r="D12" s="181"/>
      <c r="E12" s="181"/>
      <c r="F12" s="181"/>
      <c r="G12" s="182"/>
      <c r="H12" s="183"/>
      <c r="I12" s="184"/>
      <c r="J12" s="183"/>
      <c r="K12" s="184"/>
      <c r="L12" s="183"/>
      <c r="M12" s="184"/>
      <c r="N12" s="183"/>
      <c r="O12" s="184"/>
      <c r="P12" s="183"/>
      <c r="Q12" s="184"/>
      <c r="R12" s="183"/>
      <c r="S12" s="184"/>
      <c r="T12" s="183"/>
      <c r="U12" s="184"/>
      <c r="V12" s="183"/>
      <c r="W12" s="184"/>
      <c r="X12" s="183"/>
      <c r="Y12" s="184"/>
      <c r="Z12" s="183"/>
      <c r="AA12" s="184"/>
      <c r="AB12" s="183"/>
      <c r="AC12" s="199"/>
      <c r="AD12" s="9"/>
      <c r="AE12" s="201" t="s">
        <v>36</v>
      </c>
      <c r="AF12" s="202"/>
      <c r="AG12" s="202"/>
      <c r="AH12" s="202"/>
      <c r="AI12" s="202"/>
      <c r="AJ12" s="202"/>
      <c r="AK12" s="202"/>
      <c r="AL12" s="203"/>
    </row>
    <row r="13" spans="1:38" ht="11.45" customHeight="1">
      <c r="A13" s="178"/>
      <c r="B13" s="180"/>
      <c r="C13" s="181"/>
      <c r="D13" s="181"/>
      <c r="E13" s="181"/>
      <c r="F13" s="181"/>
      <c r="G13" s="182"/>
      <c r="H13" s="185"/>
      <c r="I13" s="186"/>
      <c r="J13" s="185"/>
      <c r="K13" s="186"/>
      <c r="L13" s="185"/>
      <c r="M13" s="186"/>
      <c r="N13" s="185"/>
      <c r="O13" s="186"/>
      <c r="P13" s="185"/>
      <c r="Q13" s="186"/>
      <c r="R13" s="185"/>
      <c r="S13" s="186"/>
      <c r="T13" s="185"/>
      <c r="U13" s="186"/>
      <c r="V13" s="185"/>
      <c r="W13" s="186"/>
      <c r="X13" s="185"/>
      <c r="Y13" s="186"/>
      <c r="Z13" s="185"/>
      <c r="AA13" s="186"/>
      <c r="AB13" s="185"/>
      <c r="AC13" s="200"/>
      <c r="AD13" s="9"/>
      <c r="AE13" s="201" t="s">
        <v>37</v>
      </c>
      <c r="AF13" s="202"/>
      <c r="AG13" s="202"/>
      <c r="AH13" s="202"/>
      <c r="AI13" s="202"/>
      <c r="AJ13" s="202"/>
      <c r="AK13" s="202"/>
      <c r="AL13" s="203"/>
    </row>
    <row r="14" spans="1:38" ht="13.5" customHeight="1">
      <c r="A14" s="178"/>
      <c r="B14" s="180" t="s">
        <v>10</v>
      </c>
      <c r="C14" s="181"/>
      <c r="D14" s="181"/>
      <c r="E14" s="181"/>
      <c r="F14" s="181"/>
      <c r="G14" s="182"/>
      <c r="H14" s="194">
        <f>H12*(1/4)</f>
        <v>0</v>
      </c>
      <c r="I14" s="194"/>
      <c r="J14" s="195">
        <f>J12*(1/4)</f>
        <v>0</v>
      </c>
      <c r="K14" s="196"/>
      <c r="L14" s="195">
        <f>L12*(1/4)</f>
        <v>0</v>
      </c>
      <c r="M14" s="196"/>
      <c r="N14" s="195">
        <f>N12*(1/4)</f>
        <v>0</v>
      </c>
      <c r="O14" s="196"/>
      <c r="P14" s="195">
        <f>P12*(1/4)</f>
        <v>0</v>
      </c>
      <c r="Q14" s="196"/>
      <c r="R14" s="195">
        <f>R12*(1/4)</f>
        <v>0</v>
      </c>
      <c r="S14" s="196"/>
      <c r="T14" s="195">
        <f>T12*(1/4)</f>
        <v>0</v>
      </c>
      <c r="U14" s="196"/>
      <c r="V14" s="195">
        <f>V12*(1/4)</f>
        <v>0</v>
      </c>
      <c r="W14" s="196"/>
      <c r="X14" s="195">
        <f>X12*(1/4)</f>
        <v>0</v>
      </c>
      <c r="Y14" s="196"/>
      <c r="Z14" s="195">
        <f>Z12*(1/4)</f>
        <v>0</v>
      </c>
      <c r="AA14" s="196"/>
      <c r="AB14" s="195">
        <f>AB12*(1/4)</f>
        <v>0</v>
      </c>
      <c r="AC14" s="204"/>
      <c r="AD14" s="9"/>
      <c r="AE14" s="201" t="s">
        <v>14</v>
      </c>
      <c r="AF14" s="202"/>
      <c r="AG14" s="202"/>
      <c r="AH14" s="202"/>
      <c r="AI14" s="202"/>
      <c r="AJ14" s="202"/>
      <c r="AK14" s="202"/>
      <c r="AL14" s="203"/>
    </row>
    <row r="15" spans="1:38" ht="13.5" customHeight="1">
      <c r="A15" s="178"/>
      <c r="B15" s="191"/>
      <c r="C15" s="192"/>
      <c r="D15" s="192"/>
      <c r="E15" s="192"/>
      <c r="F15" s="192"/>
      <c r="G15" s="193"/>
      <c r="H15" s="194"/>
      <c r="I15" s="194"/>
      <c r="J15" s="197"/>
      <c r="K15" s="198"/>
      <c r="L15" s="197"/>
      <c r="M15" s="198"/>
      <c r="N15" s="197"/>
      <c r="O15" s="198"/>
      <c r="P15" s="197"/>
      <c r="Q15" s="198"/>
      <c r="R15" s="197"/>
      <c r="S15" s="198"/>
      <c r="T15" s="197"/>
      <c r="U15" s="198"/>
      <c r="V15" s="197"/>
      <c r="W15" s="198"/>
      <c r="X15" s="197"/>
      <c r="Y15" s="198"/>
      <c r="Z15" s="197"/>
      <c r="AA15" s="198"/>
      <c r="AB15" s="197"/>
      <c r="AC15" s="205"/>
      <c r="AD15" s="9"/>
      <c r="AE15" s="206" t="s">
        <v>15</v>
      </c>
      <c r="AF15" s="207"/>
      <c r="AG15" s="207"/>
      <c r="AH15" s="207"/>
      <c r="AI15" s="207"/>
      <c r="AJ15" s="207"/>
      <c r="AK15" s="207"/>
      <c r="AL15" s="208"/>
    </row>
    <row r="16" spans="1:38" ht="11.45" customHeight="1">
      <c r="A16" s="178"/>
      <c r="B16" s="187" t="s">
        <v>38</v>
      </c>
      <c r="C16" s="188"/>
      <c r="D16" s="188"/>
      <c r="E16" s="188"/>
      <c r="F16" s="188"/>
      <c r="G16" s="189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209"/>
      <c r="AA16" s="209"/>
      <c r="AB16" s="209"/>
      <c r="AC16" s="210"/>
      <c r="AD16" s="9"/>
      <c r="AE16" s="206"/>
      <c r="AF16" s="207"/>
      <c r="AG16" s="207"/>
      <c r="AH16" s="207"/>
      <c r="AI16" s="207"/>
      <c r="AJ16" s="207"/>
      <c r="AK16" s="207"/>
      <c r="AL16" s="208"/>
    </row>
    <row r="17" spans="1:38" ht="11.45" customHeight="1">
      <c r="A17" s="178"/>
      <c r="B17" s="180" t="s">
        <v>7</v>
      </c>
      <c r="C17" s="181"/>
      <c r="D17" s="181"/>
      <c r="E17" s="181"/>
      <c r="F17" s="181"/>
      <c r="G17" s="182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209"/>
      <c r="AA17" s="209"/>
      <c r="AB17" s="209"/>
      <c r="AC17" s="210"/>
      <c r="AD17" s="9"/>
      <c r="AE17" s="206" t="s">
        <v>86</v>
      </c>
      <c r="AF17" s="207"/>
      <c r="AG17" s="207"/>
      <c r="AH17" s="207"/>
      <c r="AI17" s="207"/>
      <c r="AJ17" s="207"/>
      <c r="AK17" s="207"/>
      <c r="AL17" s="208"/>
    </row>
    <row r="18" spans="1:38" ht="8.1" customHeight="1" thickBot="1">
      <c r="A18" s="178"/>
      <c r="B18" s="180" t="s">
        <v>39</v>
      </c>
      <c r="C18" s="181"/>
      <c r="D18" s="181"/>
      <c r="E18" s="181"/>
      <c r="F18" s="181"/>
      <c r="G18" s="182"/>
      <c r="H18" s="194">
        <f>H16*(1/2)</f>
        <v>0</v>
      </c>
      <c r="I18" s="194"/>
      <c r="J18" s="195">
        <f>J16*(1/2)</f>
        <v>0</v>
      </c>
      <c r="K18" s="196"/>
      <c r="L18" s="195">
        <f>L16*(1/2)</f>
        <v>0</v>
      </c>
      <c r="M18" s="196"/>
      <c r="N18" s="195">
        <f>N16*(1/2)</f>
        <v>0</v>
      </c>
      <c r="O18" s="196"/>
      <c r="P18" s="195">
        <f>P16*(1/2)</f>
        <v>0</v>
      </c>
      <c r="Q18" s="196"/>
      <c r="R18" s="195">
        <f>R16*(1/2)</f>
        <v>0</v>
      </c>
      <c r="S18" s="196"/>
      <c r="T18" s="195">
        <f>T16*(1/2)</f>
        <v>0</v>
      </c>
      <c r="U18" s="196"/>
      <c r="V18" s="195">
        <f>V16*(1/2)</f>
        <v>0</v>
      </c>
      <c r="W18" s="196"/>
      <c r="X18" s="195">
        <f>X16*(1/2)</f>
        <v>0</v>
      </c>
      <c r="Y18" s="196"/>
      <c r="Z18" s="195">
        <f>Z16*(1/2)</f>
        <v>0</v>
      </c>
      <c r="AA18" s="196"/>
      <c r="AB18" s="195">
        <f>AB16*(1/2)</f>
        <v>0</v>
      </c>
      <c r="AC18" s="204"/>
      <c r="AD18" s="9"/>
      <c r="AE18" s="211"/>
      <c r="AF18" s="212"/>
      <c r="AG18" s="212"/>
      <c r="AH18" s="212"/>
      <c r="AI18" s="212"/>
      <c r="AJ18" s="212"/>
      <c r="AK18" s="212"/>
      <c r="AL18" s="213"/>
    </row>
    <row r="19" spans="1:38" ht="8.1" customHeight="1" thickTop="1">
      <c r="A19" s="178"/>
      <c r="B19" s="191"/>
      <c r="C19" s="192"/>
      <c r="D19" s="192"/>
      <c r="E19" s="192"/>
      <c r="F19" s="192"/>
      <c r="G19" s="193"/>
      <c r="H19" s="194"/>
      <c r="I19" s="194"/>
      <c r="J19" s="197"/>
      <c r="K19" s="198"/>
      <c r="L19" s="197"/>
      <c r="M19" s="198"/>
      <c r="N19" s="197"/>
      <c r="O19" s="198"/>
      <c r="P19" s="197"/>
      <c r="Q19" s="198"/>
      <c r="R19" s="197"/>
      <c r="S19" s="198"/>
      <c r="T19" s="197"/>
      <c r="U19" s="198"/>
      <c r="V19" s="197"/>
      <c r="W19" s="198"/>
      <c r="X19" s="197"/>
      <c r="Y19" s="198"/>
      <c r="Z19" s="197"/>
      <c r="AA19" s="198"/>
      <c r="AB19" s="197"/>
      <c r="AC19" s="205"/>
      <c r="AD19" s="9"/>
      <c r="AE19" s="36"/>
      <c r="AF19" s="36"/>
      <c r="AG19" s="36"/>
      <c r="AH19" s="36"/>
      <c r="AI19" s="36"/>
      <c r="AJ19" s="36"/>
      <c r="AK19" s="36"/>
      <c r="AL19" s="36"/>
    </row>
    <row r="20" spans="1:38" ht="11.45" customHeight="1">
      <c r="A20" s="178"/>
      <c r="B20" s="214" t="s">
        <v>60</v>
      </c>
      <c r="C20" s="188"/>
      <c r="D20" s="188"/>
      <c r="E20" s="188"/>
      <c r="F20" s="188"/>
      <c r="G20" s="189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209"/>
      <c r="AA20" s="209"/>
      <c r="AB20" s="209"/>
      <c r="AC20" s="210"/>
      <c r="AD20" s="9"/>
      <c r="AE20" s="215" t="s">
        <v>88</v>
      </c>
      <c r="AF20" s="215"/>
      <c r="AG20" s="215"/>
      <c r="AH20" s="215"/>
      <c r="AI20" s="215"/>
      <c r="AJ20" s="215"/>
      <c r="AK20" s="215"/>
      <c r="AL20" s="215"/>
    </row>
    <row r="21" spans="1:38" ht="11.45" customHeight="1">
      <c r="A21" s="178"/>
      <c r="B21" s="180"/>
      <c r="C21" s="181"/>
      <c r="D21" s="181"/>
      <c r="E21" s="181"/>
      <c r="F21" s="181"/>
      <c r="G21" s="182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209"/>
      <c r="AA21" s="209"/>
      <c r="AB21" s="209"/>
      <c r="AC21" s="210"/>
      <c r="AD21" s="9"/>
      <c r="AE21" s="215"/>
      <c r="AF21" s="215"/>
      <c r="AG21" s="215"/>
      <c r="AH21" s="215"/>
      <c r="AI21" s="215"/>
      <c r="AJ21" s="215"/>
      <c r="AK21" s="215"/>
      <c r="AL21" s="215"/>
    </row>
    <row r="22" spans="1:38" ht="8.1" customHeight="1">
      <c r="A22" s="178"/>
      <c r="B22" s="180" t="s">
        <v>12</v>
      </c>
      <c r="C22" s="181"/>
      <c r="D22" s="181"/>
      <c r="E22" s="181"/>
      <c r="F22" s="181"/>
      <c r="G22" s="182"/>
      <c r="H22" s="194">
        <f>H20*(3/4)</f>
        <v>0</v>
      </c>
      <c r="I22" s="194"/>
      <c r="J22" s="194">
        <f>J20*(3/4)</f>
        <v>0</v>
      </c>
      <c r="K22" s="194"/>
      <c r="L22" s="194">
        <f>L20*(3/4)</f>
        <v>0</v>
      </c>
      <c r="M22" s="194"/>
      <c r="N22" s="194">
        <f>N20*(3/4)</f>
        <v>0</v>
      </c>
      <c r="O22" s="194"/>
      <c r="P22" s="194">
        <f>P20*(3/4)</f>
        <v>0</v>
      </c>
      <c r="Q22" s="194"/>
      <c r="R22" s="194">
        <f>R20*(3/4)</f>
        <v>0</v>
      </c>
      <c r="S22" s="194"/>
      <c r="T22" s="194">
        <f>T20*(3/4)</f>
        <v>0</v>
      </c>
      <c r="U22" s="194"/>
      <c r="V22" s="194">
        <f>V20*(3/4)</f>
        <v>0</v>
      </c>
      <c r="W22" s="194"/>
      <c r="X22" s="194">
        <f>X20*(3/4)</f>
        <v>0</v>
      </c>
      <c r="Y22" s="194"/>
      <c r="Z22" s="194">
        <f>Z20*(3/4)</f>
        <v>0</v>
      </c>
      <c r="AA22" s="194"/>
      <c r="AB22" s="194">
        <f>AB20*(3/4)</f>
        <v>0</v>
      </c>
      <c r="AC22" s="216"/>
      <c r="AD22" s="9"/>
      <c r="AE22" s="215"/>
      <c r="AF22" s="215"/>
      <c r="AG22" s="215"/>
      <c r="AH22" s="215"/>
      <c r="AI22" s="215"/>
      <c r="AJ22" s="215"/>
      <c r="AK22" s="215"/>
      <c r="AL22" s="215"/>
    </row>
    <row r="23" spans="1:38" ht="8.1" customHeight="1">
      <c r="A23" s="178"/>
      <c r="B23" s="191"/>
      <c r="C23" s="192"/>
      <c r="D23" s="192"/>
      <c r="E23" s="192"/>
      <c r="F23" s="192"/>
      <c r="G23" s="193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216"/>
      <c r="AD23" s="9"/>
      <c r="AE23" s="215"/>
      <c r="AF23" s="215"/>
      <c r="AG23" s="215"/>
      <c r="AH23" s="215"/>
      <c r="AI23" s="215"/>
      <c r="AJ23" s="215"/>
      <c r="AK23" s="215"/>
      <c r="AL23" s="215"/>
    </row>
    <row r="24" spans="1:38" ht="11.45" customHeight="1">
      <c r="A24" s="178"/>
      <c r="B24" s="214" t="s">
        <v>61</v>
      </c>
      <c r="C24" s="188"/>
      <c r="D24" s="188"/>
      <c r="E24" s="188"/>
      <c r="F24" s="188"/>
      <c r="G24" s="188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10"/>
      <c r="AD24" s="9"/>
      <c r="AE24" s="215"/>
      <c r="AF24" s="215"/>
      <c r="AG24" s="215"/>
      <c r="AH24" s="215"/>
      <c r="AI24" s="215"/>
      <c r="AJ24" s="215"/>
      <c r="AK24" s="215"/>
      <c r="AL24" s="215"/>
    </row>
    <row r="25" spans="1:38" ht="11.45" customHeight="1" thickBot="1">
      <c r="A25" s="179"/>
      <c r="B25" s="217"/>
      <c r="C25" s="218"/>
      <c r="D25" s="218"/>
      <c r="E25" s="218"/>
      <c r="F25" s="218"/>
      <c r="G25" s="218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20"/>
      <c r="AD25" s="9"/>
      <c r="AE25" s="215"/>
      <c r="AF25" s="215"/>
      <c r="AG25" s="215"/>
      <c r="AH25" s="215"/>
      <c r="AI25" s="215"/>
      <c r="AJ25" s="215"/>
      <c r="AK25" s="215"/>
      <c r="AL25" s="215"/>
    </row>
    <row r="26" spans="1:38" ht="11.45" customHeight="1">
      <c r="A26" s="221" t="s">
        <v>40</v>
      </c>
      <c r="B26" s="180" t="s">
        <v>41</v>
      </c>
      <c r="C26" s="181"/>
      <c r="D26" s="181"/>
      <c r="E26" s="181"/>
      <c r="F26" s="181"/>
      <c r="G26" s="182"/>
      <c r="H26" s="183"/>
      <c r="I26" s="184"/>
      <c r="J26" s="183"/>
      <c r="K26" s="184"/>
      <c r="L26" s="183"/>
      <c r="M26" s="184"/>
      <c r="N26" s="183"/>
      <c r="O26" s="184"/>
      <c r="P26" s="183"/>
      <c r="Q26" s="184"/>
      <c r="R26" s="183"/>
      <c r="S26" s="184"/>
      <c r="T26" s="183"/>
      <c r="U26" s="184"/>
      <c r="V26" s="183"/>
      <c r="W26" s="184"/>
      <c r="X26" s="183"/>
      <c r="Y26" s="184"/>
      <c r="Z26" s="183"/>
      <c r="AA26" s="184"/>
      <c r="AB26" s="183"/>
      <c r="AC26" s="199"/>
      <c r="AD26" s="9"/>
      <c r="AE26" s="215"/>
      <c r="AF26" s="215"/>
      <c r="AG26" s="215"/>
      <c r="AH26" s="215"/>
      <c r="AI26" s="215"/>
      <c r="AJ26" s="215"/>
      <c r="AK26" s="215"/>
      <c r="AL26" s="215"/>
    </row>
    <row r="27" spans="1:38" ht="11.45" customHeight="1">
      <c r="A27" s="222"/>
      <c r="B27" s="180"/>
      <c r="C27" s="181"/>
      <c r="D27" s="181"/>
      <c r="E27" s="181"/>
      <c r="F27" s="181"/>
      <c r="G27" s="182"/>
      <c r="H27" s="185"/>
      <c r="I27" s="186"/>
      <c r="J27" s="185"/>
      <c r="K27" s="186"/>
      <c r="L27" s="185"/>
      <c r="M27" s="186"/>
      <c r="N27" s="185"/>
      <c r="O27" s="186"/>
      <c r="P27" s="185"/>
      <c r="Q27" s="186"/>
      <c r="R27" s="185"/>
      <c r="S27" s="186"/>
      <c r="T27" s="185"/>
      <c r="U27" s="186"/>
      <c r="V27" s="185"/>
      <c r="W27" s="186"/>
      <c r="X27" s="185"/>
      <c r="Y27" s="186"/>
      <c r="Z27" s="185"/>
      <c r="AA27" s="186"/>
      <c r="AB27" s="185"/>
      <c r="AC27" s="200"/>
      <c r="AD27" s="9"/>
      <c r="AE27" s="9"/>
      <c r="AF27" s="9"/>
      <c r="AG27" s="9"/>
      <c r="AH27" s="9"/>
      <c r="AI27" s="9"/>
      <c r="AJ27" s="9"/>
      <c r="AK27" s="9"/>
    </row>
    <row r="28" spans="1:38" ht="8.1" customHeight="1">
      <c r="A28" s="222"/>
      <c r="B28" s="180" t="s">
        <v>10</v>
      </c>
      <c r="C28" s="181"/>
      <c r="D28" s="181"/>
      <c r="E28" s="181"/>
      <c r="F28" s="181"/>
      <c r="G28" s="182"/>
      <c r="H28" s="194">
        <f>H26*(1/4)</f>
        <v>0</v>
      </c>
      <c r="I28" s="194"/>
      <c r="J28" s="195">
        <f>J26*(1/4)</f>
        <v>0</v>
      </c>
      <c r="K28" s="196"/>
      <c r="L28" s="195">
        <f>L26*(1/4)</f>
        <v>0</v>
      </c>
      <c r="M28" s="196"/>
      <c r="N28" s="195">
        <f>N26*(1/4)</f>
        <v>0</v>
      </c>
      <c r="O28" s="196"/>
      <c r="P28" s="195">
        <f>P26*(1/4)</f>
        <v>0</v>
      </c>
      <c r="Q28" s="196"/>
      <c r="R28" s="195">
        <f>R26*(1/4)</f>
        <v>0</v>
      </c>
      <c r="S28" s="196"/>
      <c r="T28" s="195">
        <f>T26*(1/4)</f>
        <v>0</v>
      </c>
      <c r="U28" s="196"/>
      <c r="V28" s="195">
        <f>V26*(1/4)</f>
        <v>0</v>
      </c>
      <c r="W28" s="196"/>
      <c r="X28" s="195">
        <f>X26*(1/4)</f>
        <v>0</v>
      </c>
      <c r="Y28" s="196"/>
      <c r="Z28" s="195">
        <f>Z26*(1/4)</f>
        <v>0</v>
      </c>
      <c r="AA28" s="196"/>
      <c r="AB28" s="195">
        <f>AB26*(1/4)</f>
        <v>0</v>
      </c>
      <c r="AC28" s="204"/>
      <c r="AD28" s="9"/>
      <c r="AE28" s="9"/>
      <c r="AF28" s="9"/>
      <c r="AG28" s="9"/>
      <c r="AH28" s="9"/>
      <c r="AI28" s="9"/>
      <c r="AJ28" s="9"/>
      <c r="AK28" s="9"/>
    </row>
    <row r="29" spans="1:38" ht="8.1" customHeight="1">
      <c r="A29" s="222"/>
      <c r="B29" s="191"/>
      <c r="C29" s="192"/>
      <c r="D29" s="192"/>
      <c r="E29" s="192"/>
      <c r="F29" s="192"/>
      <c r="G29" s="193"/>
      <c r="H29" s="194"/>
      <c r="I29" s="194"/>
      <c r="J29" s="197"/>
      <c r="K29" s="198"/>
      <c r="L29" s="197"/>
      <c r="M29" s="198"/>
      <c r="N29" s="197"/>
      <c r="O29" s="198"/>
      <c r="P29" s="197"/>
      <c r="Q29" s="198"/>
      <c r="R29" s="197"/>
      <c r="S29" s="198"/>
      <c r="T29" s="197"/>
      <c r="U29" s="198"/>
      <c r="V29" s="197"/>
      <c r="W29" s="198"/>
      <c r="X29" s="197"/>
      <c r="Y29" s="198"/>
      <c r="Z29" s="197"/>
      <c r="AA29" s="198"/>
      <c r="AB29" s="197"/>
      <c r="AC29" s="205"/>
      <c r="AD29" s="9"/>
      <c r="AE29" s="9"/>
      <c r="AF29" s="9"/>
      <c r="AG29" s="9"/>
      <c r="AH29" s="9"/>
      <c r="AI29" s="9"/>
      <c r="AJ29" s="9"/>
      <c r="AK29" s="9"/>
    </row>
    <row r="30" spans="1:38" ht="11.45" customHeight="1">
      <c r="A30" s="222"/>
      <c r="B30" s="187" t="s">
        <v>38</v>
      </c>
      <c r="C30" s="188"/>
      <c r="D30" s="188"/>
      <c r="E30" s="188"/>
      <c r="F30" s="188"/>
      <c r="G30" s="189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209"/>
      <c r="AA30" s="209"/>
      <c r="AB30" s="209"/>
      <c r="AC30" s="210"/>
      <c r="AD30" s="9"/>
      <c r="AE30" s="9"/>
      <c r="AF30" s="9"/>
      <c r="AG30" s="9"/>
      <c r="AH30" s="9"/>
      <c r="AI30" s="9"/>
      <c r="AJ30" s="9"/>
      <c r="AK30" s="9"/>
    </row>
    <row r="31" spans="1:38" ht="11.45" customHeight="1">
      <c r="A31" s="222"/>
      <c r="B31" s="180" t="s">
        <v>7</v>
      </c>
      <c r="C31" s="181"/>
      <c r="D31" s="181"/>
      <c r="E31" s="181"/>
      <c r="F31" s="181"/>
      <c r="G31" s="182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209"/>
      <c r="AA31" s="209"/>
      <c r="AB31" s="209"/>
      <c r="AC31" s="210"/>
      <c r="AD31" s="9"/>
      <c r="AE31" s="9"/>
      <c r="AF31" s="9"/>
      <c r="AG31" s="9"/>
      <c r="AH31" s="9"/>
      <c r="AI31" s="9"/>
      <c r="AJ31" s="9"/>
      <c r="AK31" s="9"/>
    </row>
    <row r="32" spans="1:38" ht="8.1" customHeight="1">
      <c r="A32" s="222"/>
      <c r="B32" s="180" t="s">
        <v>39</v>
      </c>
      <c r="C32" s="181"/>
      <c r="D32" s="181"/>
      <c r="E32" s="181"/>
      <c r="F32" s="181"/>
      <c r="G32" s="182"/>
      <c r="H32" s="194">
        <f>H30*(1/2)</f>
        <v>0</v>
      </c>
      <c r="I32" s="194"/>
      <c r="J32" s="195">
        <f>J30*(1/2)</f>
        <v>0</v>
      </c>
      <c r="K32" s="196"/>
      <c r="L32" s="195">
        <f>L30*(1/2)</f>
        <v>0</v>
      </c>
      <c r="M32" s="196"/>
      <c r="N32" s="195">
        <f>N30*(1/2)</f>
        <v>0</v>
      </c>
      <c r="O32" s="196"/>
      <c r="P32" s="195">
        <f>P30*(1/2)</f>
        <v>0</v>
      </c>
      <c r="Q32" s="196"/>
      <c r="R32" s="195">
        <f>R30*(1/2)</f>
        <v>0</v>
      </c>
      <c r="S32" s="196"/>
      <c r="T32" s="195">
        <f>T30*(1/2)</f>
        <v>0</v>
      </c>
      <c r="U32" s="196"/>
      <c r="V32" s="195">
        <f>V30*(1/2)</f>
        <v>0</v>
      </c>
      <c r="W32" s="196"/>
      <c r="X32" s="195">
        <f>X30*(1/2)</f>
        <v>0</v>
      </c>
      <c r="Y32" s="196"/>
      <c r="Z32" s="195">
        <f>Z30*(1/2)</f>
        <v>0</v>
      </c>
      <c r="AA32" s="196"/>
      <c r="AB32" s="195">
        <f>AB30*(1/2)</f>
        <v>0</v>
      </c>
      <c r="AC32" s="204"/>
      <c r="AD32" s="9"/>
      <c r="AE32" s="9"/>
      <c r="AF32" s="9"/>
      <c r="AG32" s="9"/>
      <c r="AH32" s="9"/>
      <c r="AI32" s="9"/>
      <c r="AJ32" s="9"/>
      <c r="AK32" s="9"/>
    </row>
    <row r="33" spans="1:38" ht="8.1" customHeight="1">
      <c r="A33" s="222"/>
      <c r="B33" s="191"/>
      <c r="C33" s="192"/>
      <c r="D33" s="192"/>
      <c r="E33" s="192"/>
      <c r="F33" s="192"/>
      <c r="G33" s="193"/>
      <c r="H33" s="194"/>
      <c r="I33" s="194"/>
      <c r="J33" s="197"/>
      <c r="K33" s="198"/>
      <c r="L33" s="197"/>
      <c r="M33" s="198"/>
      <c r="N33" s="197"/>
      <c r="O33" s="198"/>
      <c r="P33" s="197"/>
      <c r="Q33" s="198"/>
      <c r="R33" s="197"/>
      <c r="S33" s="198"/>
      <c r="T33" s="197"/>
      <c r="U33" s="198"/>
      <c r="V33" s="197"/>
      <c r="W33" s="198"/>
      <c r="X33" s="197"/>
      <c r="Y33" s="198"/>
      <c r="Z33" s="197"/>
      <c r="AA33" s="198"/>
      <c r="AB33" s="197"/>
      <c r="AC33" s="205"/>
      <c r="AD33" s="9"/>
      <c r="AE33" s="9"/>
      <c r="AF33" s="9"/>
      <c r="AG33" s="9"/>
      <c r="AH33" s="9"/>
      <c r="AI33" s="9"/>
      <c r="AJ33" s="9"/>
      <c r="AK33" s="9"/>
    </row>
    <row r="34" spans="1:38" ht="11.45" customHeight="1">
      <c r="A34" s="222"/>
      <c r="B34" s="214" t="s">
        <v>60</v>
      </c>
      <c r="C34" s="188"/>
      <c r="D34" s="188"/>
      <c r="E34" s="188"/>
      <c r="F34" s="188"/>
      <c r="G34" s="189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209"/>
      <c r="AA34" s="209"/>
      <c r="AB34" s="209"/>
      <c r="AC34" s="210"/>
      <c r="AD34" s="9"/>
      <c r="AE34" s="9"/>
      <c r="AF34" s="9"/>
      <c r="AG34" s="9"/>
      <c r="AH34" s="9"/>
      <c r="AI34" s="9"/>
      <c r="AJ34" s="9"/>
      <c r="AK34" s="9"/>
    </row>
    <row r="35" spans="1:38" ht="11.45" customHeight="1">
      <c r="A35" s="222"/>
      <c r="B35" s="180"/>
      <c r="C35" s="181"/>
      <c r="D35" s="181"/>
      <c r="E35" s="181"/>
      <c r="F35" s="181"/>
      <c r="G35" s="182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209"/>
      <c r="AA35" s="209"/>
      <c r="AB35" s="209"/>
      <c r="AC35" s="210"/>
      <c r="AD35" s="9"/>
      <c r="AE35" s="9"/>
      <c r="AF35" s="9"/>
      <c r="AG35" s="9"/>
      <c r="AH35" s="9"/>
      <c r="AI35" s="9"/>
      <c r="AJ35" s="9"/>
      <c r="AK35" s="9"/>
    </row>
    <row r="36" spans="1:38" ht="8.1" customHeight="1">
      <c r="A36" s="222"/>
      <c r="B36" s="180" t="s">
        <v>12</v>
      </c>
      <c r="C36" s="181"/>
      <c r="D36" s="181"/>
      <c r="E36" s="181"/>
      <c r="F36" s="181"/>
      <c r="G36" s="182"/>
      <c r="H36" s="194">
        <f>H34*(3/4)</f>
        <v>0</v>
      </c>
      <c r="I36" s="194"/>
      <c r="J36" s="194">
        <f>J34*(3/4)</f>
        <v>0</v>
      </c>
      <c r="K36" s="194"/>
      <c r="L36" s="194">
        <f>L34*(3/4)</f>
        <v>0</v>
      </c>
      <c r="M36" s="194"/>
      <c r="N36" s="194">
        <f>N34*(3/4)</f>
        <v>0</v>
      </c>
      <c r="O36" s="194"/>
      <c r="P36" s="194">
        <f>P34*(3/4)</f>
        <v>0</v>
      </c>
      <c r="Q36" s="194"/>
      <c r="R36" s="194">
        <f>R34*(3/4)</f>
        <v>0</v>
      </c>
      <c r="S36" s="194"/>
      <c r="T36" s="194">
        <f>T34*(3/4)</f>
        <v>0</v>
      </c>
      <c r="U36" s="194"/>
      <c r="V36" s="194">
        <f>V34*(3/4)</f>
        <v>0</v>
      </c>
      <c r="W36" s="194"/>
      <c r="X36" s="194">
        <f>X34*(3/4)</f>
        <v>0</v>
      </c>
      <c r="Y36" s="194"/>
      <c r="Z36" s="194">
        <f>Z34*(3/4)</f>
        <v>0</v>
      </c>
      <c r="AA36" s="194"/>
      <c r="AB36" s="194">
        <f>AB34*(3/4)</f>
        <v>0</v>
      </c>
      <c r="AC36" s="216"/>
      <c r="AD36" s="9"/>
      <c r="AE36" s="9"/>
      <c r="AF36" s="9"/>
      <c r="AG36" s="9"/>
      <c r="AH36" s="9"/>
      <c r="AI36" s="9"/>
      <c r="AJ36" s="9"/>
      <c r="AK36" s="9"/>
    </row>
    <row r="37" spans="1:38" ht="8.1" customHeight="1">
      <c r="A37" s="222"/>
      <c r="B37" s="191"/>
      <c r="C37" s="192"/>
      <c r="D37" s="192"/>
      <c r="E37" s="192"/>
      <c r="F37" s="192"/>
      <c r="G37" s="193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216"/>
      <c r="AD37" s="9"/>
      <c r="AE37" s="9"/>
      <c r="AF37" s="9"/>
      <c r="AG37" s="9"/>
      <c r="AH37" s="9"/>
      <c r="AI37" s="9"/>
      <c r="AJ37" s="9"/>
      <c r="AK37" s="9"/>
    </row>
    <row r="38" spans="1:38" ht="11.45" customHeight="1">
      <c r="A38" s="222"/>
      <c r="B38" s="214" t="s">
        <v>61</v>
      </c>
      <c r="C38" s="188"/>
      <c r="D38" s="188"/>
      <c r="E38" s="188"/>
      <c r="F38" s="188"/>
      <c r="G38" s="188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10"/>
      <c r="AD38" s="9"/>
      <c r="AE38" s="9"/>
      <c r="AF38" s="9"/>
      <c r="AG38" s="9"/>
      <c r="AH38" s="9"/>
      <c r="AI38" s="9"/>
      <c r="AJ38" s="9"/>
      <c r="AK38" s="9"/>
    </row>
    <row r="39" spans="1:38" ht="11.45" customHeight="1" thickBot="1">
      <c r="A39" s="223"/>
      <c r="B39" s="217"/>
      <c r="C39" s="218"/>
      <c r="D39" s="218"/>
      <c r="E39" s="218"/>
      <c r="F39" s="218"/>
      <c r="G39" s="218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20"/>
      <c r="AD39" s="9"/>
      <c r="AE39" s="9"/>
      <c r="AF39" s="9"/>
      <c r="AG39" s="9"/>
      <c r="AH39" s="9"/>
      <c r="AI39" s="9"/>
      <c r="AJ39" s="9"/>
      <c r="AK39" s="9"/>
    </row>
    <row r="40" spans="1:38" ht="8.1" customHeight="1" thickBot="1">
      <c r="A40" s="242" t="s">
        <v>42</v>
      </c>
      <c r="B40" s="243"/>
      <c r="C40" s="243"/>
      <c r="D40" s="243"/>
      <c r="E40" s="243"/>
      <c r="F40" s="243"/>
      <c r="G40" s="243"/>
      <c r="H40" s="246">
        <f>H14+H18+H22+H24+H28+H32+H36+H38</f>
        <v>0</v>
      </c>
      <c r="I40" s="246"/>
      <c r="J40" s="240">
        <f>J14+J18+J22+J24+J28+J32+J36+J38</f>
        <v>0</v>
      </c>
      <c r="K40" s="241"/>
      <c r="L40" s="240">
        <f>L14+L18+L22+L24+L28+L32+L36+L38</f>
        <v>0</v>
      </c>
      <c r="M40" s="241"/>
      <c r="N40" s="240">
        <f>N14+N18+N22+N24+N28+N32+N36+N38</f>
        <v>0</v>
      </c>
      <c r="O40" s="241"/>
      <c r="P40" s="240">
        <f>P14+P18+P22+P24+P28+P32+P36+P38</f>
        <v>0</v>
      </c>
      <c r="Q40" s="241"/>
      <c r="R40" s="240">
        <f>R14+R18+R22+R24+R28+R32+R36+R38</f>
        <v>0</v>
      </c>
      <c r="S40" s="241"/>
      <c r="T40" s="240">
        <f>T14+T18+T22+T24+T28+T32+T36+T38</f>
        <v>0</v>
      </c>
      <c r="U40" s="241"/>
      <c r="V40" s="240">
        <f>V14+V18+V22+V24+V28+V32+V36+V38</f>
        <v>0</v>
      </c>
      <c r="W40" s="241"/>
      <c r="X40" s="240">
        <f>X14+X18+X22+X24+X28+X32+X36+X38</f>
        <v>0</v>
      </c>
      <c r="Y40" s="241"/>
      <c r="Z40" s="240">
        <f>Z14+Z18+Z22+Z24+Z28+Z32+Z36+Z38</f>
        <v>0</v>
      </c>
      <c r="AA40" s="241"/>
      <c r="AB40" s="240">
        <f>AB14+AB18+AB22+AB24+AB28+AB32+AB36+AB38</f>
        <v>0</v>
      </c>
      <c r="AC40" s="255"/>
      <c r="AD40" s="9"/>
      <c r="AE40" s="9"/>
      <c r="AF40" s="9"/>
      <c r="AG40" s="9"/>
      <c r="AH40" s="9"/>
      <c r="AI40" s="9"/>
      <c r="AJ40" s="9"/>
      <c r="AK40" s="9"/>
    </row>
    <row r="41" spans="1:38" ht="8.1" customHeight="1">
      <c r="A41" s="244"/>
      <c r="B41" s="245"/>
      <c r="C41" s="245"/>
      <c r="D41" s="245"/>
      <c r="E41" s="245"/>
      <c r="F41" s="245"/>
      <c r="G41" s="245"/>
      <c r="H41" s="194"/>
      <c r="I41" s="194"/>
      <c r="J41" s="197"/>
      <c r="K41" s="198"/>
      <c r="L41" s="197"/>
      <c r="M41" s="198"/>
      <c r="N41" s="197"/>
      <c r="O41" s="198"/>
      <c r="P41" s="197"/>
      <c r="Q41" s="198"/>
      <c r="R41" s="197"/>
      <c r="S41" s="198"/>
      <c r="T41" s="197"/>
      <c r="U41" s="198"/>
      <c r="V41" s="197"/>
      <c r="W41" s="198"/>
      <c r="X41" s="197"/>
      <c r="Y41" s="198"/>
      <c r="Z41" s="197"/>
      <c r="AA41" s="198"/>
      <c r="AB41" s="197"/>
      <c r="AC41" s="205"/>
      <c r="AD41" s="9"/>
      <c r="AE41" s="258" t="s">
        <v>43</v>
      </c>
      <c r="AF41" s="259"/>
      <c r="AG41" s="260"/>
      <c r="AH41" s="9"/>
      <c r="AI41" s="224" t="s">
        <v>44</v>
      </c>
      <c r="AJ41" s="225"/>
      <c r="AK41" s="226"/>
    </row>
    <row r="42" spans="1:38" ht="15.75" customHeight="1" thickBot="1">
      <c r="A42" s="247" t="s">
        <v>45</v>
      </c>
      <c r="B42" s="248"/>
      <c r="C42" s="248"/>
      <c r="D42" s="248"/>
      <c r="E42" s="248"/>
      <c r="F42" s="248"/>
      <c r="G42" s="249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5"/>
      <c r="AD42" s="9"/>
      <c r="AE42" s="261"/>
      <c r="AF42" s="218"/>
      <c r="AG42" s="262"/>
      <c r="AH42" s="9"/>
      <c r="AI42" s="227"/>
      <c r="AJ42" s="228"/>
      <c r="AK42" s="229"/>
    </row>
    <row r="43" spans="1:38" ht="11.1" customHeight="1">
      <c r="A43" s="230" t="s">
        <v>46</v>
      </c>
      <c r="B43" s="188"/>
      <c r="C43" s="188"/>
      <c r="D43" s="188"/>
      <c r="E43" s="188"/>
      <c r="F43" s="188"/>
      <c r="G43" s="189"/>
      <c r="H43" s="194">
        <f>IF(H42=1,ROUND((H40*(6/7)),2),H40)</f>
        <v>0</v>
      </c>
      <c r="I43" s="194"/>
      <c r="J43" s="195">
        <f>IF(J42=1,ROUND((J40*(6/7)),2),J40)</f>
        <v>0</v>
      </c>
      <c r="K43" s="196"/>
      <c r="L43" s="195">
        <f>IF(L42=1,ROUND((L40*(6/7)),2),L40)</f>
        <v>0</v>
      </c>
      <c r="M43" s="196"/>
      <c r="N43" s="195">
        <f>IF(N42=1,ROUND((N40*(6/7)),2),N40)</f>
        <v>0</v>
      </c>
      <c r="O43" s="196"/>
      <c r="P43" s="195">
        <f>IF(P42=1,ROUND((P40*(6/7)),2),P40)</f>
        <v>0</v>
      </c>
      <c r="Q43" s="196"/>
      <c r="R43" s="195">
        <f>IF(R42=1,ROUND((R40*(6/7)),2),R40)</f>
        <v>0</v>
      </c>
      <c r="S43" s="196"/>
      <c r="T43" s="195">
        <f>IF(T42=1,ROUND((T40*(6/7)),2),T40)</f>
        <v>0</v>
      </c>
      <c r="U43" s="196"/>
      <c r="V43" s="195">
        <f>IF(V42=1,ROUND((V40*(6/7)),2),V40)</f>
        <v>0</v>
      </c>
      <c r="W43" s="196"/>
      <c r="X43" s="195">
        <f>IF(X42=1,ROUND((X40*(6/7)),2),X40)</f>
        <v>0</v>
      </c>
      <c r="Y43" s="196"/>
      <c r="Z43" s="195">
        <f>IF(Z42=1,ROUND((Z40*(6/7)),2),Z40)</f>
        <v>0</v>
      </c>
      <c r="AA43" s="196"/>
      <c r="AB43" s="195">
        <f>IF(AB42=1,ROUND((AB40*(6/7)),2),AB40)</f>
        <v>0</v>
      </c>
      <c r="AC43" s="204"/>
      <c r="AD43" s="9"/>
      <c r="AE43" s="299">
        <f>SUM(H43:AC44)</f>
        <v>0</v>
      </c>
      <c r="AF43" s="300"/>
      <c r="AG43" s="301"/>
      <c r="AH43" s="9"/>
      <c r="AI43" s="305"/>
      <c r="AJ43" s="306"/>
      <c r="AK43" s="307"/>
    </row>
    <row r="44" spans="1:38" ht="9.9499999999999993" customHeight="1" thickBot="1">
      <c r="A44" s="237" t="s">
        <v>84</v>
      </c>
      <c r="B44" s="238"/>
      <c r="C44" s="238"/>
      <c r="D44" s="238"/>
      <c r="E44" s="238"/>
      <c r="F44" s="238"/>
      <c r="G44" s="239"/>
      <c r="H44" s="236"/>
      <c r="I44" s="236"/>
      <c r="J44" s="231"/>
      <c r="K44" s="232"/>
      <c r="L44" s="231"/>
      <c r="M44" s="232"/>
      <c r="N44" s="231"/>
      <c r="O44" s="232"/>
      <c r="P44" s="231"/>
      <c r="Q44" s="232"/>
      <c r="R44" s="231"/>
      <c r="S44" s="232"/>
      <c r="T44" s="231"/>
      <c r="U44" s="232"/>
      <c r="V44" s="231"/>
      <c r="W44" s="232"/>
      <c r="X44" s="231"/>
      <c r="Y44" s="232"/>
      <c r="Z44" s="231"/>
      <c r="AA44" s="232"/>
      <c r="AB44" s="231"/>
      <c r="AC44" s="233"/>
      <c r="AD44" s="9"/>
      <c r="AE44" s="302"/>
      <c r="AF44" s="303"/>
      <c r="AG44" s="304"/>
      <c r="AH44" s="9"/>
      <c r="AI44" s="308"/>
      <c r="AJ44" s="309"/>
      <c r="AK44" s="310"/>
    </row>
    <row r="45" spans="1:38" ht="5.0999999999999996" customHeight="1" thickBo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</row>
    <row r="46" spans="1:38" ht="13.5" customHeight="1">
      <c r="A46" s="33" t="s">
        <v>69</v>
      </c>
      <c r="B46" s="314" t="s">
        <v>72</v>
      </c>
      <c r="C46" s="315"/>
      <c r="D46" s="315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11"/>
      <c r="Y46" s="324" t="s">
        <v>16</v>
      </c>
      <c r="Z46" s="280"/>
      <c r="AA46" s="280"/>
      <c r="AB46" s="280"/>
      <c r="AC46" s="280"/>
      <c r="AD46" s="280"/>
      <c r="AE46" s="280"/>
      <c r="AF46" s="281"/>
      <c r="AG46" s="271" t="e">
        <f>ROUNDUP((AE43/AI43),0)</f>
        <v>#DIV/0!</v>
      </c>
      <c r="AH46" s="271"/>
      <c r="AI46" s="271"/>
      <c r="AJ46" s="271"/>
      <c r="AK46" s="271"/>
      <c r="AL46" s="272"/>
    </row>
    <row r="47" spans="1:38" ht="13.5" customHeight="1" thickBot="1">
      <c r="A47" s="9"/>
      <c r="B47" s="315"/>
      <c r="C47" s="315"/>
      <c r="D47" s="315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11"/>
      <c r="Y47" s="282"/>
      <c r="Z47" s="283"/>
      <c r="AA47" s="283"/>
      <c r="AB47" s="283"/>
      <c r="AC47" s="283"/>
      <c r="AD47" s="283"/>
      <c r="AE47" s="283"/>
      <c r="AF47" s="284"/>
      <c r="AG47" s="273"/>
      <c r="AH47" s="273"/>
      <c r="AI47" s="273"/>
      <c r="AJ47" s="273"/>
      <c r="AK47" s="273"/>
      <c r="AL47" s="274"/>
    </row>
    <row r="48" spans="1:38" ht="12" customHeight="1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1"/>
      <c r="T48" s="11"/>
      <c r="U48" s="11"/>
      <c r="V48" s="11"/>
      <c r="W48" s="11"/>
      <c r="X48" s="11"/>
      <c r="Y48" s="11"/>
      <c r="Z48" s="11"/>
      <c r="AA48" s="12"/>
      <c r="AB48" s="12"/>
      <c r="AC48" s="12"/>
      <c r="AD48" s="12"/>
      <c r="AE48" s="12"/>
      <c r="AF48" s="12"/>
      <c r="AG48" s="13"/>
      <c r="AH48" s="13"/>
      <c r="AI48" s="13"/>
      <c r="AJ48" s="13"/>
      <c r="AK48" s="13"/>
      <c r="AL48" s="13"/>
    </row>
    <row r="49" spans="1:39" ht="13.5" customHeight="1" thickBot="1">
      <c r="A49" s="6" t="s">
        <v>47</v>
      </c>
      <c r="B49" s="6" t="s">
        <v>48</v>
      </c>
    </row>
    <row r="50" spans="1:39" ht="13.5" customHeight="1">
      <c r="A50" s="325" t="s">
        <v>8</v>
      </c>
      <c r="B50" s="326"/>
      <c r="C50" s="326"/>
      <c r="D50" s="326"/>
      <c r="E50" s="326"/>
      <c r="F50" s="251" t="s">
        <v>35</v>
      </c>
      <c r="G50" s="251"/>
      <c r="H50" s="251"/>
      <c r="I50" s="251"/>
      <c r="J50" s="251"/>
      <c r="K50" s="265" t="s">
        <v>83</v>
      </c>
      <c r="L50" s="266"/>
      <c r="M50" s="266"/>
      <c r="N50" s="266"/>
      <c r="O50" s="267"/>
      <c r="P50" s="329" t="s">
        <v>60</v>
      </c>
      <c r="Q50" s="330"/>
      <c r="R50" s="330"/>
      <c r="S50" s="330"/>
      <c r="T50" s="330"/>
      <c r="U50" s="250" t="s">
        <v>61</v>
      </c>
      <c r="V50" s="251"/>
      <c r="W50" s="251"/>
      <c r="X50" s="251"/>
      <c r="Y50" s="252"/>
      <c r="Z50" s="14"/>
      <c r="AA50" s="321" t="s">
        <v>74</v>
      </c>
      <c r="AB50" s="243"/>
      <c r="AC50" s="243"/>
      <c r="AD50" s="243"/>
      <c r="AE50" s="243"/>
      <c r="AF50" s="243"/>
      <c r="AG50" s="322" t="s">
        <v>49</v>
      </c>
      <c r="AH50" s="322"/>
      <c r="AI50" s="322"/>
      <c r="AJ50" s="322"/>
      <c r="AK50" s="322"/>
      <c r="AL50" s="323"/>
      <c r="AM50" s="15"/>
    </row>
    <row r="51" spans="1:39" ht="13.5" customHeight="1">
      <c r="A51" s="327"/>
      <c r="B51" s="328"/>
      <c r="C51" s="328"/>
      <c r="D51" s="328"/>
      <c r="E51" s="328"/>
      <c r="F51" s="253"/>
      <c r="G51" s="253"/>
      <c r="H51" s="253"/>
      <c r="I51" s="253"/>
      <c r="J51" s="253"/>
      <c r="K51" s="268"/>
      <c r="L51" s="269"/>
      <c r="M51" s="269"/>
      <c r="N51" s="269"/>
      <c r="O51" s="270"/>
      <c r="P51" s="331"/>
      <c r="Q51" s="331"/>
      <c r="R51" s="331"/>
      <c r="S51" s="331"/>
      <c r="T51" s="331"/>
      <c r="U51" s="253"/>
      <c r="V51" s="253"/>
      <c r="W51" s="253"/>
      <c r="X51" s="253"/>
      <c r="Y51" s="254"/>
      <c r="Z51" s="14"/>
      <c r="AA51" s="244"/>
      <c r="AB51" s="245"/>
      <c r="AC51" s="245"/>
      <c r="AD51" s="245"/>
      <c r="AE51" s="245"/>
      <c r="AF51" s="245"/>
      <c r="AG51" s="277" t="s">
        <v>50</v>
      </c>
      <c r="AH51" s="277"/>
      <c r="AI51" s="277"/>
      <c r="AJ51" s="277"/>
      <c r="AK51" s="277"/>
      <c r="AL51" s="278"/>
      <c r="AM51" s="15"/>
    </row>
    <row r="52" spans="1:39" ht="13.5" customHeight="1">
      <c r="A52" s="327"/>
      <c r="B52" s="328"/>
      <c r="C52" s="328"/>
      <c r="D52" s="328"/>
      <c r="E52" s="328"/>
      <c r="F52" s="256" t="s">
        <v>51</v>
      </c>
      <c r="G52" s="256"/>
      <c r="H52" s="256"/>
      <c r="I52" s="256"/>
      <c r="J52" s="256"/>
      <c r="K52" s="256" t="s">
        <v>11</v>
      </c>
      <c r="L52" s="256"/>
      <c r="M52" s="256"/>
      <c r="N52" s="256"/>
      <c r="O52" s="256"/>
      <c r="P52" s="256" t="s">
        <v>52</v>
      </c>
      <c r="Q52" s="256"/>
      <c r="R52" s="256"/>
      <c r="S52" s="256"/>
      <c r="T52" s="256"/>
      <c r="U52" s="256" t="s">
        <v>53</v>
      </c>
      <c r="V52" s="256"/>
      <c r="W52" s="256"/>
      <c r="X52" s="256"/>
      <c r="Y52" s="257"/>
      <c r="Z52" s="14"/>
      <c r="AA52" s="244"/>
      <c r="AB52" s="245"/>
      <c r="AC52" s="245"/>
      <c r="AD52" s="245"/>
      <c r="AE52" s="245"/>
      <c r="AF52" s="245"/>
      <c r="AG52" s="297" t="s">
        <v>73</v>
      </c>
      <c r="AH52" s="297"/>
      <c r="AI52" s="297"/>
      <c r="AJ52" s="297"/>
      <c r="AK52" s="297"/>
      <c r="AL52" s="298"/>
      <c r="AM52" s="15"/>
    </row>
    <row r="53" spans="1:39" ht="13.5" customHeight="1">
      <c r="A53" s="289" t="s">
        <v>3</v>
      </c>
      <c r="B53" s="290"/>
      <c r="C53" s="290"/>
      <c r="D53" s="290"/>
      <c r="E53" s="290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6"/>
      <c r="Z53" s="18"/>
      <c r="AA53" s="319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  <c r="AL53" s="286"/>
    </row>
    <row r="54" spans="1:39" ht="13.5" customHeight="1" thickBot="1">
      <c r="A54" s="289"/>
      <c r="B54" s="290"/>
      <c r="C54" s="290"/>
      <c r="D54" s="290"/>
      <c r="E54" s="290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6"/>
      <c r="Z54" s="18"/>
      <c r="AA54" s="320"/>
      <c r="AB54" s="287"/>
      <c r="AC54" s="287"/>
      <c r="AD54" s="287"/>
      <c r="AE54" s="287"/>
      <c r="AF54" s="287"/>
      <c r="AG54" s="287"/>
      <c r="AH54" s="287"/>
      <c r="AI54" s="287"/>
      <c r="AJ54" s="287"/>
      <c r="AK54" s="287"/>
      <c r="AL54" s="288"/>
    </row>
    <row r="55" spans="1:39" ht="13.5" customHeight="1">
      <c r="A55" s="296">
        <v>0.9</v>
      </c>
      <c r="B55" s="290"/>
      <c r="C55" s="290"/>
      <c r="D55" s="290"/>
      <c r="E55" s="290"/>
      <c r="F55" s="275">
        <f>F53*0.9</f>
        <v>0</v>
      </c>
      <c r="G55" s="275"/>
      <c r="H55" s="275"/>
      <c r="I55" s="275"/>
      <c r="J55" s="275"/>
      <c r="K55" s="275">
        <f>K53*0.9</f>
        <v>0</v>
      </c>
      <c r="L55" s="275"/>
      <c r="M55" s="275"/>
      <c r="N55" s="275"/>
      <c r="O55" s="275"/>
      <c r="P55" s="275">
        <f>P53*0.9</f>
        <v>0</v>
      </c>
      <c r="Q55" s="275"/>
      <c r="R55" s="275"/>
      <c r="S55" s="275"/>
      <c r="T55" s="275"/>
      <c r="U55" s="275">
        <f>U53*0.9</f>
        <v>0</v>
      </c>
      <c r="V55" s="275"/>
      <c r="W55" s="275"/>
      <c r="X55" s="275"/>
      <c r="Y55" s="294"/>
      <c r="Z55" s="16"/>
      <c r="AA55" s="16"/>
      <c r="AB55" s="16"/>
      <c r="AC55" s="15"/>
      <c r="AD55" s="15"/>
      <c r="AE55" s="15"/>
      <c r="AF55" s="15"/>
      <c r="AG55" s="15"/>
      <c r="AH55" s="15"/>
      <c r="AI55" s="15"/>
      <c r="AJ55" s="15"/>
      <c r="AK55" s="15"/>
      <c r="AL55" s="15"/>
    </row>
    <row r="56" spans="1:39" ht="13.5" customHeight="1" thickBot="1">
      <c r="A56" s="289"/>
      <c r="B56" s="290"/>
      <c r="C56" s="290"/>
      <c r="D56" s="290"/>
      <c r="E56" s="290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5"/>
      <c r="V56" s="275"/>
      <c r="W56" s="275"/>
      <c r="X56" s="275"/>
      <c r="Y56" s="294"/>
      <c r="Z56" s="16"/>
      <c r="AA56" s="16"/>
      <c r="AB56" s="16"/>
      <c r="AC56" s="15"/>
      <c r="AD56" s="15"/>
      <c r="AE56" s="15"/>
      <c r="AF56" s="15"/>
      <c r="AG56" s="15"/>
      <c r="AH56" s="15"/>
      <c r="AI56" s="15"/>
      <c r="AJ56" s="15"/>
      <c r="AK56" s="15"/>
      <c r="AL56" s="15"/>
    </row>
    <row r="57" spans="1:39" ht="13.5" customHeight="1">
      <c r="A57" s="289" t="s">
        <v>54</v>
      </c>
      <c r="B57" s="290"/>
      <c r="C57" s="290"/>
      <c r="D57" s="290"/>
      <c r="E57" s="290"/>
      <c r="F57" s="275">
        <f>F55*1/4</f>
        <v>0</v>
      </c>
      <c r="G57" s="275"/>
      <c r="H57" s="275"/>
      <c r="I57" s="275"/>
      <c r="J57" s="275"/>
      <c r="K57" s="275">
        <f>K55*1/2</f>
        <v>0</v>
      </c>
      <c r="L57" s="275"/>
      <c r="M57" s="275"/>
      <c r="N57" s="275"/>
      <c r="O57" s="275"/>
      <c r="P57" s="275">
        <f>P55*3/4</f>
        <v>0</v>
      </c>
      <c r="Q57" s="275"/>
      <c r="R57" s="275"/>
      <c r="S57" s="275"/>
      <c r="T57" s="275"/>
      <c r="U57" s="275">
        <f>U55</f>
        <v>0</v>
      </c>
      <c r="V57" s="275"/>
      <c r="W57" s="275"/>
      <c r="X57" s="275"/>
      <c r="Y57" s="294"/>
      <c r="Z57" s="16"/>
      <c r="AA57" s="279" t="s">
        <v>16</v>
      </c>
      <c r="AB57" s="280"/>
      <c r="AC57" s="280"/>
      <c r="AD57" s="280"/>
      <c r="AE57" s="280"/>
      <c r="AF57" s="281"/>
      <c r="AG57" s="271">
        <f>IF(AG53=1,ROUND(SUM(F57:Y58)*AA53*6/7,2),SUM(F57:Y58)*AA53)</f>
        <v>0</v>
      </c>
      <c r="AH57" s="271"/>
      <c r="AI57" s="271"/>
      <c r="AJ57" s="271"/>
      <c r="AK57" s="271"/>
      <c r="AL57" s="272"/>
    </row>
    <row r="58" spans="1:39" ht="13.5" customHeight="1" thickBot="1">
      <c r="A58" s="291"/>
      <c r="B58" s="292"/>
      <c r="C58" s="292"/>
      <c r="D58" s="292"/>
      <c r="E58" s="292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5"/>
      <c r="Z58" s="16"/>
      <c r="AA58" s="282"/>
      <c r="AB58" s="283"/>
      <c r="AC58" s="283"/>
      <c r="AD58" s="283"/>
      <c r="AE58" s="283"/>
      <c r="AF58" s="284"/>
      <c r="AG58" s="273"/>
      <c r="AH58" s="273"/>
      <c r="AI58" s="273"/>
      <c r="AJ58" s="273"/>
      <c r="AK58" s="273"/>
      <c r="AL58" s="274"/>
    </row>
    <row r="59" spans="1:39" ht="5.0999999999999996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</row>
    <row r="60" spans="1:39" s="28" customFormat="1" ht="12" customHeight="1">
      <c r="A60" s="24" t="s">
        <v>75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9" s="28" customFormat="1" ht="12" customHeight="1">
      <c r="A61" s="24"/>
      <c r="B61" s="276" t="s">
        <v>76</v>
      </c>
      <c r="C61" s="276"/>
      <c r="D61" s="276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6"/>
      <c r="P61" s="276"/>
      <c r="Q61" s="276"/>
      <c r="R61" s="276"/>
      <c r="S61" s="276"/>
      <c r="T61" s="276"/>
      <c r="U61" s="276"/>
      <c r="V61" s="276"/>
      <c r="W61" s="276"/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  <c r="AI61" s="276"/>
      <c r="AJ61" s="276"/>
      <c r="AK61" s="276"/>
      <c r="AL61" s="276"/>
    </row>
    <row r="62" spans="1:39" s="28" customFormat="1" ht="5.0999999999999996" customHeight="1"/>
    <row r="63" spans="1:39" s="24" customFormat="1" ht="12" customHeight="1">
      <c r="A63" s="24" t="s">
        <v>0</v>
      </c>
    </row>
    <row r="64" spans="1:39" s="34" customFormat="1" ht="12" customHeight="1">
      <c r="A64" s="34" t="s">
        <v>6</v>
      </c>
      <c r="B64" s="316" t="s">
        <v>58</v>
      </c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  <c r="AJ64" s="316"/>
      <c r="AK64" s="316"/>
      <c r="AL64" s="316"/>
    </row>
    <row r="65" spans="1:38" s="34" customFormat="1" ht="12" customHeight="1">
      <c r="A65" s="34" t="s">
        <v>1</v>
      </c>
      <c r="B65" s="316" t="s">
        <v>79</v>
      </c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  <c r="AB65" s="316"/>
      <c r="AC65" s="316"/>
      <c r="AD65" s="316"/>
      <c r="AE65" s="316"/>
      <c r="AF65" s="316"/>
      <c r="AG65" s="316"/>
      <c r="AH65" s="316"/>
      <c r="AI65" s="316"/>
      <c r="AJ65" s="316"/>
      <c r="AK65" s="316"/>
      <c r="AL65" s="316"/>
    </row>
    <row r="66" spans="1:38" s="34" customFormat="1" ht="12" customHeight="1">
      <c r="B66" s="316" t="s">
        <v>17</v>
      </c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  <c r="AL66" s="316"/>
    </row>
    <row r="67" spans="1:38" s="34" customFormat="1" ht="12" customHeight="1">
      <c r="A67" s="34" t="s">
        <v>18</v>
      </c>
      <c r="B67" s="316" t="s">
        <v>80</v>
      </c>
      <c r="C67" s="316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16"/>
      <c r="AK67" s="316"/>
      <c r="AL67" s="316"/>
    </row>
    <row r="68" spans="1:38" s="34" customFormat="1" ht="12" customHeight="1">
      <c r="A68" s="34" t="s">
        <v>77</v>
      </c>
      <c r="B68" s="317" t="s">
        <v>81</v>
      </c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</row>
    <row r="69" spans="1:38" s="34" customFormat="1" ht="12" customHeight="1">
      <c r="B69" s="318"/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</row>
    <row r="70" spans="1:38" s="34" customFormat="1" ht="12" customHeight="1">
      <c r="A70" s="34" t="s">
        <v>78</v>
      </c>
      <c r="B70" s="263" t="s">
        <v>82</v>
      </c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263"/>
      <c r="P70" s="263"/>
      <c r="Q70" s="263"/>
      <c r="R70" s="263"/>
      <c r="S70" s="263"/>
      <c r="T70" s="263"/>
      <c r="U70" s="263"/>
      <c r="V70" s="263"/>
      <c r="W70" s="263"/>
      <c r="X70" s="263"/>
      <c r="Y70" s="263"/>
      <c r="Z70" s="263"/>
      <c r="AA70" s="263"/>
      <c r="AB70" s="263"/>
      <c r="AC70" s="263"/>
      <c r="AD70" s="263"/>
      <c r="AE70" s="263"/>
      <c r="AF70" s="263"/>
      <c r="AG70" s="263"/>
      <c r="AH70" s="263"/>
      <c r="AI70" s="263"/>
      <c r="AJ70" s="263"/>
      <c r="AK70" s="263"/>
      <c r="AL70" s="263"/>
    </row>
    <row r="71" spans="1:38" s="28" customFormat="1" ht="12" customHeight="1">
      <c r="B71" s="264"/>
      <c r="C71" s="264"/>
      <c r="D71" s="264"/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O71" s="264"/>
      <c r="P71" s="264"/>
      <c r="Q71" s="264"/>
      <c r="R71" s="264"/>
      <c r="S71" s="264"/>
      <c r="T71" s="264"/>
      <c r="U71" s="264"/>
      <c r="V71" s="264"/>
      <c r="W71" s="264"/>
      <c r="X71" s="264"/>
      <c r="Y71" s="264"/>
      <c r="Z71" s="264"/>
      <c r="AA71" s="264"/>
      <c r="AB71" s="264"/>
      <c r="AC71" s="264"/>
      <c r="AD71" s="264"/>
      <c r="AE71" s="264"/>
      <c r="AF71" s="264"/>
      <c r="AG71" s="264"/>
      <c r="AH71" s="264"/>
      <c r="AI71" s="264"/>
      <c r="AJ71" s="264"/>
      <c r="AK71" s="264"/>
      <c r="AL71" s="264"/>
    </row>
  </sheetData>
  <sheetProtection selectLockedCells="1"/>
  <mergeCells count="286">
    <mergeCell ref="C7:AK7"/>
    <mergeCell ref="B46:W47"/>
    <mergeCell ref="B64:AL64"/>
    <mergeCell ref="B65:AL65"/>
    <mergeCell ref="B66:AL66"/>
    <mergeCell ref="B67:AL67"/>
    <mergeCell ref="B68:AL69"/>
    <mergeCell ref="N43:O44"/>
    <mergeCell ref="P43:Q44"/>
    <mergeCell ref="U55:Y56"/>
    <mergeCell ref="A53:E54"/>
    <mergeCell ref="AG46:AL47"/>
    <mergeCell ref="P53:T54"/>
    <mergeCell ref="U53:Y54"/>
    <mergeCell ref="AA53:AF54"/>
    <mergeCell ref="AA50:AF52"/>
    <mergeCell ref="AG50:AL50"/>
    <mergeCell ref="F52:J52"/>
    <mergeCell ref="Y46:AF47"/>
    <mergeCell ref="A50:E52"/>
    <mergeCell ref="F50:J51"/>
    <mergeCell ref="P50:T51"/>
    <mergeCell ref="K52:O52"/>
    <mergeCell ref="P52:T52"/>
    <mergeCell ref="B70:AL71"/>
    <mergeCell ref="K50:O51"/>
    <mergeCell ref="AG57:AL58"/>
    <mergeCell ref="P55:T56"/>
    <mergeCell ref="B61:AL61"/>
    <mergeCell ref="B30:G30"/>
    <mergeCell ref="B31:G31"/>
    <mergeCell ref="AG51:AL51"/>
    <mergeCell ref="AA57:AF58"/>
    <mergeCell ref="AG53:AL54"/>
    <mergeCell ref="A57:E58"/>
    <mergeCell ref="F57:J58"/>
    <mergeCell ref="K57:O58"/>
    <mergeCell ref="P57:T58"/>
    <mergeCell ref="U57:Y58"/>
    <mergeCell ref="F53:J54"/>
    <mergeCell ref="K53:O54"/>
    <mergeCell ref="A55:E56"/>
    <mergeCell ref="F55:J56"/>
    <mergeCell ref="K55:O56"/>
    <mergeCell ref="AG52:AL52"/>
    <mergeCell ref="AE43:AG44"/>
    <mergeCell ref="AI43:AK44"/>
    <mergeCell ref="X43:Y44"/>
    <mergeCell ref="U52:Y52"/>
    <mergeCell ref="AE41:AG42"/>
    <mergeCell ref="T40:U41"/>
    <mergeCell ref="V40:W41"/>
    <mergeCell ref="X40:Y41"/>
    <mergeCell ref="Z40:AA41"/>
    <mergeCell ref="L42:M42"/>
    <mergeCell ref="N42:O42"/>
    <mergeCell ref="P42:Q42"/>
    <mergeCell ref="L40:M41"/>
    <mergeCell ref="N40:O41"/>
    <mergeCell ref="P40:Q41"/>
    <mergeCell ref="H42:I42"/>
    <mergeCell ref="J42:K42"/>
    <mergeCell ref="U50:Y51"/>
    <mergeCell ref="R43:S44"/>
    <mergeCell ref="T43:U44"/>
    <mergeCell ref="V43:W44"/>
    <mergeCell ref="AB38:AC39"/>
    <mergeCell ref="AB40:AC41"/>
    <mergeCell ref="L38:M39"/>
    <mergeCell ref="N38:O39"/>
    <mergeCell ref="T38:U39"/>
    <mergeCell ref="P38:Q39"/>
    <mergeCell ref="R38:S39"/>
    <mergeCell ref="V38:W39"/>
    <mergeCell ref="X38:Y39"/>
    <mergeCell ref="Z38:AA39"/>
    <mergeCell ref="AI41:AK42"/>
    <mergeCell ref="A43:G43"/>
    <mergeCell ref="Z43:AA44"/>
    <mergeCell ref="AB43:AC44"/>
    <mergeCell ref="V42:W42"/>
    <mergeCell ref="X42:Y42"/>
    <mergeCell ref="Z42:AA42"/>
    <mergeCell ref="AB42:AC42"/>
    <mergeCell ref="H43:I44"/>
    <mergeCell ref="J43:K44"/>
    <mergeCell ref="L43:M44"/>
    <mergeCell ref="A44:G44"/>
    <mergeCell ref="R42:S42"/>
    <mergeCell ref="T42:U42"/>
    <mergeCell ref="R40:S41"/>
    <mergeCell ref="A40:G41"/>
    <mergeCell ref="H40:I41"/>
    <mergeCell ref="J40:K41"/>
    <mergeCell ref="H38:I39"/>
    <mergeCell ref="J38:K39"/>
    <mergeCell ref="A42:G42"/>
    <mergeCell ref="Z34:AA35"/>
    <mergeCell ref="AB34:AC35"/>
    <mergeCell ref="B36:G37"/>
    <mergeCell ref="H36:I37"/>
    <mergeCell ref="J36:K37"/>
    <mergeCell ref="L36:M37"/>
    <mergeCell ref="N36:O37"/>
    <mergeCell ref="P36:Q37"/>
    <mergeCell ref="R36:S37"/>
    <mergeCell ref="T36:U37"/>
    <mergeCell ref="V36:W37"/>
    <mergeCell ref="X36:Y37"/>
    <mergeCell ref="Z36:AA37"/>
    <mergeCell ref="P34:Q35"/>
    <mergeCell ref="R34:S35"/>
    <mergeCell ref="T34:U35"/>
    <mergeCell ref="V34:W35"/>
    <mergeCell ref="X34:Y35"/>
    <mergeCell ref="AB36:AC37"/>
    <mergeCell ref="Z30:AA31"/>
    <mergeCell ref="AB30:AC31"/>
    <mergeCell ref="B32:G33"/>
    <mergeCell ref="H32:I33"/>
    <mergeCell ref="J32:K33"/>
    <mergeCell ref="L32:M33"/>
    <mergeCell ref="N32:O33"/>
    <mergeCell ref="P32:Q33"/>
    <mergeCell ref="R32:S33"/>
    <mergeCell ref="T32:U33"/>
    <mergeCell ref="V32:W33"/>
    <mergeCell ref="X32:Y33"/>
    <mergeCell ref="Z32:AA33"/>
    <mergeCell ref="AB32:AC33"/>
    <mergeCell ref="Z26:AA27"/>
    <mergeCell ref="AB26:AC27"/>
    <mergeCell ref="N28:O29"/>
    <mergeCell ref="P28:Q29"/>
    <mergeCell ref="R28:S29"/>
    <mergeCell ref="T28:U29"/>
    <mergeCell ref="V28:W29"/>
    <mergeCell ref="X28:Y29"/>
    <mergeCell ref="Z28:AA29"/>
    <mergeCell ref="AB28:AC29"/>
    <mergeCell ref="P26:Q27"/>
    <mergeCell ref="A26:A39"/>
    <mergeCell ref="B26:G27"/>
    <mergeCell ref="H26:I27"/>
    <mergeCell ref="J26:K27"/>
    <mergeCell ref="L26:M27"/>
    <mergeCell ref="N26:O27"/>
    <mergeCell ref="B34:G35"/>
    <mergeCell ref="H34:I35"/>
    <mergeCell ref="J34:K35"/>
    <mergeCell ref="L34:M35"/>
    <mergeCell ref="H30:I31"/>
    <mergeCell ref="J30:K31"/>
    <mergeCell ref="L30:M31"/>
    <mergeCell ref="N30:O31"/>
    <mergeCell ref="N34:O35"/>
    <mergeCell ref="B38:G39"/>
    <mergeCell ref="P30:Q31"/>
    <mergeCell ref="R30:S31"/>
    <mergeCell ref="T30:U31"/>
    <mergeCell ref="V30:W31"/>
    <mergeCell ref="X30:Y31"/>
    <mergeCell ref="B28:G29"/>
    <mergeCell ref="H28:I29"/>
    <mergeCell ref="J28:K29"/>
    <mergeCell ref="L28:M29"/>
    <mergeCell ref="AE20:AL26"/>
    <mergeCell ref="Z22:AA23"/>
    <mergeCell ref="AB22:AC23"/>
    <mergeCell ref="B24:G25"/>
    <mergeCell ref="H24:I25"/>
    <mergeCell ref="J24:K25"/>
    <mergeCell ref="L24:M25"/>
    <mergeCell ref="N24:O25"/>
    <mergeCell ref="P24:Q25"/>
    <mergeCell ref="R24:S25"/>
    <mergeCell ref="T24:U25"/>
    <mergeCell ref="V24:W25"/>
    <mergeCell ref="X24:Y25"/>
    <mergeCell ref="Z24:AA25"/>
    <mergeCell ref="AB24:AC25"/>
    <mergeCell ref="P22:Q23"/>
    <mergeCell ref="R22:S23"/>
    <mergeCell ref="T22:U23"/>
    <mergeCell ref="V22:W23"/>
    <mergeCell ref="X22:Y23"/>
    <mergeCell ref="R26:S27"/>
    <mergeCell ref="T26:U27"/>
    <mergeCell ref="V26:W27"/>
    <mergeCell ref="X26:Y27"/>
    <mergeCell ref="P18:Q19"/>
    <mergeCell ref="R18:S19"/>
    <mergeCell ref="T18:U19"/>
    <mergeCell ref="V18:W19"/>
    <mergeCell ref="X18:Y19"/>
    <mergeCell ref="Z18:AA19"/>
    <mergeCell ref="AB18:AC19"/>
    <mergeCell ref="B20:G21"/>
    <mergeCell ref="H20:I21"/>
    <mergeCell ref="J20:K21"/>
    <mergeCell ref="L20:M21"/>
    <mergeCell ref="N20:O21"/>
    <mergeCell ref="P20:Q21"/>
    <mergeCell ref="R20:S21"/>
    <mergeCell ref="T20:U21"/>
    <mergeCell ref="V20:W21"/>
    <mergeCell ref="X20:Y21"/>
    <mergeCell ref="Z20:AA21"/>
    <mergeCell ref="AB20:AC21"/>
    <mergeCell ref="Z12:AA13"/>
    <mergeCell ref="AB12:AC13"/>
    <mergeCell ref="AE12:AL12"/>
    <mergeCell ref="AE13:AL13"/>
    <mergeCell ref="B14:G15"/>
    <mergeCell ref="H14:I15"/>
    <mergeCell ref="J14:K15"/>
    <mergeCell ref="L14:M15"/>
    <mergeCell ref="N14:O15"/>
    <mergeCell ref="P14:Q15"/>
    <mergeCell ref="Z14:AA15"/>
    <mergeCell ref="AB14:AC15"/>
    <mergeCell ref="AE14:AL14"/>
    <mergeCell ref="AE15:AL16"/>
    <mergeCell ref="Z16:AA17"/>
    <mergeCell ref="AB16:AC17"/>
    <mergeCell ref="N16:O17"/>
    <mergeCell ref="P16:Q17"/>
    <mergeCell ref="R16:S17"/>
    <mergeCell ref="T16:U17"/>
    <mergeCell ref="V16:W17"/>
    <mergeCell ref="X16:Y17"/>
    <mergeCell ref="B17:G17"/>
    <mergeCell ref="AE17:AL18"/>
    <mergeCell ref="P12:Q13"/>
    <mergeCell ref="R12:S13"/>
    <mergeCell ref="T12:U13"/>
    <mergeCell ref="V12:W13"/>
    <mergeCell ref="X12:Y13"/>
    <mergeCell ref="R14:S15"/>
    <mergeCell ref="T14:U15"/>
    <mergeCell ref="V14:W15"/>
    <mergeCell ref="X14:Y15"/>
    <mergeCell ref="A12:A25"/>
    <mergeCell ref="B12:G13"/>
    <mergeCell ref="H12:I13"/>
    <mergeCell ref="J12:K13"/>
    <mergeCell ref="L12:M13"/>
    <mergeCell ref="N12:O13"/>
    <mergeCell ref="B16:G16"/>
    <mergeCell ref="H16:I17"/>
    <mergeCell ref="J16:K17"/>
    <mergeCell ref="L16:M17"/>
    <mergeCell ref="B18:G19"/>
    <mergeCell ref="H18:I19"/>
    <mergeCell ref="J18:K19"/>
    <mergeCell ref="L18:M19"/>
    <mergeCell ref="N18:O19"/>
    <mergeCell ref="B22:G23"/>
    <mergeCell ref="H22:I23"/>
    <mergeCell ref="J22:K23"/>
    <mergeCell ref="L22:M23"/>
    <mergeCell ref="N22:O23"/>
    <mergeCell ref="B9:AL9"/>
    <mergeCell ref="AA1:AD1"/>
    <mergeCell ref="AE1:AL1"/>
    <mergeCell ref="G2:AD2"/>
    <mergeCell ref="I3:AB3"/>
    <mergeCell ref="F4:AE4"/>
    <mergeCell ref="A10:G11"/>
    <mergeCell ref="H10:I10"/>
    <mergeCell ref="J10:K10"/>
    <mergeCell ref="L10:M10"/>
    <mergeCell ref="AE10:AL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5:AL5"/>
    <mergeCell ref="C6:AK6"/>
  </mergeCells>
  <phoneticPr fontId="1"/>
  <printOptions horizontalCentered="1"/>
  <pageMargins left="0.59055118110236227" right="0.59055118110236227" top="0.39370078740157483" bottom="0.19685039370078741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加算参考様式15-(2)_新規</vt:lpstr>
      <vt:lpstr>加算参考様式15-(2)_既存</vt:lpstr>
      <vt:lpstr>'加算参考様式15-(2)_既存'!Print_Area</vt:lpstr>
      <vt:lpstr>'加算参考様式15-(2)_新規'!Print_Area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名古屋市総務局</cp:lastModifiedBy>
  <cp:lastPrinted>2023-01-11T11:06:08Z</cp:lastPrinted>
  <dcterms:created xsi:type="dcterms:W3CDTF">1601-01-01T00:00:00Z</dcterms:created>
  <dcterms:modified xsi:type="dcterms:W3CDTF">2024-07-23T05:49:29Z</dcterms:modified>
  <cp:category/>
</cp:coreProperties>
</file>