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05" windowHeight="8220" tabRatio="784" activeTab="1"/>
  </bookViews>
  <sheets>
    <sheet name="別表１－１（前年度）" sheetId="1" r:id="rId1"/>
    <sheet name="別表１－２（当年度）" sheetId="2" r:id="rId2"/>
    <sheet name="別表１－１，ー２（記入例）" sheetId="3" r:id="rId3"/>
    <sheet name="（参考）職種別人員配置基準" sheetId="4" r:id="rId4"/>
  </sheets>
  <definedNames>
    <definedName name="_xlnm.Print_Area" localSheetId="3">'（参考）職種別人員配置基準'!$A$1:$Q$63</definedName>
    <definedName name="_xlnm.Print_Area" localSheetId="0">'別表１－１（前年度）'!$A$1:$S$76</definedName>
    <definedName name="_xlnm.Print_Area" localSheetId="2">'別表１－１，ー２（記入例）'!$A$1:$S$75</definedName>
    <definedName name="_xlnm.Print_Area" localSheetId="1">'別表１－２（当年度）'!$A$1:$S$76</definedName>
    <definedName name="_xlnm.Print_Titles" localSheetId="0">'別表１－１（前年度）'!$33:$33</definedName>
    <definedName name="_xlnm.Print_Titles" localSheetId="2">'別表１－１，ー２（記入例）'!$35:$35</definedName>
    <definedName name="_xlnm.Print_Titles" localSheetId="1">'別表１－２（当年度）'!$33:$33</definedName>
  </definedNames>
  <calcPr fullCalcOnLoad="1"/>
</workbook>
</file>

<file path=xl/sharedStrings.xml><?xml version="1.0" encoding="utf-8"?>
<sst xmlns="http://schemas.openxmlformats.org/spreadsheetml/2006/main" count="815" uniqueCount="237">
  <si>
    <t>※常勤・非常勤、専従・兼務の区別…　Ａ　常勤専従　Ｂ　常勤兼務　Ｃ　非常勤専従　Ｄ　非常勤兼務</t>
  </si>
  <si>
    <t>看護</t>
  </si>
  <si>
    <t>退職共済加入</t>
  </si>
  <si>
    <t>常勤専従の看護職員数（Ａ）</t>
  </si>
  <si>
    <t>時間</t>
  </si>
  <si>
    <t>介護職員１</t>
  </si>
  <si>
    <t>介護職員２</t>
  </si>
  <si>
    <t>介護職員３</t>
  </si>
  <si>
    <t>介護職員１５</t>
  </si>
  <si>
    <t>介護職員１６</t>
  </si>
  <si>
    <t>人</t>
  </si>
  <si>
    <t>日</t>
  </si>
  <si>
    <t>人以上</t>
  </si>
  <si>
    <t>計</t>
  </si>
  <si>
    <t>機能訓練指導員</t>
  </si>
  <si>
    <t>4月</t>
  </si>
  <si>
    <t>12月</t>
  </si>
  <si>
    <t>5月</t>
  </si>
  <si>
    <t>6月</t>
  </si>
  <si>
    <t>7月</t>
  </si>
  <si>
    <t>8月</t>
  </si>
  <si>
    <t>9月</t>
  </si>
  <si>
    <t>10月</t>
  </si>
  <si>
    <t>11月</t>
  </si>
  <si>
    <t>1月</t>
  </si>
  <si>
    <t>2月</t>
  </si>
  <si>
    <t>3月</t>
  </si>
  <si>
    <t>職　　種</t>
  </si>
  <si>
    <t>夜勤職員</t>
  </si>
  <si>
    <t>特養入所者延数</t>
  </si>
  <si>
    <t>短期入所者延数</t>
  </si>
  <si>
    <t>常勤職員が勤務すべき暦月あたりの勤務時間数</t>
  </si>
  <si>
    <t>看護職員の配置基準</t>
  </si>
  <si>
    <t>介護支援専門員の配置基準</t>
  </si>
  <si>
    <t>入所者延数</t>
  </si>
  <si>
    <t>開設日数</t>
  </si>
  <si>
    <t>÷</t>
  </si>
  <si>
    <t>⇒</t>
  </si>
  <si>
    <t>■ 当該施設における看護・介護職員等の配置基準</t>
  </si>
  <si>
    <t>■ 当該施設における常勤職員の勤務すべき時間数</t>
  </si>
  <si>
    <t>常勤職員の週あたり勤務時間</t>
  </si>
  <si>
    <t>常勤職員の暦月あたり勤務時間</t>
  </si>
  <si>
    <t>暦月28日の月</t>
  </si>
  <si>
    <t>暦月29日の月</t>
  </si>
  <si>
    <t>暦月30日の月</t>
  </si>
  <si>
    <t>暦月31日の月</t>
  </si>
  <si>
    <t>氏　名</t>
  </si>
  <si>
    <t>（就業規則で定められた常勤職員の週あたり勤務時間を記載）</t>
  </si>
  <si>
    <t>生活相談員</t>
  </si>
  <si>
    <t>平均入所者数</t>
  </si>
  <si>
    <t>○</t>
  </si>
  <si>
    <t>介護職員</t>
  </si>
  <si>
    <t>Ａ　常勤換算後の看護職員数</t>
  </si>
  <si>
    <t>Ａ＋Ｂ　常勤換算後の看護・介護職員数</t>
  </si>
  <si>
    <t>区分</t>
  </si>
  <si>
    <t>介護支援専門員</t>
  </si>
  <si>
    <t>＝</t>
  </si>
  <si>
    <t>看護・介護職員の
配置基準</t>
  </si>
  <si>
    <t>（小数点第２位以下切上げ）</t>
  </si>
  <si>
    <t>（小数点第１位以下切上げ）以上</t>
  </si>
  <si>
    <t>施設長</t>
  </si>
  <si>
    <t>Ａ</t>
  </si>
  <si>
    <t>AAA</t>
  </si>
  <si>
    <t>◎</t>
  </si>
  <si>
    <t>医師</t>
  </si>
  <si>
    <t>Ｃ</t>
  </si>
  <si>
    <t>DDD</t>
  </si>
  <si>
    <t>×</t>
  </si>
  <si>
    <t>Ａ</t>
  </si>
  <si>
    <t>WWW</t>
  </si>
  <si>
    <t>◎</t>
  </si>
  <si>
    <t>○</t>
  </si>
  <si>
    <t>Ａ</t>
  </si>
  <si>
    <t>CCC</t>
  </si>
  <si>
    <t>◎</t>
  </si>
  <si>
    <t>○</t>
  </si>
  <si>
    <t>Ａ</t>
  </si>
  <si>
    <t>◎</t>
  </si>
  <si>
    <t>○</t>
  </si>
  <si>
    <t>…</t>
  </si>
  <si>
    <t>Ｂ</t>
  </si>
  <si>
    <t>RRR</t>
  </si>
  <si>
    <t>◎</t>
  </si>
  <si>
    <t>◎</t>
  </si>
  <si>
    <t>○</t>
  </si>
  <si>
    <t>介護職員１７</t>
  </si>
  <si>
    <t>5/10退職</t>
  </si>
  <si>
    <t>介護職員①</t>
  </si>
  <si>
    <t>Ｃ</t>
  </si>
  <si>
    <t>×</t>
  </si>
  <si>
    <t>介護職員②</t>
  </si>
  <si>
    <t>介護職員③</t>
  </si>
  <si>
    <t>管理栄養士</t>
  </si>
  <si>
    <t>Ａ</t>
  </si>
  <si>
    <t>EEE</t>
  </si>
  <si>
    <t>事務長</t>
  </si>
  <si>
    <t>Ａ</t>
  </si>
  <si>
    <t>JJJ</t>
  </si>
  <si>
    <t>◎</t>
  </si>
  <si>
    <t>○</t>
  </si>
  <si>
    <t>事務員</t>
  </si>
  <si>
    <t>FFF</t>
  </si>
  <si>
    <t>清掃員</t>
  </si>
  <si>
    <t>zzz</t>
  </si>
  <si>
    <t>運転手</t>
  </si>
  <si>
    <t>ddd</t>
  </si>
  <si>
    <t>調理員</t>
  </si>
  <si>
    <t>ttt</t>
  </si>
  <si>
    <t>調理員　</t>
  </si>
  <si>
    <t>kkk</t>
  </si>
  <si>
    <t>看護職員（Ｂ・Ｃ・Ｄ）の勤務延べ時間数</t>
  </si>
  <si>
    <t>看護職員（Ｂ・Ｃ・Ｄ）の常勤換算</t>
  </si>
  <si>
    <t>全看護職員の常勤換算数</t>
  </si>
  <si>
    <t>看護
＋介護</t>
  </si>
  <si>
    <t>常勤専従の看護職員＋介護職員数（Ａ）</t>
  </si>
  <si>
    <t>看護＋介護職員(Ｂ・Ｃ・Ｄ)の勤務延べ時間数</t>
  </si>
  <si>
    <t>看護＋介護職員(Ｂ・Ｃ・Ｄ)の常勤換算</t>
  </si>
  <si>
    <t>全看護職員＋全介護職員の常勤換算数</t>
  </si>
  <si>
    <t>機能訓練指導員（理学療法士）</t>
  </si>
  <si>
    <t>等　全職員</t>
  </si>
  <si>
    <t>→2ユニットに1人</t>
  </si>
  <si>
    <t>看護師１</t>
  </si>
  <si>
    <t>看護師２</t>
  </si>
  <si>
    <t>准看護師１</t>
  </si>
  <si>
    <t>准看護師２</t>
  </si>
  <si>
    <t>社会保険加入</t>
  </si>
  <si>
    <t>社会保険加入</t>
  </si>
  <si>
    <t>時間</t>
  </si>
  <si>
    <t>（例）４週単位の変形労働時間制を採用している、毎月１５日を起算日とする１か月単位の変形労働制を採用</t>
  </si>
  <si>
    <t>常勤･兼務※</t>
  </si>
  <si>
    <r>
      <t xml:space="preserve">平均入所者数＝
</t>
    </r>
    <r>
      <rPr>
        <u val="single"/>
        <sz val="10"/>
        <rFont val="ＭＳ 明朝"/>
        <family val="1"/>
      </rPr>
      <t>入所者延数</t>
    </r>
    <r>
      <rPr>
        <sz val="10"/>
        <rFont val="ＭＳ 明朝"/>
        <family val="1"/>
      </rPr>
      <t xml:space="preserve">
開設日数</t>
    </r>
  </si>
  <si>
    <t>［常勤職員の週勤務時間が40時間の場合］</t>
  </si>
  <si>
    <t>夜勤職員の配置基準</t>
  </si>
  <si>
    <t>看護体制加算（Ⅱ）の配置基準</t>
  </si>
  <si>
    <t>NNN</t>
  </si>
  <si>
    <t>MMM</t>
  </si>
  <si>
    <t>nnn</t>
  </si>
  <si>
    <t>aaa</t>
  </si>
  <si>
    <t>rrr</t>
  </si>
  <si>
    <t>KKK</t>
  </si>
  <si>
    <t>LLL</t>
  </si>
  <si>
    <t>NNN</t>
  </si>
  <si>
    <t>OOO</t>
  </si>
  <si>
    <t>PPP</t>
  </si>
  <si>
    <t>QQQ</t>
  </si>
  <si>
    <t>SSS</t>
  </si>
  <si>
    <t>TTT</t>
  </si>
  <si>
    <t>夜勤職員配置加算の配置基準</t>
  </si>
  <si>
    <r>
      <t>[地域密着型介護老人福祉施設]</t>
    </r>
    <r>
      <rPr>
        <sz val="12"/>
        <color indexed="12"/>
        <rFont val="ＭＳ Ｐゴシック"/>
        <family val="3"/>
      </rPr>
      <t>　別表１－１　看護・介護職員等の配置状況計算書</t>
    </r>
  </si>
  <si>
    <t>（記入例）　別表１－１、別表１－２の両方を提出してください。</t>
  </si>
  <si>
    <r>
      <t>[地域密着型介護老人福祉施設]</t>
    </r>
    <r>
      <rPr>
        <sz val="12"/>
        <color indexed="12"/>
        <rFont val="ＭＳ Ｐゴシック"/>
        <family val="3"/>
      </rPr>
      <t>　別表１－２　看護・介護職員等の配置状況計算書</t>
    </r>
  </si>
  <si>
    <t>（令和3年度の配置）</t>
  </si>
  <si>
    <t>（令和4年度の配置）</t>
  </si>
  <si>
    <r>
      <rPr>
        <b/>
        <sz val="11"/>
        <rFont val="ＭＳ ゴシック"/>
        <family val="3"/>
      </rPr>
      <t>■ 前年度（令和3年度）の平均入所者数　</t>
    </r>
    <r>
      <rPr>
        <sz val="11"/>
        <rFont val="ＭＳ 明朝"/>
        <family val="1"/>
      </rPr>
      <t>(短期入所併設の場合は、短期入所の入所者数を含む。)</t>
    </r>
  </si>
  <si>
    <t>■ 令和3年度　全職員の配置と看護・介護職員の配置状況計算書</t>
  </si>
  <si>
    <r>
      <rPr>
        <b/>
        <sz val="11"/>
        <rFont val="ＭＳ ゴシック"/>
        <family val="3"/>
      </rPr>
      <t>■ 前年度（令和2年度）の平均入所者数　</t>
    </r>
    <r>
      <rPr>
        <sz val="11"/>
        <rFont val="ＭＳ 明朝"/>
        <family val="1"/>
      </rPr>
      <t>(短期入所併設の場合は、短期入所の入所者数を含む。)</t>
    </r>
  </si>
  <si>
    <t>■平均入所者数の算定方法</t>
  </si>
  <si>
    <t xml:space="preserve"> 　　ただし、職員１人あたりの勤務時間数は、常勤職員の勤務すべき暦月あたりの勤務時間数を上限とする。</t>
  </si>
  <si>
    <t>　●常勤職員の勤務すべき暦月あたりの時間数の算定方法</t>
  </si>
  <si>
    <t>（例）休日は月９日付与、１日の勤務時間は８時間（夜勤は２日で１６時間）と就業規則で規定</t>
  </si>
  <si>
    <t xml:space="preserve">  計算式：（暦月ごとの日数－９日）×８時間＝常勤職員の勤務すべき暦月あたりの時間数</t>
  </si>
  <si>
    <t>　　　⇒28日の暦月：152時間、29日の暦月：160時間、30日の暦月：168時間、31日の暦月：176時間</t>
  </si>
  <si>
    <t xml:space="preserve">    しているなど、就業規則の規定や勤務表からは容易に説明できない場合</t>
  </si>
  <si>
    <t xml:space="preserve">  計算式：暦月での勤務可能時間数を、便宜上の勤務時間とする。</t>
  </si>
  <si>
    <t>　　　⇒28日の暦月：160時間、29日の暦月：165.7時間、30日の暦月：171.4時間、31日の暦月：177.1時間</t>
  </si>
  <si>
    <t xml:space="preserve">  注意：算定された時間数は、基準人員欠如・加算要件充足の有無の判断にも使用します。合理的な時間数を</t>
  </si>
  <si>
    <t>　　　算出するためには、就業規則の規定や勤務表の表記の方法への配慮が必要です。</t>
  </si>
  <si>
    <t>平均入所者数201人～300人</t>
  </si>
  <si>
    <t>平均入所者数÷３</t>
  </si>
  <si>
    <t>＝　人（小数点第１位以下切上げ）以上</t>
  </si>
  <si>
    <t>　　　　　</t>
  </si>
  <si>
    <t>看護職員</t>
  </si>
  <si>
    <t>（平均入所者数の算定においては、入所した日を含み退所した日を含まない）</t>
  </si>
  <si>
    <t>　(１)前年度の4/1～3/31までの実績がある場合</t>
  </si>
  <si>
    <t>　　前年度入所者延数÷開設日数［３６５日(閏年の場合は３６６日)］＝平均入所者数(小数点第２位以下切上げ)</t>
  </si>
  <si>
    <t>　(２)前年度の4/1～3/31までの実績がない場合</t>
  </si>
  <si>
    <t>　　①６月未満の間　　　　　　定員×９０％＝平均入所者数(小数点第２位以下切上げ)</t>
  </si>
  <si>
    <t>　　②６月以上１年未満の間　　直近６月の入所者延数÷直近６月の日数＝平均入所者数(小数点第２位以下切上げ)</t>
  </si>
  <si>
    <t>　　③１年以上経過　　　　　　直近１年の入所者延数÷直近１年の日数＝平均入所者数(小数点第２位以下切上げ)</t>
  </si>
  <si>
    <t>■常勤換算方法による職員数の算定方法</t>
  </si>
  <si>
    <t>　(１)月初から月末まで勤務した常勤職員については、人数を数えるのみで、常勤換算の計算をする必要なし。</t>
  </si>
  <si>
    <t>　(２)非常勤職員と、常勤職員のうち、月の中途で採用、退職、異動等した職員は次の方法により常勤換算をする。</t>
  </si>
  <si>
    <t>　　暦月の勤務延時間数÷当該施設における常勤職員の勤務すべき時間数（就業規則で定められた常勤職員の勤務時間）</t>
  </si>
  <si>
    <t>　　＝常勤換算後の職員数(小数点第２位以下切捨て)</t>
  </si>
  <si>
    <t xml:space="preserve"> （３）常勤兼務職員は、原則として常勤換算方法の対象となる。（例外：介護支援専門員の他職種兼務）</t>
  </si>
  <si>
    <t>■職種別人員配置基準　</t>
  </si>
  <si>
    <t>※平均入所者数には、空床及び併設の短期入所の利用者数を含める。
　（ただし看護職員数の算定の場合についてはこの限りではない。： 【注１】 参照）</t>
  </si>
  <si>
    <t>職　　種</t>
  </si>
  <si>
    <t>職　　員　　配　　置　　基　　準</t>
  </si>
  <si>
    <t>医　師</t>
  </si>
  <si>
    <t>入所者に対し健康管理及び療養上の指導を行うために必要な数</t>
  </si>
  <si>
    <t>生活相談員</t>
  </si>
  <si>
    <t>平均入所者数100人</t>
  </si>
  <si>
    <t>１人以上</t>
  </si>
  <si>
    <t>３人以上</t>
  </si>
  <si>
    <t>平均入所者数101人～200人</t>
  </si>
  <si>
    <t>２人以上</t>
  </si>
  <si>
    <t>看護・介護職員</t>
  </si>
  <si>
    <t>常勤換算による看護・介護職員の配置数</t>
  </si>
  <si>
    <t>平均入所者数</t>
  </si>
  <si>
    <t>常勤換算による配置数</t>
  </si>
  <si>
    <t>　　　 ～ 30人</t>
  </si>
  <si>
    <t xml:space="preserve"> 30人超～ 50人以下</t>
  </si>
  <si>
    <t xml:space="preserve"> 50人超～130人以下</t>
  </si>
  <si>
    <t>130人超～180人以下</t>
  </si>
  <si>
    <t>４人以上</t>
  </si>
  <si>
    <t>180人超～230人以下</t>
  </si>
  <si>
    <t>５人以上</t>
  </si>
  <si>
    <t>230人超～280人以下</t>
  </si>
  <si>
    <t>６人以上</t>
  </si>
  <si>
    <t>　従来型</t>
  </si>
  <si>
    <t>　　 ～ 25人</t>
  </si>
  <si>
    <t xml:space="preserve"> 26人～ 60人</t>
  </si>
  <si>
    <t>ユニット型の場合</t>
  </si>
  <si>
    <t xml:space="preserve"> 61人～ 80人</t>
  </si>
  <si>
    <t xml:space="preserve"> 81人～100人</t>
  </si>
  <si>
    <t>101人～125人</t>
  </si>
  <si>
    <t>126人～150人</t>
  </si>
  <si>
    <t>151人～175人</t>
  </si>
  <si>
    <t>７人以上</t>
  </si>
  <si>
    <t>176人～200人</t>
  </si>
  <si>
    <t>８人以上</t>
  </si>
  <si>
    <t>機能訓練指導員</t>
  </si>
  <si>
    <t>ただし、機能訓練指導加算を算定する場合は、常勤専従の理学療法士等を１人以上配置</t>
  </si>
  <si>
    <t>なお、平均入所者が100人を超える場合は、平均入所者数÷100　以上の配置が必要</t>
  </si>
  <si>
    <t>介護支援専門員</t>
  </si>
  <si>
    <t>常勤専従で１人以上</t>
  </si>
  <si>
    <t>【注４】入所者の処遇に支障がない場合は、当該施設の他の職務を兼務することができる。（ダブルカウント可）</t>
  </si>
  <si>
    <t>平均入所者数101人～200人 ２人（標準）</t>
  </si>
  <si>
    <t>平均入所者数201人～300人 ３人（標準）</t>
  </si>
  <si>
    <t>栄養士又は管理栄養士</t>
  </si>
  <si>
    <t>注)端数処理の指定がない場合は、小数点第２位以下を切捨てること。</t>
  </si>
  <si>
    <t>【注１】短期入所を併設する場合、看護職員の算定根拠となる利用者数には短期入所の利用者数は含めない。従って、特養の平均入所者数により看護職員数を算定。
【注２】看護体制加算の要件　
Ⅰ→常勤看護師（正看）1名以上配置、人員基準・定員違反なし 　定員イ　31～50人　ロ30人、51人以上
Ⅱ→25：1 かつ【注1】基準＋1人配置、人員基準・定員違反なし、24時間体制 　定員はⅠのイロと同じ
【注３】従来型施設の夜勤職員について、見守り機器を入所者の数以上設置する等の要件を満たす場合には、最低基準×0.8に配置基準が緩和されます。</t>
  </si>
  <si>
    <t>※平均入所者数には、空床及び併設の短期入所の利用者数を含める。
　（ただし看護職員数の算定の場合についてはこの限りではない。： 【注１】 参照）</t>
  </si>
  <si>
    <r>
      <t>[地域密着型介護老人福祉施設]</t>
    </r>
    <r>
      <rPr>
        <sz val="12"/>
        <color indexed="12"/>
        <rFont val="ＭＳ Ｐゴシック"/>
        <family val="3"/>
      </rPr>
      <t>　別表１－１　看護・介護職員等の配置状況計算書</t>
    </r>
  </si>
  <si>
    <t>（参考）地域密着型介護老人福祉施設の職種別人員配置基準</t>
  </si>
  <si>
    <t>■ 令和4年度　全職員の配置と看護・介護職員の配置状況計算書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</si>
</sst>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h:mm;@"/>
    <numFmt numFmtId="183" formatCode="[&lt;=999]000;[&lt;=9999]000\-00;000\-0000"/>
    <numFmt numFmtId="184" formatCode="0.0_ "/>
    <numFmt numFmtId="185" formatCode="0.00000_ "/>
    <numFmt numFmtId="186" formatCode="0.0000_ "/>
    <numFmt numFmtId="187" formatCode="0.000_ "/>
    <numFmt numFmtId="188" formatCode="0_);[Red]\(0\)"/>
    <numFmt numFmtId="189" formatCode="0.0_);[Red]\(0.0\)"/>
    <numFmt numFmtId="190" formatCode="0.00_);[Red]\(0.00\)"/>
    <numFmt numFmtId="191" formatCode="#,##0_ "/>
    <numFmt numFmtId="192" formatCode="#,##0.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9"/>
      <name val="ＭＳ 明朝"/>
      <family val="1"/>
    </font>
    <font>
      <sz val="10"/>
      <name val="ＭＳ Ｐゴシック"/>
      <family val="3"/>
    </font>
    <font>
      <b/>
      <sz val="11"/>
      <name val="ＭＳ Ｐゴシック"/>
      <family val="3"/>
    </font>
    <font>
      <sz val="10"/>
      <color indexed="12"/>
      <name val="ＭＳ 明朝"/>
      <family val="1"/>
    </font>
    <font>
      <sz val="11"/>
      <name val="ＭＳ 明朝"/>
      <family val="1"/>
    </font>
    <font>
      <u val="single"/>
      <sz val="10"/>
      <name val="ＭＳ 明朝"/>
      <family val="1"/>
    </font>
    <font>
      <b/>
      <sz val="10"/>
      <name val="ＭＳ 明朝"/>
      <family val="1"/>
    </font>
    <font>
      <b/>
      <sz val="11"/>
      <name val="ＭＳ 明朝"/>
      <family val="1"/>
    </font>
    <font>
      <sz val="8"/>
      <name val="ＭＳ 明朝"/>
      <family val="1"/>
    </font>
    <font>
      <b/>
      <sz val="14"/>
      <name val="ＭＳ Ｐゴシック"/>
      <family val="3"/>
    </font>
    <font>
      <sz val="11"/>
      <color indexed="12"/>
      <name val="ＭＳ 明朝"/>
      <family val="1"/>
    </font>
    <font>
      <sz val="13"/>
      <color indexed="10"/>
      <name val="ＭＳ 明朝"/>
      <family val="1"/>
    </font>
    <font>
      <sz val="12"/>
      <color indexed="10"/>
      <name val="ＭＳ 明朝"/>
      <family val="1"/>
    </font>
    <font>
      <b/>
      <sz val="11"/>
      <color indexed="10"/>
      <name val="ＭＳ 明朝"/>
      <family val="1"/>
    </font>
    <font>
      <sz val="11"/>
      <color indexed="18"/>
      <name val="ＭＳ 明朝"/>
      <family val="1"/>
    </font>
    <font>
      <sz val="11"/>
      <color indexed="10"/>
      <name val="ＭＳ 明朝"/>
      <family val="1"/>
    </font>
    <font>
      <b/>
      <sz val="9"/>
      <name val="ＭＳ 明朝"/>
      <family val="1"/>
    </font>
    <font>
      <b/>
      <sz val="11"/>
      <name val="ＭＳ ゴシック"/>
      <family val="3"/>
    </font>
    <font>
      <sz val="12"/>
      <color indexed="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6"/>
      <color indexed="10"/>
      <name val="ＭＳ Ｐゴシック"/>
      <family val="3"/>
    </font>
    <font>
      <b/>
      <sz val="14"/>
      <color indexed="12"/>
      <name val="ＭＳ Ｐゴシック"/>
      <family val="3"/>
    </font>
    <font>
      <sz val="12"/>
      <color indexed="12"/>
      <name val="ＭＳ 明朝"/>
      <family val="1"/>
    </font>
    <font>
      <sz val="10"/>
      <color indexed="8"/>
      <name val="ＭＳ Ｐゴシック"/>
      <family val="3"/>
    </font>
  </fonts>
  <fills count="9">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theme="9" tint="0.7999500036239624"/>
        <bgColor indexed="64"/>
      </patternFill>
    </fill>
    <fill>
      <patternFill patternType="solid">
        <fgColor indexed="13"/>
        <bgColor indexed="64"/>
      </patternFill>
    </fill>
    <fill>
      <patternFill patternType="solid">
        <fgColor indexed="43"/>
        <bgColor indexed="64"/>
      </patternFill>
    </fill>
    <fill>
      <patternFill patternType="solid">
        <fgColor theme="0" tint="-0.149959996342659"/>
        <bgColor indexed="64"/>
      </patternFill>
    </fill>
    <fill>
      <patternFill patternType="solid">
        <fgColor indexed="9"/>
        <bgColor indexed="64"/>
      </patternFill>
    </fill>
  </fills>
  <borders count="77">
    <border>
      <left/>
      <right/>
      <top/>
      <bottom/>
      <diagonal/>
    </border>
    <border>
      <left>
        <color indexed="63"/>
      </left>
      <right style="hair"/>
      <top style="hair"/>
      <bottom>
        <color indexed="63"/>
      </bottom>
    </border>
    <border>
      <left style="hair"/>
      <right style="hair"/>
      <top style="hair"/>
      <bottom>
        <color indexed="63"/>
      </bottom>
    </border>
    <border>
      <left>
        <color indexed="63"/>
      </left>
      <right style="thin"/>
      <top style="thin"/>
      <bottom style="thin"/>
    </border>
    <border>
      <left style="hair"/>
      <right style="hair"/>
      <top style="thin"/>
      <bottom style="thin"/>
    </border>
    <border>
      <left style="hair"/>
      <right style="hair"/>
      <top style="hair"/>
      <bottom style="hair"/>
    </border>
    <border>
      <left>
        <color indexed="63"/>
      </left>
      <right style="thin"/>
      <top>
        <color indexed="63"/>
      </top>
      <bottom style="thin"/>
    </border>
    <border>
      <left style="hair"/>
      <right style="hair"/>
      <top>
        <color indexed="63"/>
      </top>
      <bottom style="thin"/>
    </border>
    <border>
      <left style="hair"/>
      <right>
        <color indexed="63"/>
      </right>
      <top style="hair"/>
      <bottom>
        <color indexed="63"/>
      </bottom>
    </border>
    <border>
      <left style="thin"/>
      <right>
        <color indexed="63"/>
      </right>
      <top>
        <color indexed="63"/>
      </top>
      <bottom style="thin"/>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thick"/>
      <top style="hair"/>
      <bottom style="hair"/>
    </border>
    <border>
      <left style="hair"/>
      <right style="hair"/>
      <top style="hair"/>
      <bottom style="thick"/>
    </border>
    <border>
      <left style="hair"/>
      <right style="thick"/>
      <top style="hair"/>
      <bottom style="thick"/>
    </border>
    <border>
      <left>
        <color indexed="63"/>
      </left>
      <right style="hair"/>
      <top>
        <color indexed="63"/>
      </top>
      <bottom style="hair"/>
    </border>
    <border>
      <left>
        <color indexed="63"/>
      </left>
      <right>
        <color indexed="63"/>
      </right>
      <top style="thick"/>
      <bottom style="hair"/>
    </border>
    <border>
      <left style="hair"/>
      <right style="hair"/>
      <top>
        <color indexed="63"/>
      </top>
      <bottom style="hair"/>
    </border>
    <border>
      <left style="hair"/>
      <right style="hair"/>
      <top style="thin"/>
      <bottom style="hair"/>
    </border>
    <border>
      <left style="thin"/>
      <right>
        <color indexed="63"/>
      </right>
      <top style="thin"/>
      <bottom style="thin"/>
    </border>
    <border>
      <left style="hair"/>
      <right>
        <color indexed="63"/>
      </right>
      <top style="hair"/>
      <bottom style="hair"/>
    </border>
    <border>
      <left>
        <color indexed="63"/>
      </left>
      <right>
        <color indexed="63"/>
      </right>
      <top style="hair"/>
      <bottom style="hair"/>
    </border>
    <border>
      <left style="hair"/>
      <right style="hair"/>
      <top style="medium"/>
      <bottom style="hair"/>
    </border>
    <border>
      <left style="hair"/>
      <right style="medium"/>
      <top style="medium"/>
      <bottom style="hair"/>
    </border>
    <border>
      <left style="hair"/>
      <right style="thick"/>
      <top>
        <color indexed="63"/>
      </top>
      <bottom style="hair"/>
    </border>
    <border>
      <left>
        <color indexed="63"/>
      </left>
      <right style="hair"/>
      <top style="hair"/>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color indexed="63"/>
      </bottom>
    </border>
    <border>
      <left>
        <color indexed="63"/>
      </left>
      <right>
        <color indexed="63"/>
      </right>
      <top style="dashDot"/>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thin"/>
      <bottom style="hair"/>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style="dashDot"/>
      <right>
        <color indexed="63"/>
      </right>
      <top style="dashDot"/>
      <bottom>
        <color indexed="63"/>
      </bottom>
    </border>
    <border>
      <left>
        <color indexed="63"/>
      </left>
      <right style="dashDot"/>
      <top style="dashDot"/>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hair"/>
      <right>
        <color indexed="63"/>
      </right>
      <top style="thin"/>
      <bottom style="hair"/>
    </border>
    <border>
      <left>
        <color indexed="63"/>
      </left>
      <right style="hair"/>
      <top style="thin"/>
      <bottom style="hair"/>
    </border>
    <border>
      <left>
        <color indexed="63"/>
      </left>
      <right style="hair"/>
      <top style="thin"/>
      <bottom style="thin"/>
    </border>
    <border>
      <left style="hair"/>
      <right>
        <color indexed="63"/>
      </right>
      <top style="thin"/>
      <bottom style="thin"/>
    </border>
    <border>
      <left style="thin"/>
      <right>
        <color indexed="63"/>
      </right>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hair"/>
      <top style="medium"/>
      <bottom>
        <color indexed="63"/>
      </bottom>
    </border>
    <border>
      <left style="medium"/>
      <right style="hair"/>
      <top>
        <color indexed="63"/>
      </top>
      <bottom>
        <color indexed="63"/>
      </bottom>
    </border>
    <border>
      <left>
        <color indexed="63"/>
      </left>
      <right>
        <color indexed="63"/>
      </right>
      <top style="medium"/>
      <bottom style="hair"/>
    </border>
    <border>
      <left>
        <color indexed="63"/>
      </left>
      <right style="hair"/>
      <top style="medium"/>
      <bottom style="hair"/>
    </border>
    <border>
      <left style="medium"/>
      <right>
        <color indexed="63"/>
      </right>
      <top>
        <color indexed="63"/>
      </top>
      <bottom style="medium"/>
    </border>
    <border>
      <left>
        <color indexed="63"/>
      </left>
      <right>
        <color indexed="63"/>
      </right>
      <top style="hair"/>
      <bottom style="medium"/>
    </border>
    <border>
      <left>
        <color indexed="63"/>
      </left>
      <right style="hair"/>
      <top style="hair"/>
      <bottom style="medium"/>
    </border>
    <border>
      <left style="thick"/>
      <right style="hair"/>
      <top>
        <color indexed="63"/>
      </top>
      <bottom>
        <color indexed="63"/>
      </bottom>
    </border>
    <border>
      <left style="thick"/>
      <right>
        <color indexed="63"/>
      </right>
      <top>
        <color indexed="63"/>
      </top>
      <bottom style="thick"/>
    </border>
    <border>
      <left>
        <color indexed="63"/>
      </left>
      <right>
        <color indexed="63"/>
      </right>
      <top style="hair"/>
      <bottom style="thick"/>
    </border>
    <border>
      <left>
        <color indexed="63"/>
      </left>
      <right style="hair"/>
      <top style="hair"/>
      <bottom style="thick"/>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04">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4" fillId="0" borderId="0" xfId="16" applyFont="1" applyFill="1" applyAlignment="1">
      <alignment vertical="center"/>
      <protection/>
    </xf>
    <xf numFmtId="0" fontId="4" fillId="0" borderId="0" xfId="16" applyFont="1" applyFill="1" applyAlignment="1">
      <alignment horizontal="left" vertical="center"/>
      <protection/>
    </xf>
    <xf numFmtId="0" fontId="4" fillId="0" borderId="0" xfId="16" applyFont="1" applyFill="1" applyAlignment="1">
      <alignment horizontal="center" vertical="center"/>
      <protection/>
    </xf>
    <xf numFmtId="0" fontId="5" fillId="0" borderId="0" xfId="16" applyFont="1" applyFill="1" applyAlignment="1">
      <alignment horizontal="center" vertical="center"/>
      <protection/>
    </xf>
    <xf numFmtId="0" fontId="5" fillId="0" borderId="0" xfId="16" applyFont="1" applyFill="1" applyAlignment="1">
      <alignment vertical="center"/>
      <protection/>
    </xf>
    <xf numFmtId="0" fontId="5" fillId="0" borderId="0" xfId="16" applyFont="1" applyFill="1" applyBorder="1" applyAlignment="1">
      <alignment horizontal="center" vertical="center"/>
      <protection/>
    </xf>
    <xf numFmtId="0" fontId="5" fillId="0" borderId="0" xfId="16" applyNumberFormat="1" applyFont="1" applyFill="1" applyBorder="1" applyAlignment="1">
      <alignment vertical="center"/>
      <protection/>
    </xf>
    <xf numFmtId="0" fontId="5" fillId="0" borderId="0" xfId="16" applyFont="1" applyFill="1" applyAlignment="1">
      <alignment horizontal="left" vertical="center"/>
      <protection/>
    </xf>
    <xf numFmtId="0" fontId="4" fillId="0" borderId="0" xfId="0" applyFont="1" applyBorder="1" applyAlignment="1">
      <alignment horizontal="center" vertical="center"/>
    </xf>
    <xf numFmtId="0" fontId="4" fillId="0" borderId="0" xfId="0" applyFont="1" applyBorder="1" applyAlignment="1">
      <alignment horizontal="left" vertical="center"/>
    </xf>
    <xf numFmtId="3" fontId="5" fillId="0" borderId="0" xfId="0" applyNumberFormat="1" applyFont="1" applyBorder="1" applyAlignment="1">
      <alignment horizontal="center" vertical="center"/>
    </xf>
    <xf numFmtId="0" fontId="8" fillId="0" borderId="0" xfId="16" applyFont="1" applyFill="1" applyAlignment="1">
      <alignment vertical="center"/>
      <protection/>
    </xf>
    <xf numFmtId="0" fontId="5" fillId="0" borderId="1" xfId="16" applyFont="1" applyFill="1" applyBorder="1" applyAlignment="1">
      <alignment horizontal="center" vertical="center"/>
      <protection/>
    </xf>
    <xf numFmtId="0" fontId="5" fillId="0" borderId="2" xfId="16" applyFont="1" applyFill="1" applyBorder="1" applyAlignment="1">
      <alignment horizontal="center" vertical="center"/>
      <protection/>
    </xf>
    <xf numFmtId="0" fontId="4" fillId="0" borderId="3" xfId="0" applyFont="1" applyBorder="1" applyAlignment="1">
      <alignment vertical="center"/>
    </xf>
    <xf numFmtId="0" fontId="9" fillId="0" borderId="4" xfId="0" applyFont="1" applyBorder="1" applyAlignment="1">
      <alignment horizontal="center" vertical="center"/>
    </xf>
    <xf numFmtId="0" fontId="9" fillId="0" borderId="0" xfId="0" applyFont="1" applyBorder="1" applyAlignment="1">
      <alignment vertical="center"/>
    </xf>
    <xf numFmtId="0" fontId="8" fillId="0" borderId="0" xfId="16" applyFont="1" applyFill="1" applyAlignment="1">
      <alignment horizontal="left" vertical="center"/>
      <protection/>
    </xf>
    <xf numFmtId="0" fontId="8" fillId="0" borderId="0" xfId="16" applyFont="1" applyFill="1" applyAlignment="1">
      <alignment horizontal="center" vertical="center"/>
      <protection/>
    </xf>
    <xf numFmtId="0" fontId="9" fillId="0" borderId="0" xfId="0" applyFont="1" applyAlignment="1">
      <alignment vertical="center"/>
    </xf>
    <xf numFmtId="0" fontId="4" fillId="2"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1" fillId="0" borderId="0" xfId="0" applyFont="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7" fillId="0" borderId="0" xfId="0" applyFont="1" applyAlignment="1">
      <alignment vertical="center"/>
    </xf>
    <xf numFmtId="0" fontId="13" fillId="0" borderId="5" xfId="16" applyFont="1" applyFill="1" applyBorder="1" applyAlignment="1">
      <alignment horizontal="center" vertical="center" wrapText="1"/>
      <protection/>
    </xf>
    <xf numFmtId="0" fontId="9" fillId="0" borderId="5" xfId="16" applyFont="1" applyFill="1" applyBorder="1" applyAlignment="1">
      <alignment horizontal="center" vertical="center"/>
      <protection/>
    </xf>
    <xf numFmtId="0" fontId="9" fillId="0" borderId="6" xfId="0" applyFont="1" applyBorder="1" applyAlignment="1">
      <alignment vertical="center"/>
    </xf>
    <xf numFmtId="0" fontId="5" fillId="0" borderId="5" xfId="16" applyFont="1" applyFill="1" applyBorder="1" applyAlignment="1">
      <alignment horizontal="center" vertical="center" wrapText="1"/>
      <protection/>
    </xf>
    <xf numFmtId="3" fontId="4" fillId="0" borderId="7" xfId="0" applyNumberFormat="1" applyFont="1" applyBorder="1" applyAlignment="1">
      <alignment horizontal="right" vertical="center"/>
    </xf>
    <xf numFmtId="0" fontId="4" fillId="0" borderId="8" xfId="16" applyFont="1" applyFill="1" applyBorder="1" applyAlignment="1">
      <alignment vertical="center"/>
      <protection/>
    </xf>
    <xf numFmtId="0" fontId="9" fillId="0" borderId="9"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Fill="1" applyAlignment="1">
      <alignment vertical="center"/>
    </xf>
    <xf numFmtId="0" fontId="9" fillId="0" borderId="3"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vertical="center"/>
    </xf>
    <xf numFmtId="0" fontId="15" fillId="0" borderId="0" xfId="0" applyFont="1" applyAlignment="1">
      <alignment vertical="center"/>
    </xf>
    <xf numFmtId="0" fontId="9" fillId="0" borderId="0" xfId="0" applyFont="1"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9" fillId="0" borderId="0" xfId="0" applyFont="1" applyBorder="1" applyAlignment="1">
      <alignment horizontal="right" vertical="center"/>
    </xf>
    <xf numFmtId="0" fontId="4" fillId="0" borderId="0" xfId="0" applyFont="1" applyBorder="1" applyAlignment="1">
      <alignment horizontal="right" vertical="center"/>
    </xf>
    <xf numFmtId="0" fontId="9" fillId="2" borderId="0" xfId="0" applyFont="1" applyFill="1" applyBorder="1" applyAlignment="1">
      <alignment horizontal="center" vertical="center"/>
    </xf>
    <xf numFmtId="0" fontId="9" fillId="0" borderId="10" xfId="0" applyFont="1" applyBorder="1" applyAlignment="1">
      <alignment vertical="center"/>
    </xf>
    <xf numFmtId="0" fontId="9" fillId="0" borderId="2" xfId="0" applyFont="1" applyBorder="1" applyAlignment="1">
      <alignment vertical="center"/>
    </xf>
    <xf numFmtId="0" fontId="5" fillId="0" borderId="11" xfId="16" applyFont="1" applyFill="1" applyBorder="1" applyAlignment="1">
      <alignment horizontal="left" vertical="center"/>
      <protection/>
    </xf>
    <xf numFmtId="0" fontId="5" fillId="0" borderId="12" xfId="16" applyFont="1" applyBorder="1" applyAlignment="1">
      <alignment vertical="center"/>
      <protection/>
    </xf>
    <xf numFmtId="0" fontId="5" fillId="0" borderId="12" xfId="0" applyFont="1" applyBorder="1" applyAlignment="1">
      <alignment vertical="center"/>
    </xf>
    <xf numFmtId="0" fontId="5" fillId="0" borderId="0" xfId="16" applyFont="1" applyBorder="1" applyAlignment="1">
      <alignment horizontal="center" vertical="center"/>
      <protection/>
    </xf>
    <xf numFmtId="0" fontId="4" fillId="0" borderId="0" xfId="0" applyFont="1" applyBorder="1" applyAlignment="1">
      <alignment vertical="center" wrapText="1"/>
    </xf>
    <xf numFmtId="0" fontId="4" fillId="0" borderId="0" xfId="0" applyFont="1" applyAlignment="1">
      <alignment vertical="center" wrapText="1"/>
    </xf>
    <xf numFmtId="0" fontId="22" fillId="0" borderId="0" xfId="0" applyFont="1" applyAlignment="1">
      <alignment vertical="center"/>
    </xf>
    <xf numFmtId="0" fontId="0" fillId="0" borderId="0" xfId="0" applyFont="1" applyBorder="1" applyAlignment="1">
      <alignment vertical="center"/>
    </xf>
    <xf numFmtId="0" fontId="42" fillId="0" borderId="0" xfId="16" applyFont="1" applyFill="1" applyAlignment="1">
      <alignment horizontal="left" vertical="center"/>
      <protection/>
    </xf>
    <xf numFmtId="0" fontId="7" fillId="0" borderId="0" xfId="0" applyFont="1" applyFill="1" applyBorder="1" applyAlignment="1">
      <alignment vertical="center"/>
    </xf>
    <xf numFmtId="0" fontId="9" fillId="0"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Alignment="1">
      <alignment horizontal="right" vertical="top" wrapText="1"/>
    </xf>
    <xf numFmtId="0" fontId="4" fillId="0" borderId="0" xfId="0" applyFont="1" applyBorder="1" applyAlignment="1">
      <alignment horizontal="left" vertical="center" indent="1"/>
    </xf>
    <xf numFmtId="192" fontId="5" fillId="0" borderId="5" xfId="16" applyNumberFormat="1" applyFont="1" applyFill="1" applyBorder="1" applyAlignment="1">
      <alignment vertical="center"/>
      <protection/>
    </xf>
    <xf numFmtId="192" fontId="5" fillId="0" borderId="13" xfId="16" applyNumberFormat="1" applyFont="1" applyFill="1" applyBorder="1" applyAlignment="1">
      <alignment vertical="center"/>
      <protection/>
    </xf>
    <xf numFmtId="192" fontId="5" fillId="0" borderId="14" xfId="16" applyNumberFormat="1" applyFont="1" applyFill="1" applyBorder="1" applyAlignment="1">
      <alignment vertical="center"/>
      <protection/>
    </xf>
    <xf numFmtId="192" fontId="5" fillId="0" borderId="15" xfId="16" applyNumberFormat="1" applyFont="1" applyFill="1" applyBorder="1" applyAlignment="1">
      <alignment vertical="center"/>
      <protection/>
    </xf>
    <xf numFmtId="192" fontId="5" fillId="0" borderId="16" xfId="16" applyNumberFormat="1" applyFont="1" applyFill="1" applyBorder="1" applyAlignment="1">
      <alignment vertical="center"/>
      <protection/>
    </xf>
    <xf numFmtId="192" fontId="5" fillId="0" borderId="17" xfId="16" applyNumberFormat="1" applyFont="1" applyFill="1" applyBorder="1" applyAlignment="1">
      <alignment vertical="center"/>
      <protection/>
    </xf>
    <xf numFmtId="192" fontId="5" fillId="0" borderId="18" xfId="16" applyNumberFormat="1" applyFont="1" applyFill="1" applyBorder="1" applyAlignment="1">
      <alignment vertical="center"/>
      <protection/>
    </xf>
    <xf numFmtId="0" fontId="5" fillId="0" borderId="19" xfId="16" applyNumberFormat="1" applyFont="1" applyFill="1" applyBorder="1" applyAlignment="1">
      <alignment vertical="center"/>
      <protection/>
    </xf>
    <xf numFmtId="0" fontId="5" fillId="0" borderId="20" xfId="0" applyFont="1" applyBorder="1" applyAlignment="1">
      <alignment vertical="center"/>
    </xf>
    <xf numFmtId="192" fontId="5" fillId="0" borderId="21" xfId="16" applyNumberFormat="1" applyFont="1" applyFill="1" applyBorder="1" applyAlignment="1">
      <alignment horizontal="right" vertical="center" shrinkToFit="1"/>
      <protection/>
    </xf>
    <xf numFmtId="0" fontId="12" fillId="3" borderId="0" xfId="0" applyFont="1" applyFill="1" applyAlignment="1">
      <alignment vertical="center"/>
    </xf>
    <xf numFmtId="0" fontId="11" fillId="3" borderId="0" xfId="0" applyFont="1" applyFill="1" applyAlignment="1">
      <alignment vertical="center"/>
    </xf>
    <xf numFmtId="0" fontId="9" fillId="3" borderId="0" xfId="0" applyFont="1" applyFill="1" applyAlignment="1">
      <alignment vertical="center"/>
    </xf>
    <xf numFmtId="0" fontId="43" fillId="0" borderId="0" xfId="16" applyFont="1" applyFill="1" applyAlignment="1">
      <alignment horizontal="left" vertical="center"/>
      <protection/>
    </xf>
    <xf numFmtId="3" fontId="4" fillId="4" borderId="22" xfId="0" applyNumberFormat="1" applyFont="1" applyFill="1" applyBorder="1" applyAlignment="1">
      <alignment horizontal="right" vertical="center"/>
    </xf>
    <xf numFmtId="0" fontId="4" fillId="4" borderId="5" xfId="0" applyFont="1" applyFill="1" applyBorder="1" applyAlignment="1">
      <alignment horizontal="right" vertical="center"/>
    </xf>
    <xf numFmtId="0" fontId="9" fillId="4" borderId="23" xfId="0" applyFont="1" applyFill="1" applyBorder="1" applyAlignment="1">
      <alignment vertical="center"/>
    </xf>
    <xf numFmtId="0" fontId="5" fillId="4" borderId="5" xfId="16" applyFont="1" applyFill="1" applyBorder="1" applyAlignment="1">
      <alignment horizontal="center" vertical="center"/>
      <protection/>
    </xf>
    <xf numFmtId="0" fontId="4" fillId="4" borderId="5" xfId="16" applyFont="1" applyFill="1" applyBorder="1" applyAlignment="1">
      <alignment horizontal="center" vertical="center"/>
      <protection/>
    </xf>
    <xf numFmtId="0" fontId="4" fillId="4" borderId="24" xfId="16" applyFont="1" applyFill="1" applyBorder="1" applyAlignment="1">
      <alignment vertical="center"/>
      <protection/>
    </xf>
    <xf numFmtId="0" fontId="9" fillId="4" borderId="25" xfId="0" applyFont="1" applyFill="1" applyBorder="1" applyAlignment="1">
      <alignment vertical="center"/>
    </xf>
    <xf numFmtId="0" fontId="5" fillId="4" borderId="5" xfId="16" applyFont="1" applyFill="1" applyBorder="1" applyAlignment="1">
      <alignment horizontal="center" vertical="center" textRotation="255"/>
      <protection/>
    </xf>
    <xf numFmtId="0" fontId="9" fillId="4" borderId="25" xfId="0" applyFont="1" applyFill="1" applyBorder="1" applyAlignment="1">
      <alignment vertical="center" textRotation="255"/>
    </xf>
    <xf numFmtId="0" fontId="5" fillId="4" borderId="5" xfId="16" applyFont="1" applyFill="1" applyBorder="1" applyAlignment="1">
      <alignment vertical="center"/>
      <protection/>
    </xf>
    <xf numFmtId="191" fontId="5" fillId="4" borderId="26" xfId="16" applyNumberFormat="1" applyFont="1" applyFill="1" applyBorder="1" applyAlignment="1">
      <alignment vertical="center"/>
      <protection/>
    </xf>
    <xf numFmtId="191" fontId="5" fillId="4" borderId="27" xfId="16" applyNumberFormat="1" applyFont="1" applyFill="1" applyBorder="1" applyAlignment="1">
      <alignment vertical="center"/>
      <protection/>
    </xf>
    <xf numFmtId="191" fontId="5" fillId="4" borderId="5" xfId="16" applyNumberFormat="1" applyFont="1" applyFill="1" applyBorder="1" applyAlignment="1">
      <alignment vertical="center"/>
      <protection/>
    </xf>
    <xf numFmtId="191" fontId="5" fillId="4" borderId="13" xfId="16" applyNumberFormat="1" applyFont="1" applyFill="1" applyBorder="1" applyAlignment="1">
      <alignment vertical="center"/>
      <protection/>
    </xf>
    <xf numFmtId="177" fontId="5" fillId="4" borderId="21" xfId="16" applyNumberFormat="1" applyFont="1" applyFill="1" applyBorder="1" applyAlignment="1">
      <alignment vertical="center"/>
      <protection/>
    </xf>
    <xf numFmtId="177" fontId="5" fillId="4" borderId="28" xfId="16" applyNumberFormat="1" applyFont="1" applyFill="1" applyBorder="1" applyAlignment="1">
      <alignment vertical="center"/>
      <protection/>
    </xf>
    <xf numFmtId="177" fontId="5" fillId="4" borderId="5" xfId="16" applyNumberFormat="1" applyFont="1" applyFill="1" applyBorder="1" applyAlignment="1">
      <alignment vertical="center"/>
      <protection/>
    </xf>
    <xf numFmtId="177" fontId="5" fillId="4" borderId="16" xfId="16" applyNumberFormat="1" applyFont="1" applyFill="1" applyBorder="1" applyAlignment="1">
      <alignment vertical="center"/>
      <protection/>
    </xf>
    <xf numFmtId="0" fontId="4" fillId="4" borderId="24" xfId="16" applyFont="1" applyFill="1" applyBorder="1" applyAlignment="1">
      <alignment horizontal="left" vertical="center"/>
      <protection/>
    </xf>
    <xf numFmtId="0" fontId="4" fillId="4" borderId="29" xfId="16" applyFont="1" applyFill="1" applyBorder="1" applyAlignment="1">
      <alignment horizontal="left" vertical="center"/>
      <protection/>
    </xf>
    <xf numFmtId="0" fontId="5" fillId="4" borderId="5" xfId="16" applyFont="1" applyFill="1" applyBorder="1" applyAlignment="1" quotePrefix="1">
      <alignment horizontal="center" vertical="center"/>
      <protection/>
    </xf>
    <xf numFmtId="0" fontId="4" fillId="4" borderId="29" xfId="16" applyFont="1" applyFill="1" applyBorder="1" applyAlignment="1">
      <alignment vertical="center"/>
      <protection/>
    </xf>
    <xf numFmtId="0" fontId="4" fillId="4" borderId="25" xfId="0" applyFont="1" applyFill="1" applyBorder="1" applyAlignment="1">
      <alignment vertical="center"/>
    </xf>
    <xf numFmtId="0" fontId="5" fillId="4" borderId="5" xfId="0" applyFont="1" applyFill="1" applyBorder="1" applyAlignment="1">
      <alignment vertical="center" textRotation="255"/>
    </xf>
    <xf numFmtId="0" fontId="4" fillId="4" borderId="5" xfId="0" applyFont="1" applyFill="1" applyBorder="1" applyAlignment="1">
      <alignment vertical="center" textRotation="255"/>
    </xf>
    <xf numFmtId="0" fontId="4" fillId="4" borderId="25" xfId="0" applyFont="1" applyFill="1" applyBorder="1" applyAlignment="1">
      <alignment vertical="center" textRotation="255"/>
    </xf>
    <xf numFmtId="0" fontId="4" fillId="4" borderId="5" xfId="16" applyFont="1" applyFill="1" applyBorder="1" applyAlignment="1">
      <alignment vertical="center"/>
      <protection/>
    </xf>
    <xf numFmtId="0" fontId="4" fillId="4" borderId="24" xfId="16" applyFont="1" applyFill="1" applyBorder="1" applyAlignment="1">
      <alignment horizontal="center" vertical="center"/>
      <protection/>
    </xf>
    <xf numFmtId="0" fontId="4" fillId="4" borderId="29" xfId="16" applyFont="1" applyFill="1" applyBorder="1" applyAlignment="1">
      <alignment horizontal="center" vertical="center"/>
      <protection/>
    </xf>
    <xf numFmtId="0" fontId="9" fillId="4" borderId="5" xfId="0" applyFont="1" applyFill="1" applyBorder="1" applyAlignment="1">
      <alignment vertical="center" textRotation="255"/>
    </xf>
    <xf numFmtId="192" fontId="5" fillId="5" borderId="21" xfId="16" applyNumberFormat="1" applyFont="1" applyFill="1" applyBorder="1" applyAlignment="1">
      <alignment horizontal="right" vertical="center" shrinkToFit="1"/>
      <protection/>
    </xf>
    <xf numFmtId="0" fontId="8" fillId="0" borderId="0" xfId="16" applyFont="1" applyFill="1" applyAlignment="1">
      <alignment horizontal="left" vertical="center" shrinkToFit="1"/>
      <protection/>
    </xf>
    <xf numFmtId="0" fontId="9" fillId="5" borderId="9" xfId="0" applyFont="1" applyFill="1" applyBorder="1" applyAlignment="1">
      <alignment vertical="center"/>
    </xf>
    <xf numFmtId="0" fontId="4" fillId="0" borderId="30" xfId="0" applyFont="1" applyBorder="1" applyAlignment="1">
      <alignment vertical="center"/>
    </xf>
    <xf numFmtId="0" fontId="6" fillId="0" borderId="31" xfId="0" applyFont="1" applyBorder="1" applyAlignment="1">
      <alignment horizontal="center" vertical="center" wrapText="1"/>
    </xf>
    <xf numFmtId="0" fontId="4" fillId="6" borderId="0" xfId="0" applyFont="1" applyFill="1" applyBorder="1" applyAlignment="1">
      <alignment horizontal="left" vertical="center"/>
    </xf>
    <xf numFmtId="0" fontId="4" fillId="6" borderId="32" xfId="0" applyFont="1" applyFill="1" applyBorder="1" applyAlignment="1">
      <alignment horizontal="left" vertical="center"/>
    </xf>
    <xf numFmtId="0" fontId="4" fillId="6" borderId="33" xfId="0" applyFont="1" applyFill="1" applyBorder="1" applyAlignment="1">
      <alignment horizontal="left" vertical="center"/>
    </xf>
    <xf numFmtId="0" fontId="6" fillId="0" borderId="0" xfId="0" applyFont="1" applyBorder="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1" xfId="0" applyFont="1" applyBorder="1" applyAlignment="1">
      <alignment vertical="center"/>
    </xf>
    <xf numFmtId="0" fontId="6" fillId="0" borderId="23" xfId="0" applyFont="1" applyBorder="1" applyAlignment="1">
      <alignment vertical="center"/>
    </xf>
    <xf numFmtId="0" fontId="6" fillId="0" borderId="35" xfId="0" applyFont="1" applyBorder="1" applyAlignment="1">
      <alignment vertical="center"/>
    </xf>
    <xf numFmtId="0" fontId="6" fillId="0" borderId="3" xfId="0" applyFont="1" applyBorder="1" applyAlignment="1">
      <alignment vertical="center"/>
    </xf>
    <xf numFmtId="0" fontId="4"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5" fillId="0" borderId="31" xfId="0" applyFont="1" applyBorder="1" applyAlignment="1">
      <alignment vertical="center"/>
    </xf>
    <xf numFmtId="0" fontId="6" fillId="0" borderId="9" xfId="0" applyFont="1" applyBorder="1" applyAlignment="1">
      <alignment vertical="center"/>
    </xf>
    <xf numFmtId="0" fontId="6" fillId="0" borderId="39" xfId="0" applyFont="1" applyBorder="1" applyAlignment="1">
      <alignment vertical="center"/>
    </xf>
    <xf numFmtId="0" fontId="6" fillId="0" borderId="6" xfId="0" applyFont="1" applyBorder="1" applyAlignment="1">
      <alignment vertical="center"/>
    </xf>
    <xf numFmtId="0" fontId="4" fillId="0" borderId="39" xfId="0" applyFont="1" applyBorder="1" applyAlignment="1">
      <alignment vertical="center"/>
    </xf>
    <xf numFmtId="0" fontId="10" fillId="0" borderId="39" xfId="0" applyFont="1" applyBorder="1" applyAlignment="1">
      <alignment vertical="center"/>
    </xf>
    <xf numFmtId="0" fontId="4" fillId="0" borderId="6" xfId="0" applyFont="1" applyBorder="1" applyAlignment="1">
      <alignment vertical="center"/>
    </xf>
    <xf numFmtId="0" fontId="4" fillId="0" borderId="40" xfId="0" applyFont="1" applyBorder="1" applyAlignment="1">
      <alignment vertical="center"/>
    </xf>
    <xf numFmtId="0" fontId="6" fillId="0" borderId="31" xfId="0" applyFont="1" applyBorder="1" applyAlignment="1">
      <alignment vertical="center"/>
    </xf>
    <xf numFmtId="0" fontId="6" fillId="0" borderId="30" xfId="0" applyFont="1" applyBorder="1" applyAlignment="1">
      <alignment vertical="center"/>
    </xf>
    <xf numFmtId="0" fontId="4" fillId="0" borderId="41" xfId="0" applyFont="1" applyBorder="1" applyAlignment="1">
      <alignment vertical="center"/>
    </xf>
    <xf numFmtId="0" fontId="4" fillId="0" borderId="0" xfId="0" applyFont="1" applyBorder="1" applyAlignment="1" quotePrefix="1">
      <alignment vertical="center"/>
    </xf>
    <xf numFmtId="0" fontId="4" fillId="0" borderId="42" xfId="0" applyFont="1" applyBorder="1" applyAlignment="1">
      <alignment vertical="center"/>
    </xf>
    <xf numFmtId="0" fontId="4" fillId="0" borderId="25" xfId="0" applyFont="1" applyBorder="1" applyAlignment="1">
      <alignment vertical="center"/>
    </xf>
    <xf numFmtId="0" fontId="4" fillId="0" borderId="24" xfId="0" applyFont="1" applyBorder="1" applyAlignment="1">
      <alignment vertical="center"/>
    </xf>
    <xf numFmtId="0" fontId="4" fillId="0" borderId="29"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xf>
    <xf numFmtId="0" fontId="4" fillId="0" borderId="36" xfId="0" applyFont="1" applyBorder="1" applyAlignment="1">
      <alignment vertical="center"/>
    </xf>
    <xf numFmtId="0" fontId="10" fillId="0" borderId="0" xfId="0" applyFont="1" applyBorder="1" applyAlignment="1">
      <alignment vertical="center"/>
    </xf>
    <xf numFmtId="0" fontId="4" fillId="0" borderId="9" xfId="0" applyFont="1" applyBorder="1" applyAlignment="1">
      <alignment vertical="center"/>
    </xf>
    <xf numFmtId="0" fontId="4" fillId="0" borderId="39" xfId="0"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left" vertical="center"/>
    </xf>
    <xf numFmtId="0" fontId="0" fillId="6" borderId="46" xfId="0" applyFont="1" applyFill="1" applyBorder="1" applyAlignment="1">
      <alignment horizontal="left" vertical="center"/>
    </xf>
    <xf numFmtId="0" fontId="0" fillId="6" borderId="34" xfId="0" applyFont="1" applyFill="1" applyBorder="1" applyAlignment="1">
      <alignment horizontal="left" vertical="center"/>
    </xf>
    <xf numFmtId="0" fontId="0" fillId="6" borderId="47" xfId="0" applyFont="1" applyFill="1" applyBorder="1" applyAlignment="1">
      <alignment horizontal="left" vertical="center"/>
    </xf>
    <xf numFmtId="0" fontId="4" fillId="6" borderId="48" xfId="0" applyFont="1" applyFill="1" applyBorder="1" applyAlignment="1">
      <alignment horizontal="left" vertical="center"/>
    </xf>
    <xf numFmtId="0" fontId="4" fillId="6" borderId="49" xfId="0" applyFont="1" applyFill="1" applyBorder="1" applyAlignment="1">
      <alignment horizontal="left" vertical="center"/>
    </xf>
    <xf numFmtId="0" fontId="4" fillId="6" borderId="50" xfId="0" applyFont="1" applyFill="1" applyBorder="1" applyAlignment="1">
      <alignment horizontal="left" vertical="center"/>
    </xf>
    <xf numFmtId="0" fontId="0" fillId="0" borderId="0" xfId="0" applyFont="1" applyBorder="1" applyAlignment="1">
      <alignment horizontal="left" vertical="center"/>
    </xf>
    <xf numFmtId="0" fontId="0" fillId="0" borderId="39" xfId="0" applyFont="1" applyBorder="1" applyAlignment="1">
      <alignment horizontal="left" vertical="center"/>
    </xf>
    <xf numFmtId="0" fontId="6" fillId="0" borderId="23" xfId="0" applyFont="1" applyBorder="1" applyAlignment="1">
      <alignment horizontal="center" vertical="center"/>
    </xf>
    <xf numFmtId="0" fontId="6" fillId="0" borderId="35" xfId="0" applyFont="1" applyBorder="1" applyAlignment="1">
      <alignment horizontal="center" vertical="center"/>
    </xf>
    <xf numFmtId="0" fontId="6" fillId="0" borderId="3" xfId="0" applyFont="1" applyBorder="1" applyAlignment="1">
      <alignment horizontal="center" vertical="center"/>
    </xf>
    <xf numFmtId="0" fontId="4" fillId="0" borderId="5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2" xfId="0" applyFont="1" applyBorder="1" applyAlignment="1">
      <alignment horizontal="center" vertical="center" shrinkToFit="1"/>
    </xf>
    <xf numFmtId="0" fontId="6" fillId="0" borderId="38" xfId="0" applyFont="1" applyBorder="1" applyAlignment="1">
      <alignment horizontal="left" vertical="top" textRotation="255"/>
    </xf>
    <xf numFmtId="0" fontId="6" fillId="0" borderId="30" xfId="0" applyFont="1" applyBorder="1" applyAlignment="1">
      <alignment horizontal="left" vertical="top" textRotation="255"/>
    </xf>
    <xf numFmtId="0" fontId="6" fillId="0" borderId="6" xfId="0" applyFont="1" applyBorder="1" applyAlignment="1">
      <alignment horizontal="left" vertical="top" textRotation="255"/>
    </xf>
    <xf numFmtId="0" fontId="6" fillId="0" borderId="31" xfId="0" applyFont="1" applyBorder="1" applyAlignment="1">
      <alignment horizontal="left" vertical="center" wrapText="1"/>
    </xf>
    <xf numFmtId="0" fontId="44" fillId="2" borderId="23" xfId="16" applyFont="1" applyFill="1" applyBorder="1" applyAlignment="1">
      <alignment horizontal="center" vertical="center"/>
      <protection/>
    </xf>
    <xf numFmtId="0" fontId="44" fillId="2" borderId="35" xfId="16" applyFont="1" applyFill="1" applyBorder="1" applyAlignment="1">
      <alignment horizontal="center" vertical="center"/>
      <protection/>
    </xf>
    <xf numFmtId="0" fontId="44" fillId="2" borderId="3" xfId="16" applyFont="1" applyFill="1" applyBorder="1" applyAlignment="1">
      <alignment horizontal="center" vertical="center"/>
      <protection/>
    </xf>
    <xf numFmtId="0" fontId="4" fillId="0" borderId="23" xfId="0" applyFont="1" applyBorder="1" applyAlignment="1">
      <alignment horizontal="center" vertical="center"/>
    </xf>
    <xf numFmtId="0" fontId="9" fillId="0" borderId="53" xfId="0" applyFont="1" applyBorder="1" applyAlignment="1">
      <alignment horizontal="center" vertical="center"/>
    </xf>
    <xf numFmtId="0" fontId="4" fillId="0" borderId="54" xfId="0" applyFont="1" applyBorder="1" applyAlignment="1">
      <alignment horizontal="center" vertical="center"/>
    </xf>
    <xf numFmtId="0" fontId="9" fillId="0" borderId="35" xfId="0" applyFont="1" applyBorder="1" applyAlignment="1">
      <alignment vertical="center"/>
    </xf>
    <xf numFmtId="0" fontId="4" fillId="0" borderId="2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xf>
    <xf numFmtId="0" fontId="4" fillId="0" borderId="19" xfId="0" applyFont="1" applyBorder="1" applyAlignment="1">
      <alignment horizontal="center" vertical="center"/>
    </xf>
    <xf numFmtId="3" fontId="4" fillId="0" borderId="51" xfId="0" applyNumberFormat="1" applyFont="1" applyBorder="1" applyAlignment="1">
      <alignment horizontal="right" vertical="center"/>
    </xf>
    <xf numFmtId="0" fontId="4" fillId="0" borderId="42" xfId="0" applyFont="1" applyBorder="1" applyAlignment="1">
      <alignment horizontal="right" vertical="center"/>
    </xf>
    <xf numFmtId="189" fontId="9" fillId="0" borderId="36" xfId="0" applyNumberFormat="1" applyFont="1" applyBorder="1" applyAlignment="1">
      <alignment horizontal="center" vertical="center" wrapText="1"/>
    </xf>
    <xf numFmtId="189" fontId="9" fillId="0" borderId="37" xfId="0" applyNumberFormat="1" applyFont="1" applyBorder="1" applyAlignment="1">
      <alignment horizontal="center" vertical="center" wrapText="1"/>
    </xf>
    <xf numFmtId="189" fontId="9" fillId="0" borderId="31" xfId="0" applyNumberFormat="1" applyFont="1" applyBorder="1" applyAlignment="1">
      <alignment horizontal="center" vertical="center" wrapText="1"/>
    </xf>
    <xf numFmtId="189" fontId="9" fillId="0" borderId="0" xfId="0" applyNumberFormat="1" applyFont="1" applyBorder="1" applyAlignment="1">
      <alignment horizontal="center" vertical="center" wrapText="1"/>
    </xf>
    <xf numFmtId="189" fontId="9" fillId="0" borderId="9" xfId="0" applyNumberFormat="1" applyFont="1" applyBorder="1" applyAlignment="1">
      <alignment horizontal="center" vertical="center" wrapText="1"/>
    </xf>
    <xf numFmtId="189" fontId="9" fillId="0" borderId="39" xfId="0" applyNumberFormat="1" applyFont="1" applyBorder="1" applyAlignment="1">
      <alignment horizontal="center" vertical="center" wrapText="1"/>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6" xfId="0" applyFont="1" applyBorder="1" applyAlignment="1">
      <alignment horizontal="center" vertical="center"/>
    </xf>
    <xf numFmtId="0" fontId="4" fillId="0" borderId="56" xfId="0" applyFont="1" applyBorder="1" applyAlignment="1">
      <alignment horizontal="center" vertical="center"/>
    </xf>
    <xf numFmtId="0" fontId="4" fillId="0" borderId="29" xfId="0" applyFont="1" applyBorder="1" applyAlignment="1">
      <alignment horizontal="center" vertical="center"/>
    </xf>
    <xf numFmtId="38" fontId="4" fillId="0" borderId="24" xfId="15" applyFont="1" applyBorder="1" applyAlignment="1">
      <alignment horizontal="right" vertical="center"/>
    </xf>
    <xf numFmtId="38" fontId="4" fillId="0" borderId="57" xfId="15" applyFont="1" applyBorder="1" applyAlignment="1">
      <alignment horizontal="right" vertical="center"/>
    </xf>
    <xf numFmtId="0" fontId="4" fillId="0" borderId="58" xfId="0" applyFont="1" applyBorder="1" applyAlignment="1">
      <alignment horizontal="center" vertical="center"/>
    </xf>
    <xf numFmtId="0" fontId="9" fillId="0" borderId="45" xfId="0" applyFont="1" applyBorder="1" applyAlignment="1">
      <alignment horizontal="center" vertical="center"/>
    </xf>
    <xf numFmtId="3" fontId="4" fillId="0" borderId="44" xfId="0" applyNumberFormat="1" applyFont="1" applyBorder="1" applyAlignment="1">
      <alignment horizontal="right" vertical="center"/>
    </xf>
    <xf numFmtId="3" fontId="4" fillId="0" borderId="59" xfId="0" applyNumberFormat="1" applyFont="1" applyBorder="1" applyAlignment="1">
      <alignment horizontal="right" vertical="center"/>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 xfId="0" applyFont="1" applyBorder="1" applyAlignment="1">
      <alignment horizontal="center" vertical="center"/>
    </xf>
    <xf numFmtId="0" fontId="4" fillId="0" borderId="60"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49" fontId="4" fillId="0" borderId="60" xfId="0" applyNumberFormat="1" applyFont="1" applyBorder="1" applyAlignment="1">
      <alignment horizontal="center" vertical="center"/>
    </xf>
    <xf numFmtId="0" fontId="9" fillId="0" borderId="60" xfId="0" applyFont="1" applyBorder="1" applyAlignment="1">
      <alignment horizontal="center" vertical="center"/>
    </xf>
    <xf numFmtId="190" fontId="9" fillId="0" borderId="36" xfId="0" applyNumberFormat="1" applyFont="1" applyBorder="1" applyAlignment="1">
      <alignment horizontal="center" vertical="center"/>
    </xf>
    <xf numFmtId="190" fontId="9" fillId="0" borderId="38" xfId="0" applyNumberFormat="1" applyFont="1" applyBorder="1" applyAlignment="1">
      <alignment horizontal="center" vertical="center"/>
    </xf>
    <xf numFmtId="190" fontId="9" fillId="0" borderId="9" xfId="0" applyNumberFormat="1" applyFont="1" applyBorder="1" applyAlignment="1">
      <alignment horizontal="center" vertical="center"/>
    </xf>
    <xf numFmtId="190" fontId="9" fillId="0" borderId="6" xfId="0" applyNumberFormat="1" applyFont="1" applyBorder="1" applyAlignment="1">
      <alignment horizontal="center" vertical="center"/>
    </xf>
    <xf numFmtId="189" fontId="9" fillId="0" borderId="36" xfId="0" applyNumberFormat="1" applyFont="1" applyBorder="1" applyAlignment="1">
      <alignment horizontal="center" vertical="center"/>
    </xf>
    <xf numFmtId="189" fontId="9" fillId="0" borderId="38" xfId="0" applyNumberFormat="1" applyFont="1" applyBorder="1" applyAlignment="1">
      <alignment horizontal="center" vertical="center"/>
    </xf>
    <xf numFmtId="189" fontId="9" fillId="0" borderId="9" xfId="0" applyNumberFormat="1" applyFont="1" applyBorder="1" applyAlignment="1">
      <alignment horizontal="center" vertical="center"/>
    </xf>
    <xf numFmtId="189" fontId="9" fillId="0" borderId="6" xfId="0" applyNumberFormat="1" applyFont="1" applyBorder="1" applyAlignment="1">
      <alignment horizontal="center" vertical="center"/>
    </xf>
    <xf numFmtId="0" fontId="4" fillId="0" borderId="0" xfId="0" applyFont="1" applyBorder="1" applyAlignment="1">
      <alignment horizontal="left" vertical="center" wrapTex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37" xfId="0" applyFont="1" applyBorder="1" applyAlignment="1">
      <alignment horizontal="center" vertical="center"/>
    </xf>
    <xf numFmtId="0" fontId="4" fillId="0" borderId="31" xfId="0" applyFont="1" applyBorder="1" applyAlignment="1">
      <alignment horizontal="left" vertical="center" shrinkToFit="1"/>
    </xf>
    <xf numFmtId="0" fontId="4" fillId="0" borderId="0" xfId="0" applyFont="1" applyAlignment="1">
      <alignment horizontal="left" vertical="center" shrinkToFit="1"/>
    </xf>
    <xf numFmtId="3" fontId="9" fillId="0" borderId="23" xfId="0" applyNumberFormat="1" applyFont="1" applyBorder="1" applyAlignment="1">
      <alignment horizontal="right" vertical="center"/>
    </xf>
    <xf numFmtId="3" fontId="9" fillId="0" borderId="35" xfId="0" applyNumberFormat="1" applyFont="1" applyBorder="1" applyAlignment="1">
      <alignment horizontal="right" vertical="center"/>
    </xf>
    <xf numFmtId="188" fontId="9" fillId="0" borderId="36" xfId="0" applyNumberFormat="1" applyFont="1" applyBorder="1" applyAlignment="1">
      <alignment horizontal="center" vertical="center"/>
    </xf>
    <xf numFmtId="188" fontId="9" fillId="0" borderId="38" xfId="0" applyNumberFormat="1" applyFont="1" applyBorder="1" applyAlignment="1">
      <alignment horizontal="center" vertical="center"/>
    </xf>
    <xf numFmtId="188" fontId="9" fillId="0" borderId="9" xfId="0" applyNumberFormat="1" applyFont="1" applyBorder="1" applyAlignment="1">
      <alignment horizontal="center" vertical="center"/>
    </xf>
    <xf numFmtId="188" fontId="9" fillId="0" borderId="6" xfId="0" applyNumberFormat="1" applyFont="1" applyBorder="1" applyAlignment="1">
      <alignment horizontal="center" vertical="center"/>
    </xf>
    <xf numFmtId="192" fontId="9" fillId="4" borderId="9" xfId="0" applyNumberFormat="1" applyFont="1" applyFill="1" applyBorder="1" applyAlignment="1">
      <alignment horizontal="center" vertical="center"/>
    </xf>
    <xf numFmtId="192" fontId="9" fillId="4" borderId="39" xfId="0" applyNumberFormat="1" applyFont="1" applyFill="1" applyBorder="1" applyAlignment="1">
      <alignment horizontal="center" vertical="center"/>
    </xf>
    <xf numFmtId="0" fontId="9" fillId="0" borderId="24" xfId="16" applyFont="1" applyFill="1" applyBorder="1" applyAlignment="1">
      <alignment horizontal="center" vertical="center"/>
      <protection/>
    </xf>
    <xf numFmtId="0" fontId="9" fillId="0" borderId="25" xfId="16" applyFont="1" applyFill="1" applyBorder="1" applyAlignment="1">
      <alignment horizontal="center" vertical="center"/>
      <protection/>
    </xf>
    <xf numFmtId="0" fontId="9" fillId="0" borderId="29" xfId="0" applyFont="1" applyBorder="1" applyAlignment="1">
      <alignment horizontal="center" vertical="center"/>
    </xf>
    <xf numFmtId="189" fontId="9" fillId="0" borderId="23" xfId="0" applyNumberFormat="1" applyFont="1" applyBorder="1" applyAlignment="1">
      <alignment horizontal="center" vertical="center"/>
    </xf>
    <xf numFmtId="189" fontId="9" fillId="0" borderId="35" xfId="0" applyNumberFormat="1" applyFont="1" applyBorder="1" applyAlignment="1">
      <alignment horizontal="center" vertical="center"/>
    </xf>
    <xf numFmtId="0" fontId="4" fillId="4" borderId="24" xfId="16" applyFont="1" applyFill="1" applyBorder="1" applyAlignment="1">
      <alignment horizontal="center" vertical="center" textRotation="255"/>
      <protection/>
    </xf>
    <xf numFmtId="0" fontId="4" fillId="4" borderId="29" xfId="16" applyFont="1" applyFill="1" applyBorder="1" applyAlignment="1">
      <alignment horizontal="center" vertical="center" textRotation="255"/>
      <protection/>
    </xf>
    <xf numFmtId="0" fontId="4" fillId="0" borderId="8" xfId="16" applyFont="1" applyFill="1" applyBorder="1" applyAlignment="1">
      <alignment horizontal="center" vertical="center"/>
      <protection/>
    </xf>
    <xf numFmtId="0" fontId="9" fillId="0" borderId="1" xfId="0" applyFont="1" applyBorder="1" applyAlignment="1">
      <alignment horizontal="center" vertical="center"/>
    </xf>
    <xf numFmtId="0" fontId="9" fillId="7" borderId="63" xfId="16" applyFont="1" applyFill="1" applyBorder="1" applyAlignment="1">
      <alignment horizontal="center" vertical="center" textRotation="255"/>
      <protection/>
    </xf>
    <xf numFmtId="0" fontId="9" fillId="7" borderId="64" xfId="16" applyFont="1" applyFill="1" applyBorder="1" applyAlignment="1">
      <alignment horizontal="center" vertical="center" textRotation="255"/>
      <protection/>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25" xfId="0" applyFont="1" applyBorder="1" applyAlignment="1">
      <alignment horizontal="left" vertical="center"/>
    </xf>
    <xf numFmtId="0" fontId="5" fillId="0" borderId="29" xfId="0" applyFont="1" applyBorder="1" applyAlignment="1">
      <alignment horizontal="left" vertical="center"/>
    </xf>
    <xf numFmtId="0" fontId="5" fillId="0" borderId="25" xfId="16" applyFont="1" applyFill="1" applyBorder="1" applyAlignment="1">
      <alignment horizontal="left" vertical="center"/>
      <protection/>
    </xf>
    <xf numFmtId="0" fontId="5" fillId="0" borderId="29" xfId="16" applyFont="1" applyFill="1" applyBorder="1" applyAlignment="1">
      <alignment horizontal="left" vertical="center"/>
      <protection/>
    </xf>
    <xf numFmtId="0" fontId="21" fillId="0" borderId="67" xfId="16" applyFont="1" applyFill="1" applyBorder="1" applyAlignment="1">
      <alignment horizontal="left" vertical="center"/>
      <protection/>
    </xf>
    <xf numFmtId="0" fontId="21" fillId="0" borderId="68" xfId="16" applyFont="1" applyBorder="1" applyAlignment="1">
      <alignment horizontal="left" vertical="center"/>
      <protection/>
    </xf>
    <xf numFmtId="0" fontId="12" fillId="0" borderId="68" xfId="0" applyFont="1" applyBorder="1" applyAlignment="1">
      <alignment horizontal="left" vertical="center"/>
    </xf>
    <xf numFmtId="0" fontId="9" fillId="0" borderId="69" xfId="0" applyFont="1" applyBorder="1" applyAlignment="1">
      <alignment horizontal="left" vertical="center"/>
    </xf>
    <xf numFmtId="0" fontId="5" fillId="7" borderId="70" xfId="16" applyFont="1" applyFill="1" applyBorder="1" applyAlignment="1">
      <alignment vertical="top" textRotation="255" wrapText="1"/>
      <protection/>
    </xf>
    <xf numFmtId="0" fontId="5" fillId="0" borderId="12" xfId="0" applyFont="1" applyBorder="1" applyAlignment="1">
      <alignment horizontal="left" vertical="center"/>
    </xf>
    <xf numFmtId="0" fontId="5" fillId="0" borderId="19" xfId="0" applyFont="1" applyBorder="1" applyAlignment="1">
      <alignment horizontal="left" vertical="center"/>
    </xf>
    <xf numFmtId="0" fontId="21" fillId="0" borderId="71" xfId="16" applyFont="1" applyFill="1" applyBorder="1" applyAlignment="1">
      <alignment horizontal="left" vertical="center"/>
      <protection/>
    </xf>
    <xf numFmtId="0" fontId="21" fillId="0" borderId="72" xfId="16" applyFont="1" applyBorder="1" applyAlignment="1">
      <alignment horizontal="left" vertical="center"/>
      <protection/>
    </xf>
    <xf numFmtId="0" fontId="12" fillId="0" borderId="72" xfId="0" applyFont="1" applyBorder="1" applyAlignment="1">
      <alignment horizontal="left" vertical="center"/>
    </xf>
    <xf numFmtId="0" fontId="9" fillId="0" borderId="73" xfId="0" applyFont="1" applyBorder="1" applyAlignment="1">
      <alignment horizontal="left" vertical="center"/>
    </xf>
    <xf numFmtId="0" fontId="9" fillId="4" borderId="29" xfId="0" applyFont="1" applyFill="1" applyBorder="1" applyAlignment="1">
      <alignment horizontal="center" vertical="center"/>
    </xf>
    <xf numFmtId="0" fontId="4" fillId="4" borderId="24" xfId="16" applyFont="1" applyFill="1" applyBorder="1" applyAlignment="1">
      <alignment horizontal="left" vertical="center" wrapText="1"/>
      <protection/>
    </xf>
    <xf numFmtId="0" fontId="4" fillId="4" borderId="29" xfId="16" applyFont="1" applyFill="1" applyBorder="1" applyAlignment="1">
      <alignment horizontal="left" vertical="center" wrapText="1"/>
      <protection/>
    </xf>
    <xf numFmtId="0" fontId="9" fillId="4" borderId="24" xfId="0" applyFont="1" applyFill="1" applyBorder="1" applyAlignment="1">
      <alignment horizontal="center" vertical="center" textRotation="255"/>
    </xf>
    <xf numFmtId="0" fontId="9" fillId="4" borderId="29" xfId="0" applyFont="1" applyFill="1" applyBorder="1" applyAlignment="1">
      <alignment horizontal="center" vertical="center" textRotation="255"/>
    </xf>
    <xf numFmtId="0" fontId="14" fillId="0" borderId="0" xfId="0" applyFont="1" applyAlignment="1">
      <alignment horizontal="center" vertical="center"/>
    </xf>
    <xf numFmtId="0" fontId="4" fillId="0" borderId="7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4"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75" xfId="0" applyFont="1" applyBorder="1" applyAlignment="1">
      <alignment horizontal="left" vertical="top" wrapText="1"/>
    </xf>
    <xf numFmtId="0" fontId="4" fillId="0" borderId="0" xfId="0" applyFont="1" applyBorder="1" applyAlignment="1">
      <alignment horizontal="left" vertical="top" wrapText="1"/>
    </xf>
    <xf numFmtId="0" fontId="4" fillId="0" borderId="30" xfId="0" applyFont="1" applyBorder="1" applyAlignment="1">
      <alignment horizontal="left" vertical="top" wrapText="1"/>
    </xf>
    <xf numFmtId="0" fontId="4" fillId="0" borderId="76" xfId="0" applyFont="1" applyBorder="1" applyAlignment="1">
      <alignment horizontal="left" vertical="top" wrapText="1"/>
    </xf>
    <xf numFmtId="0" fontId="4" fillId="0" borderId="39" xfId="0" applyFont="1" applyBorder="1" applyAlignment="1">
      <alignment horizontal="left" vertical="top" wrapText="1"/>
    </xf>
    <xf numFmtId="0" fontId="4" fillId="0" borderId="6" xfId="0" applyFont="1" applyBorder="1" applyAlignment="1">
      <alignment horizontal="left" vertical="top" wrapText="1"/>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24" fillId="0" borderId="3" xfId="0" applyFont="1" applyBorder="1" applyAlignment="1">
      <alignment horizontal="center" vertical="center"/>
    </xf>
    <xf numFmtId="0" fontId="6" fillId="0" borderId="0" xfId="0" applyFont="1" applyBorder="1" applyAlignment="1">
      <alignment horizontal="left" wrapText="1"/>
    </xf>
    <xf numFmtId="0" fontId="6" fillId="0" borderId="0" xfId="0" applyFont="1" applyAlignment="1">
      <alignment horizontal="left" vertical="top" wrapText="1"/>
    </xf>
    <xf numFmtId="0" fontId="9" fillId="8" borderId="9" xfId="0" applyFont="1" applyFill="1" applyBorder="1" applyAlignment="1">
      <alignment vertical="center"/>
    </xf>
  </cellXfs>
  <cellStyles count="3">
    <cellStyle name="Normal" xfId="0"/>
    <cellStyle name="Comma [0]" xfId="15"/>
    <cellStyle name="標準_特養　職員配置確認表"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8</xdr:row>
      <xdr:rowOff>76200</xdr:rowOff>
    </xdr:from>
    <xdr:to>
      <xdr:col>16</xdr:col>
      <xdr:colOff>161925</xdr:colOff>
      <xdr:row>10</xdr:row>
      <xdr:rowOff>28575</xdr:rowOff>
    </xdr:to>
    <xdr:sp>
      <xdr:nvSpPr>
        <xdr:cNvPr id="1" name="直線矢印コネクタ 7"/>
        <xdr:cNvSpPr>
          <a:spLocks/>
        </xdr:cNvSpPr>
      </xdr:nvSpPr>
      <xdr:spPr>
        <a:xfrm flipV="1">
          <a:off x="6267450" y="1771650"/>
          <a:ext cx="542925" cy="314325"/>
        </a:xfrm>
        <a:prstGeom prst="straightConnector1">
          <a:avLst/>
        </a:prstGeom>
        <a:noFill/>
        <a:ln w="9525" cmpd="sng">
          <a:solidFill>
            <a:srgbClr val="4A7EBC"/>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8</xdr:row>
      <xdr:rowOff>76200</xdr:rowOff>
    </xdr:from>
    <xdr:to>
      <xdr:col>16</xdr:col>
      <xdr:colOff>161925</xdr:colOff>
      <xdr:row>10</xdr:row>
      <xdr:rowOff>28575</xdr:rowOff>
    </xdr:to>
    <xdr:sp>
      <xdr:nvSpPr>
        <xdr:cNvPr id="1" name="直線矢印コネクタ 1"/>
        <xdr:cNvSpPr>
          <a:spLocks/>
        </xdr:cNvSpPr>
      </xdr:nvSpPr>
      <xdr:spPr>
        <a:xfrm flipV="1">
          <a:off x="6267450" y="1771650"/>
          <a:ext cx="542925" cy="314325"/>
        </a:xfrm>
        <a:prstGeom prst="straightConnector1">
          <a:avLst/>
        </a:prstGeom>
        <a:noFill/>
        <a:ln w="9525" cmpd="sng">
          <a:solidFill>
            <a:srgbClr val="4A7EBC"/>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41</xdr:row>
      <xdr:rowOff>85725</xdr:rowOff>
    </xdr:from>
    <xdr:to>
      <xdr:col>18</xdr:col>
      <xdr:colOff>171450</xdr:colOff>
      <xdr:row>48</xdr:row>
      <xdr:rowOff>47625</xdr:rowOff>
    </xdr:to>
    <xdr:sp>
      <xdr:nvSpPr>
        <xdr:cNvPr id="1" name="AutoShape 2"/>
        <xdr:cNvSpPr>
          <a:spLocks/>
        </xdr:cNvSpPr>
      </xdr:nvSpPr>
      <xdr:spPr>
        <a:xfrm>
          <a:off x="2867025" y="7134225"/>
          <a:ext cx="4752975" cy="1085850"/>
        </a:xfrm>
        <a:prstGeom prst="wedgeEllipseCallout">
          <a:avLst>
            <a:gd name="adj1" fmla="val -79902"/>
            <a:gd name="adj2" fmla="val 52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看護職員が機能訓練指導員を兼務する場合、それぞれの業務に従事する時間に割り振ること。機能訓練指導員が１人のみで個別機能訓練加算を算定している場合は、看護職との兼務はできないことに注意してください。</a:t>
          </a:r>
        </a:p>
      </xdr:txBody>
    </xdr:sp>
    <xdr:clientData/>
  </xdr:twoCellAnchor>
  <xdr:twoCellAnchor>
    <xdr:from>
      <xdr:col>14</xdr:col>
      <xdr:colOff>304800</xdr:colOff>
      <xdr:row>48</xdr:row>
      <xdr:rowOff>9525</xdr:rowOff>
    </xdr:from>
    <xdr:to>
      <xdr:col>18</xdr:col>
      <xdr:colOff>371475</xdr:colOff>
      <xdr:row>54</xdr:row>
      <xdr:rowOff>85725</xdr:rowOff>
    </xdr:to>
    <xdr:sp>
      <xdr:nvSpPr>
        <xdr:cNvPr id="2" name="AutoShape 2"/>
        <xdr:cNvSpPr>
          <a:spLocks/>
        </xdr:cNvSpPr>
      </xdr:nvSpPr>
      <xdr:spPr>
        <a:xfrm>
          <a:off x="6153150" y="8181975"/>
          <a:ext cx="1666875" cy="1047750"/>
        </a:xfrm>
        <a:prstGeom prst="wedgeEllipseCallout">
          <a:avLst>
            <a:gd name="adj1" fmla="val -73425"/>
            <a:gd name="adj2" fmla="val 4251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latin typeface="ＭＳ Ｐゴシック"/>
              <a:ea typeface="ＭＳ Ｐゴシック"/>
              <a:cs typeface="ＭＳ Ｐゴシック"/>
            </a:rPr>
            <a:t>月の初日から末日までの「暦月」の勤務時間を記入してください。</a:t>
          </a:r>
        </a:p>
      </xdr:txBody>
    </xdr:sp>
    <xdr:clientData/>
  </xdr:twoCellAnchor>
  <xdr:twoCellAnchor>
    <xdr:from>
      <xdr:col>3</xdr:col>
      <xdr:colOff>257175</xdr:colOff>
      <xdr:row>48</xdr:row>
      <xdr:rowOff>104775</xdr:rowOff>
    </xdr:from>
    <xdr:to>
      <xdr:col>10</xdr:col>
      <xdr:colOff>352425</xdr:colOff>
      <xdr:row>54</xdr:row>
      <xdr:rowOff>76200</xdr:rowOff>
    </xdr:to>
    <xdr:sp>
      <xdr:nvSpPr>
        <xdr:cNvPr id="3" name="AutoShape 2"/>
        <xdr:cNvSpPr>
          <a:spLocks/>
        </xdr:cNvSpPr>
      </xdr:nvSpPr>
      <xdr:spPr>
        <a:xfrm>
          <a:off x="1704975" y="8277225"/>
          <a:ext cx="2895600" cy="942975"/>
        </a:xfrm>
        <a:prstGeom prst="wedgeEllipseCallout">
          <a:avLst>
            <a:gd name="adj1" fmla="val -61513"/>
            <a:gd name="adj2" fmla="val -49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施設と短期入所との兼務のみならば、専従扱い</a:t>
          </a:r>
          <a:r>
            <a:rPr lang="en-US" cap="none" sz="1000" b="0" i="0" u="none" baseline="0">
              <a:latin typeface="ＭＳ Ｐゴシック"/>
              <a:ea typeface="ＭＳ Ｐゴシック"/>
              <a:cs typeface="ＭＳ Ｐゴシック"/>
            </a:rPr>
            <a:t>（Ａ又はＣ）</a:t>
          </a:r>
          <a:r>
            <a:rPr lang="en-US" cap="none" sz="11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11</xdr:col>
      <xdr:colOff>19050</xdr:colOff>
      <xdr:row>54</xdr:row>
      <xdr:rowOff>133350</xdr:rowOff>
    </xdr:from>
    <xdr:to>
      <xdr:col>18</xdr:col>
      <xdr:colOff>304800</xdr:colOff>
      <xdr:row>61</xdr:row>
      <xdr:rowOff>28575</xdr:rowOff>
    </xdr:to>
    <xdr:sp>
      <xdr:nvSpPr>
        <xdr:cNvPr id="4" name="AutoShape 2"/>
        <xdr:cNvSpPr>
          <a:spLocks/>
        </xdr:cNvSpPr>
      </xdr:nvSpPr>
      <xdr:spPr>
        <a:xfrm>
          <a:off x="4667250" y="9277350"/>
          <a:ext cx="3086100" cy="1095375"/>
        </a:xfrm>
        <a:prstGeom prst="wedgeEllipseCallout">
          <a:avLst>
            <a:gd name="adj1" fmla="val -13578"/>
            <a:gd name="adj2" fmla="val 7713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行が不足する場合には、複数頁となっても問題ありませんが、職員数や常勤換算の小計・合計が分かるようにしてください。</a:t>
          </a:r>
        </a:p>
      </xdr:txBody>
    </xdr:sp>
    <xdr:clientData/>
  </xdr:twoCellAnchor>
  <xdr:twoCellAnchor>
    <xdr:from>
      <xdr:col>5</xdr:col>
      <xdr:colOff>314325</xdr:colOff>
      <xdr:row>36</xdr:row>
      <xdr:rowOff>104775</xdr:rowOff>
    </xdr:from>
    <xdr:to>
      <xdr:col>18</xdr:col>
      <xdr:colOff>85725</xdr:colOff>
      <xdr:row>41</xdr:row>
      <xdr:rowOff>9525</xdr:rowOff>
    </xdr:to>
    <xdr:sp>
      <xdr:nvSpPr>
        <xdr:cNvPr id="5" name="AutoShape 2"/>
        <xdr:cNvSpPr>
          <a:spLocks/>
        </xdr:cNvSpPr>
      </xdr:nvSpPr>
      <xdr:spPr>
        <a:xfrm>
          <a:off x="2562225" y="6296025"/>
          <a:ext cx="4972050" cy="762000"/>
        </a:xfrm>
        <a:prstGeom prst="wedgeEllipseCallout">
          <a:avLst>
            <a:gd name="adj1" fmla="val -76138"/>
            <a:gd name="adj2" fmla="val 3156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看護体制加算Ⅰを算定している場合には、常勤看護師が必要であることに注意してください。</a:t>
          </a:r>
        </a:p>
      </xdr:txBody>
    </xdr:sp>
    <xdr:clientData/>
  </xdr:twoCellAnchor>
  <xdr:twoCellAnchor>
    <xdr:from>
      <xdr:col>4</xdr:col>
      <xdr:colOff>19050</xdr:colOff>
      <xdr:row>56</xdr:row>
      <xdr:rowOff>38100</xdr:rowOff>
    </xdr:from>
    <xdr:to>
      <xdr:col>9</xdr:col>
      <xdr:colOff>85725</xdr:colOff>
      <xdr:row>62</xdr:row>
      <xdr:rowOff>133350</xdr:rowOff>
    </xdr:to>
    <xdr:sp>
      <xdr:nvSpPr>
        <xdr:cNvPr id="6" name="AutoShape 2"/>
        <xdr:cNvSpPr>
          <a:spLocks/>
        </xdr:cNvSpPr>
      </xdr:nvSpPr>
      <xdr:spPr>
        <a:xfrm>
          <a:off x="1866900" y="9525000"/>
          <a:ext cx="2066925" cy="1123950"/>
        </a:xfrm>
        <a:prstGeom prst="wedgeEllipseCallout">
          <a:avLst>
            <a:gd name="adj1" fmla="val -98384"/>
            <a:gd name="adj2" fmla="val -1111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「職種」は、事務職、調理員、清掃員を含む全職種について書いてください。</a:t>
          </a:r>
        </a:p>
      </xdr:txBody>
    </xdr:sp>
    <xdr:clientData/>
  </xdr:twoCellAnchor>
  <xdr:twoCellAnchor>
    <xdr:from>
      <xdr:col>15</xdr:col>
      <xdr:colOff>19050</xdr:colOff>
      <xdr:row>10</xdr:row>
      <xdr:rowOff>76200</xdr:rowOff>
    </xdr:from>
    <xdr:to>
      <xdr:col>16</xdr:col>
      <xdr:colOff>161925</xdr:colOff>
      <xdr:row>12</xdr:row>
      <xdr:rowOff>28575</xdr:rowOff>
    </xdr:to>
    <xdr:sp>
      <xdr:nvSpPr>
        <xdr:cNvPr id="7" name="直線矢印コネクタ 3"/>
        <xdr:cNvSpPr>
          <a:spLocks/>
        </xdr:cNvSpPr>
      </xdr:nvSpPr>
      <xdr:spPr>
        <a:xfrm flipV="1">
          <a:off x="6267450" y="2085975"/>
          <a:ext cx="542925" cy="314325"/>
        </a:xfrm>
        <a:prstGeom prst="straightConnector1">
          <a:avLst/>
        </a:prstGeom>
        <a:noFill/>
        <a:ln w="9525" cmpd="sng">
          <a:solidFill>
            <a:srgbClr val="4A7EBC"/>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46</xdr:row>
      <xdr:rowOff>95250</xdr:rowOff>
    </xdr:from>
    <xdr:to>
      <xdr:col>2</xdr:col>
      <xdr:colOff>238125</xdr:colOff>
      <xdr:row>54</xdr:row>
      <xdr:rowOff>133350</xdr:rowOff>
    </xdr:to>
    <xdr:sp>
      <xdr:nvSpPr>
        <xdr:cNvPr id="1" name="AutoShape 1"/>
        <xdr:cNvSpPr>
          <a:spLocks/>
        </xdr:cNvSpPr>
      </xdr:nvSpPr>
      <xdr:spPr>
        <a:xfrm>
          <a:off x="1066800" y="8143875"/>
          <a:ext cx="66675" cy="1485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46</xdr:row>
      <xdr:rowOff>85725</xdr:rowOff>
    </xdr:from>
    <xdr:ext cx="66675" cy="1485900"/>
    <xdr:sp>
      <xdr:nvSpPr>
        <xdr:cNvPr id="2" name="AutoShape 1"/>
        <xdr:cNvSpPr>
          <a:spLocks/>
        </xdr:cNvSpPr>
      </xdr:nvSpPr>
      <xdr:spPr>
        <a:xfrm>
          <a:off x="1057275" y="8134350"/>
          <a:ext cx="66675" cy="1485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T125"/>
  <sheetViews>
    <sheetView view="pageBreakPreview" zoomScaleSheetLayoutView="100" workbookViewId="0" topLeftCell="A1">
      <selection activeCell="U10" sqref="U10"/>
    </sheetView>
  </sheetViews>
  <sheetFormatPr defaultColWidth="9.00390625" defaultRowHeight="15.75" customHeight="1"/>
  <cols>
    <col min="1" max="1" width="4.00390625" style="5" customWidth="1"/>
    <col min="2" max="2" width="9.25390625" style="5" customWidth="1"/>
    <col min="3" max="3" width="5.75390625" style="6" customWidth="1"/>
    <col min="4" max="18" width="5.25390625" style="4" customWidth="1"/>
    <col min="19" max="19" width="5.375" style="4" customWidth="1"/>
    <col min="20" max="16384" width="9.00390625" style="4" customWidth="1"/>
  </cols>
  <sheetData>
    <row r="1" spans="1:19" ht="17.25">
      <c r="A1" s="88" t="s">
        <v>148</v>
      </c>
      <c r="B1" s="21"/>
      <c r="C1" s="22"/>
      <c r="D1" s="15"/>
      <c r="E1" s="15"/>
      <c r="F1" s="15"/>
      <c r="G1" s="15"/>
      <c r="H1" s="15"/>
      <c r="I1" s="15"/>
      <c r="J1" s="15"/>
      <c r="K1" s="15"/>
      <c r="L1" s="15"/>
      <c r="M1" s="15"/>
      <c r="N1" s="15"/>
      <c r="O1" s="15"/>
      <c r="P1" s="185" t="s">
        <v>151</v>
      </c>
      <c r="Q1" s="186"/>
      <c r="R1" s="186"/>
      <c r="S1" s="187"/>
    </row>
    <row r="2" spans="1:18" s="15" customFormat="1" ht="9" customHeight="1">
      <c r="A2" s="120"/>
      <c r="B2" s="42"/>
      <c r="C2" s="42"/>
      <c r="D2" s="42"/>
      <c r="E2" s="43"/>
      <c r="F2" s="43"/>
      <c r="G2" s="44"/>
      <c r="H2" s="42"/>
      <c r="I2" s="42"/>
      <c r="J2" s="45"/>
      <c r="K2" s="46"/>
      <c r="L2" s="47"/>
      <c r="M2" s="42"/>
      <c r="O2" s="42"/>
      <c r="P2" s="42"/>
      <c r="Q2" s="42"/>
      <c r="R2" s="48"/>
    </row>
    <row r="3" spans="1:8" s="2" customFormat="1" ht="14.25" customHeight="1">
      <c r="A3" s="85" t="s">
        <v>155</v>
      </c>
      <c r="B3" s="86"/>
      <c r="C3" s="85"/>
      <c r="D3" s="86"/>
      <c r="E3" s="86"/>
      <c r="F3" s="86"/>
      <c r="G3" s="87"/>
      <c r="H3" s="24"/>
    </row>
    <row r="4" spans="1:7" s="2" customFormat="1" ht="6" customHeight="1">
      <c r="A4" s="26"/>
      <c r="B4" s="25"/>
      <c r="C4" s="26"/>
      <c r="D4" s="25"/>
      <c r="E4" s="25"/>
      <c r="F4" s="27"/>
      <c r="G4" s="23"/>
    </row>
    <row r="5" spans="1:19" s="2" customFormat="1" ht="44.25" customHeight="1">
      <c r="A5" s="188" t="s">
        <v>54</v>
      </c>
      <c r="B5" s="189"/>
      <c r="C5" s="19" t="s">
        <v>15</v>
      </c>
      <c r="D5" s="19" t="s">
        <v>17</v>
      </c>
      <c r="E5" s="19" t="s">
        <v>18</v>
      </c>
      <c r="F5" s="19" t="s">
        <v>19</v>
      </c>
      <c r="G5" s="19" t="s">
        <v>20</v>
      </c>
      <c r="H5" s="19" t="s">
        <v>21</v>
      </c>
      <c r="I5" s="19" t="s">
        <v>22</v>
      </c>
      <c r="J5" s="19" t="s">
        <v>23</v>
      </c>
      <c r="K5" s="19" t="s">
        <v>16</v>
      </c>
      <c r="L5" s="19" t="s">
        <v>24</v>
      </c>
      <c r="M5" s="19" t="s">
        <v>25</v>
      </c>
      <c r="N5" s="19" t="s">
        <v>26</v>
      </c>
      <c r="O5" s="190" t="s">
        <v>13</v>
      </c>
      <c r="P5" s="191"/>
      <c r="Q5" s="192" t="s">
        <v>130</v>
      </c>
      <c r="R5" s="193"/>
      <c r="S5" s="194"/>
    </row>
    <row r="6" spans="1:19" s="2" customFormat="1" ht="14.25" customHeight="1">
      <c r="A6" s="195" t="s">
        <v>29</v>
      </c>
      <c r="B6" s="196"/>
      <c r="C6" s="89"/>
      <c r="D6" s="89"/>
      <c r="E6" s="89"/>
      <c r="F6" s="89"/>
      <c r="G6" s="89"/>
      <c r="H6" s="89"/>
      <c r="I6" s="89"/>
      <c r="J6" s="89"/>
      <c r="K6" s="89"/>
      <c r="L6" s="89"/>
      <c r="M6" s="89"/>
      <c r="N6" s="89"/>
      <c r="O6" s="197">
        <f>SUM(C6:N6)</f>
        <v>0</v>
      </c>
      <c r="P6" s="198"/>
      <c r="Q6" s="199">
        <f>N12</f>
        <v>0</v>
      </c>
      <c r="R6" s="200"/>
      <c r="S6" s="205" t="s">
        <v>10</v>
      </c>
    </row>
    <row r="7" spans="1:19" s="2" customFormat="1" ht="14.25" customHeight="1">
      <c r="A7" s="208" t="s">
        <v>30</v>
      </c>
      <c r="B7" s="209"/>
      <c r="C7" s="90"/>
      <c r="D7" s="90"/>
      <c r="E7" s="90"/>
      <c r="F7" s="90"/>
      <c r="G7" s="90"/>
      <c r="H7" s="90"/>
      <c r="I7" s="90"/>
      <c r="J7" s="90"/>
      <c r="K7" s="90"/>
      <c r="L7" s="90"/>
      <c r="M7" s="90"/>
      <c r="N7" s="90"/>
      <c r="O7" s="210">
        <f>SUM(C7:N7)</f>
        <v>0</v>
      </c>
      <c r="P7" s="211"/>
      <c r="Q7" s="201"/>
      <c r="R7" s="202"/>
      <c r="S7" s="206"/>
    </row>
    <row r="8" spans="1:19" s="2" customFormat="1" ht="14.25" customHeight="1">
      <c r="A8" s="212" t="s">
        <v>13</v>
      </c>
      <c r="B8" s="213"/>
      <c r="C8" s="35">
        <f>SUM(C6:C7)</f>
        <v>0</v>
      </c>
      <c r="D8" s="35">
        <f>SUM(D6:D7)</f>
        <v>0</v>
      </c>
      <c r="E8" s="35">
        <f aca="true" t="shared" si="0" ref="E8:N8">SUM(E6:E7)</f>
        <v>0</v>
      </c>
      <c r="F8" s="35">
        <f t="shared" si="0"/>
        <v>0</v>
      </c>
      <c r="G8" s="35">
        <f t="shared" si="0"/>
        <v>0</v>
      </c>
      <c r="H8" s="35">
        <f t="shared" si="0"/>
        <v>0</v>
      </c>
      <c r="I8" s="35">
        <f t="shared" si="0"/>
        <v>0</v>
      </c>
      <c r="J8" s="35">
        <f t="shared" si="0"/>
        <v>0</v>
      </c>
      <c r="K8" s="35">
        <f t="shared" si="0"/>
        <v>0</v>
      </c>
      <c r="L8" s="35">
        <f t="shared" si="0"/>
        <v>0</v>
      </c>
      <c r="M8" s="35">
        <f t="shared" si="0"/>
        <v>0</v>
      </c>
      <c r="N8" s="35">
        <f t="shared" si="0"/>
        <v>0</v>
      </c>
      <c r="O8" s="214">
        <f>SUM(O6:O7)</f>
        <v>0</v>
      </c>
      <c r="P8" s="215"/>
      <c r="Q8" s="203"/>
      <c r="R8" s="204"/>
      <c r="S8" s="207"/>
    </row>
    <row r="9" spans="1:18" s="2" customFormat="1" ht="14.25" customHeight="1">
      <c r="A9" s="12"/>
      <c r="B9" s="49"/>
      <c r="C9" s="14"/>
      <c r="D9" s="14"/>
      <c r="E9" s="14"/>
      <c r="F9" s="14"/>
      <c r="G9" s="14"/>
      <c r="H9" s="14"/>
      <c r="I9" s="14"/>
      <c r="J9" s="14"/>
      <c r="K9" s="14"/>
      <c r="L9" s="14"/>
      <c r="M9" s="14"/>
      <c r="N9" s="14"/>
      <c r="O9" s="14"/>
      <c r="P9" s="3"/>
      <c r="Q9" s="50"/>
      <c r="R9" s="51"/>
    </row>
    <row r="10" spans="1:18" s="2" customFormat="1" ht="14.25" customHeight="1">
      <c r="A10" s="63" t="s">
        <v>38</v>
      </c>
      <c r="B10" s="49"/>
      <c r="C10" s="14"/>
      <c r="D10" s="14"/>
      <c r="E10" s="14"/>
      <c r="F10" s="14"/>
      <c r="G10" s="14"/>
      <c r="H10" s="14"/>
      <c r="I10" s="14"/>
      <c r="J10" s="14"/>
      <c r="K10" s="14"/>
      <c r="L10" s="14"/>
      <c r="M10" s="14"/>
      <c r="N10" s="14"/>
      <c r="O10" s="14"/>
      <c r="P10" s="3"/>
      <c r="Q10" s="50"/>
      <c r="R10" s="51"/>
    </row>
    <row r="11" spans="1:18" s="2" customFormat="1" ht="6" customHeight="1">
      <c r="A11" s="63"/>
      <c r="B11" s="49"/>
      <c r="C11" s="14"/>
      <c r="D11" s="14"/>
      <c r="E11" s="14"/>
      <c r="F11" s="14"/>
      <c r="G11" s="14"/>
      <c r="H11" s="14"/>
      <c r="I11" s="14"/>
      <c r="J11" s="14"/>
      <c r="K11" s="14"/>
      <c r="L11" s="14"/>
      <c r="M11" s="14"/>
      <c r="N11" s="14"/>
      <c r="O11" s="14"/>
      <c r="P11" s="3"/>
      <c r="Q11" s="50"/>
      <c r="R11" s="51"/>
    </row>
    <row r="12" spans="1:19" s="2" customFormat="1" ht="15" customHeight="1">
      <c r="A12" s="1" t="s">
        <v>49</v>
      </c>
      <c r="C12" s="49"/>
      <c r="D12" s="216" t="s">
        <v>34</v>
      </c>
      <c r="E12" s="217"/>
      <c r="F12" s="218"/>
      <c r="G12" s="219" t="s">
        <v>36</v>
      </c>
      <c r="H12" s="220" t="s">
        <v>35</v>
      </c>
      <c r="I12" s="221"/>
      <c r="J12" s="222" t="s">
        <v>56</v>
      </c>
      <c r="K12" s="224">
        <f>D13/H13</f>
        <v>0</v>
      </c>
      <c r="L12" s="225"/>
      <c r="M12" s="222" t="s">
        <v>37</v>
      </c>
      <c r="N12" s="228">
        <f>ROUNDUP(K12,1)</f>
        <v>0</v>
      </c>
      <c r="O12" s="229"/>
      <c r="P12" s="236" t="s">
        <v>58</v>
      </c>
      <c r="Q12" s="237"/>
      <c r="R12" s="237"/>
      <c r="S12" s="237"/>
    </row>
    <row r="13" spans="3:19" s="2" customFormat="1" ht="15" customHeight="1">
      <c r="C13" s="49"/>
      <c r="D13" s="238">
        <f>O8</f>
        <v>0</v>
      </c>
      <c r="E13" s="239"/>
      <c r="F13" s="41" t="s">
        <v>10</v>
      </c>
      <c r="G13" s="219"/>
      <c r="H13" s="37">
        <v>365</v>
      </c>
      <c r="I13" s="33" t="s">
        <v>11</v>
      </c>
      <c r="J13" s="223"/>
      <c r="K13" s="226"/>
      <c r="L13" s="227"/>
      <c r="M13" s="222"/>
      <c r="N13" s="230"/>
      <c r="O13" s="231"/>
      <c r="P13" s="236"/>
      <c r="Q13" s="237"/>
      <c r="R13" s="237"/>
      <c r="S13" s="237"/>
    </row>
    <row r="14" spans="1:18" s="2" customFormat="1" ht="4.5" customHeight="1">
      <c r="A14" s="12"/>
      <c r="B14" s="49"/>
      <c r="C14" s="49"/>
      <c r="D14" s="1"/>
      <c r="E14" s="1"/>
      <c r="F14" s="1"/>
      <c r="G14" s="1"/>
      <c r="H14" s="1"/>
      <c r="I14" s="1"/>
      <c r="J14" s="1"/>
      <c r="K14" s="1"/>
      <c r="L14" s="1"/>
      <c r="M14" s="1"/>
      <c r="N14" s="1"/>
      <c r="O14" s="12"/>
      <c r="P14" s="20"/>
      <c r="Q14" s="50"/>
      <c r="R14" s="52"/>
    </row>
    <row r="15" spans="1:19" s="2" customFormat="1" ht="15" customHeight="1">
      <c r="A15" s="232" t="s">
        <v>57</v>
      </c>
      <c r="B15" s="232"/>
      <c r="C15" s="232"/>
      <c r="D15" s="216" t="s">
        <v>49</v>
      </c>
      <c r="E15" s="217"/>
      <c r="F15" s="218"/>
      <c r="G15" s="219" t="s">
        <v>36</v>
      </c>
      <c r="H15" s="233">
        <v>3</v>
      </c>
      <c r="I15" s="222" t="s">
        <v>56</v>
      </c>
      <c r="J15" s="224">
        <f>D16/H15</f>
        <v>0</v>
      </c>
      <c r="K15" s="225"/>
      <c r="L15" s="222" t="s">
        <v>37</v>
      </c>
      <c r="M15" s="240">
        <f>ROUNDUP(J15,0)</f>
        <v>0</v>
      </c>
      <c r="N15" s="241"/>
      <c r="O15" s="237" t="s">
        <v>59</v>
      </c>
      <c r="P15" s="237"/>
      <c r="Q15" s="237"/>
      <c r="R15" s="237"/>
      <c r="S15" s="237"/>
    </row>
    <row r="16" spans="1:20" s="2" customFormat="1" ht="15" customHeight="1">
      <c r="A16" s="232"/>
      <c r="B16" s="232"/>
      <c r="C16" s="232"/>
      <c r="D16" s="249">
        <f>N12</f>
        <v>0</v>
      </c>
      <c r="E16" s="250"/>
      <c r="F16" s="41" t="s">
        <v>10</v>
      </c>
      <c r="G16" s="219"/>
      <c r="H16" s="234"/>
      <c r="I16" s="223"/>
      <c r="J16" s="226"/>
      <c r="K16" s="227"/>
      <c r="L16" s="222"/>
      <c r="M16" s="242"/>
      <c r="N16" s="243"/>
      <c r="O16" s="237"/>
      <c r="P16" s="237"/>
      <c r="Q16" s="237"/>
      <c r="R16" s="237"/>
      <c r="S16" s="237"/>
      <c r="T16" s="1"/>
    </row>
    <row r="17" spans="1:18" s="2" customFormat="1" ht="5.25" customHeight="1">
      <c r="A17" s="13"/>
      <c r="B17" s="49"/>
      <c r="C17" s="49"/>
      <c r="D17" s="1"/>
      <c r="E17" s="20"/>
      <c r="F17" s="1"/>
      <c r="G17" s="1"/>
      <c r="H17" s="1"/>
      <c r="I17" s="1"/>
      <c r="J17" s="1"/>
      <c r="K17" s="1"/>
      <c r="L17" s="1"/>
      <c r="M17" s="1"/>
      <c r="N17" s="1"/>
      <c r="O17" s="12"/>
      <c r="P17" s="20"/>
      <c r="Q17" s="50"/>
      <c r="R17" s="52"/>
    </row>
    <row r="18" spans="1:17" s="2" customFormat="1" ht="16.5" customHeight="1">
      <c r="A18" s="1" t="s">
        <v>32</v>
      </c>
      <c r="D18" s="1"/>
      <c r="E18" s="91"/>
      <c r="F18" s="41" t="s">
        <v>12</v>
      </c>
      <c r="G18" s="18"/>
      <c r="H18" s="1"/>
      <c r="J18" s="13" t="s">
        <v>133</v>
      </c>
      <c r="K18" s="1"/>
      <c r="L18" s="1"/>
      <c r="M18" s="20"/>
      <c r="O18" s="91"/>
      <c r="P18" s="41" t="s">
        <v>12</v>
      </c>
      <c r="Q18" s="18"/>
    </row>
    <row r="19" spans="1:18" s="2" customFormat="1" ht="5.25" customHeight="1">
      <c r="A19" s="13"/>
      <c r="B19" s="49"/>
      <c r="C19" s="49"/>
      <c r="D19" s="1"/>
      <c r="E19" s="20"/>
      <c r="F19" s="1"/>
      <c r="G19" s="1"/>
      <c r="H19" s="1"/>
      <c r="I19" s="13"/>
      <c r="J19" s="1"/>
      <c r="K19" s="1"/>
      <c r="L19" s="20"/>
      <c r="M19" s="1"/>
      <c r="N19" s="1"/>
      <c r="O19" s="62"/>
      <c r="P19" s="62"/>
      <c r="Q19" s="50"/>
      <c r="R19" s="52"/>
    </row>
    <row r="20" spans="1:17" s="2" customFormat="1" ht="16.5" customHeight="1">
      <c r="A20" s="1" t="s">
        <v>132</v>
      </c>
      <c r="B20" s="1"/>
      <c r="C20" s="1"/>
      <c r="D20" s="1"/>
      <c r="E20" s="91"/>
      <c r="F20" s="41" t="s">
        <v>12</v>
      </c>
      <c r="G20" s="18"/>
      <c r="H20" s="1"/>
      <c r="J20" s="13" t="s">
        <v>147</v>
      </c>
      <c r="K20" s="1"/>
      <c r="L20" s="1"/>
      <c r="M20" s="20"/>
      <c r="O20" s="91"/>
      <c r="P20" s="41" t="s">
        <v>12</v>
      </c>
      <c r="Q20" s="18"/>
    </row>
    <row r="21" spans="1:18" s="2" customFormat="1" ht="5.25" customHeight="1">
      <c r="A21" s="13"/>
      <c r="B21" s="49"/>
      <c r="C21" s="49"/>
      <c r="D21" s="1"/>
      <c r="E21" s="20"/>
      <c r="F21" s="1"/>
      <c r="G21" s="1"/>
      <c r="H21" s="1"/>
      <c r="I21" s="1"/>
      <c r="J21" s="1"/>
      <c r="K21" s="1"/>
      <c r="L21" s="20"/>
      <c r="M21" s="1"/>
      <c r="N21" s="1"/>
      <c r="O21" s="62"/>
      <c r="P21" s="62"/>
      <c r="Q21" s="50"/>
      <c r="R21" s="52"/>
    </row>
    <row r="22" spans="1:19" s="2" customFormat="1" ht="16.5" customHeight="1">
      <c r="A22" s="1" t="s">
        <v>33</v>
      </c>
      <c r="D22" s="122"/>
      <c r="E22" s="91"/>
      <c r="F22" s="41" t="s">
        <v>12</v>
      </c>
      <c r="G22" s="18"/>
      <c r="H22" s="74"/>
      <c r="I22" s="12"/>
      <c r="J22" s="1"/>
      <c r="K22" s="1"/>
      <c r="L22" s="20"/>
      <c r="M22" s="20"/>
      <c r="N22" s="1"/>
      <c r="O22" s="61"/>
      <c r="P22" s="61"/>
      <c r="Q22" s="20"/>
      <c r="R22" s="20"/>
      <c r="S22" s="1"/>
    </row>
    <row r="23" spans="1:17" s="2" customFormat="1" ht="14.25" customHeight="1">
      <c r="A23" s="12"/>
      <c r="B23" s="49"/>
      <c r="C23" s="49"/>
      <c r="D23" s="1"/>
      <c r="E23" s="1"/>
      <c r="F23" s="1"/>
      <c r="G23" s="1"/>
      <c r="H23" s="1"/>
      <c r="I23" s="1"/>
      <c r="J23" s="1"/>
      <c r="K23" s="1"/>
      <c r="L23" s="1"/>
      <c r="M23" s="1"/>
      <c r="N23" s="1"/>
      <c r="O23" s="73"/>
      <c r="P23" s="73"/>
      <c r="Q23" s="53"/>
    </row>
    <row r="24" s="2" customFormat="1" ht="14.25" customHeight="1">
      <c r="A24" s="30" t="s">
        <v>39</v>
      </c>
    </row>
    <row r="25" s="2" customFormat="1" ht="6" customHeight="1">
      <c r="A25" s="30"/>
    </row>
    <row r="26" spans="1:7" s="2" customFormat="1" ht="16.5" customHeight="1">
      <c r="A26" s="1" t="s">
        <v>40</v>
      </c>
      <c r="B26" s="1"/>
      <c r="E26" s="91"/>
      <c r="F26" s="41" t="s">
        <v>4</v>
      </c>
      <c r="G26" s="23" t="s">
        <v>47</v>
      </c>
    </row>
    <row r="27" spans="1:2" s="2" customFormat="1" ht="9" customHeight="1">
      <c r="A27" s="3"/>
      <c r="B27" s="3"/>
    </row>
    <row r="28" spans="1:19" s="2" customFormat="1" ht="15" customHeight="1">
      <c r="A28" s="61" t="s">
        <v>41</v>
      </c>
      <c r="B28" s="62"/>
      <c r="C28" s="62"/>
      <c r="D28" s="62"/>
      <c r="E28" s="220" t="s">
        <v>42</v>
      </c>
      <c r="F28" s="235"/>
      <c r="G28" s="221"/>
      <c r="H28" s="23"/>
      <c r="I28" s="220" t="s">
        <v>43</v>
      </c>
      <c r="J28" s="235"/>
      <c r="K28" s="221"/>
      <c r="L28" s="23"/>
      <c r="M28" s="220" t="s">
        <v>44</v>
      </c>
      <c r="N28" s="235"/>
      <c r="O28" s="221"/>
      <c r="P28" s="23"/>
      <c r="Q28" s="220" t="s">
        <v>45</v>
      </c>
      <c r="R28" s="235"/>
      <c r="S28" s="221"/>
    </row>
    <row r="29" spans="1:19" s="2" customFormat="1" ht="16.5" customHeight="1">
      <c r="A29" s="62"/>
      <c r="B29" s="62"/>
      <c r="C29" s="62"/>
      <c r="D29" s="62"/>
      <c r="E29" s="244"/>
      <c r="F29" s="245"/>
      <c r="G29" s="33" t="s">
        <v>4</v>
      </c>
      <c r="H29" s="23"/>
      <c r="I29" s="244"/>
      <c r="J29" s="245"/>
      <c r="K29" s="33" t="s">
        <v>4</v>
      </c>
      <c r="L29" s="23"/>
      <c r="M29" s="244"/>
      <c r="N29" s="245"/>
      <c r="O29" s="33" t="s">
        <v>4</v>
      </c>
      <c r="P29" s="23"/>
      <c r="Q29" s="244"/>
      <c r="R29" s="245"/>
      <c r="S29" s="33" t="s">
        <v>4</v>
      </c>
    </row>
    <row r="30" spans="1:2" s="2" customFormat="1" ht="14.25" customHeight="1">
      <c r="A30" s="3"/>
      <c r="B30" s="3"/>
    </row>
    <row r="31" spans="1:17" s="40" customFormat="1" ht="14.25" customHeight="1">
      <c r="A31" s="29" t="s">
        <v>154</v>
      </c>
      <c r="B31" s="54"/>
      <c r="C31" s="54"/>
      <c r="D31" s="28"/>
      <c r="E31" s="28"/>
      <c r="F31" s="28"/>
      <c r="G31" s="28"/>
      <c r="H31" s="28"/>
      <c r="I31" s="28"/>
      <c r="J31" s="24"/>
      <c r="K31" s="24"/>
      <c r="L31" s="69"/>
      <c r="M31" s="68"/>
      <c r="N31" s="68"/>
      <c r="O31" s="70"/>
      <c r="P31" s="71"/>
      <c r="Q31" s="72"/>
    </row>
    <row r="32" spans="1:17" s="40" customFormat="1" ht="6" customHeight="1">
      <c r="A32" s="66"/>
      <c r="B32" s="67"/>
      <c r="C32" s="67"/>
      <c r="D32" s="68"/>
      <c r="E32" s="68"/>
      <c r="F32" s="68"/>
      <c r="G32" s="68"/>
      <c r="H32" s="68"/>
      <c r="I32" s="68"/>
      <c r="L32" s="69"/>
      <c r="M32" s="68"/>
      <c r="N32" s="68"/>
      <c r="O32" s="70"/>
      <c r="P32" s="71"/>
      <c r="Q32" s="72"/>
    </row>
    <row r="33" spans="1:19" s="6" customFormat="1" ht="25.5" customHeight="1">
      <c r="A33" s="246" t="s">
        <v>27</v>
      </c>
      <c r="B33" s="247"/>
      <c r="C33" s="34" t="s">
        <v>129</v>
      </c>
      <c r="D33" s="246" t="s">
        <v>46</v>
      </c>
      <c r="E33" s="248"/>
      <c r="F33" s="31" t="s">
        <v>125</v>
      </c>
      <c r="G33" s="31" t="s">
        <v>2</v>
      </c>
      <c r="H33" s="32" t="s">
        <v>15</v>
      </c>
      <c r="I33" s="32" t="s">
        <v>17</v>
      </c>
      <c r="J33" s="32" t="s">
        <v>18</v>
      </c>
      <c r="K33" s="32" t="s">
        <v>19</v>
      </c>
      <c r="L33" s="32" t="s">
        <v>20</v>
      </c>
      <c r="M33" s="32" t="s">
        <v>21</v>
      </c>
      <c r="N33" s="32" t="s">
        <v>22</v>
      </c>
      <c r="O33" s="32" t="s">
        <v>23</v>
      </c>
      <c r="P33" s="32" t="s">
        <v>16</v>
      </c>
      <c r="Q33" s="32" t="s">
        <v>24</v>
      </c>
      <c r="R33" s="32" t="s">
        <v>25</v>
      </c>
      <c r="S33" s="32" t="s">
        <v>26</v>
      </c>
    </row>
    <row r="34" spans="1:19" s="7" customFormat="1" ht="13.5" customHeight="1">
      <c r="A34" s="94" t="s">
        <v>60</v>
      </c>
      <c r="B34" s="110"/>
      <c r="C34" s="109"/>
      <c r="D34" s="116"/>
      <c r="E34" s="117"/>
      <c r="F34" s="92"/>
      <c r="G34" s="92"/>
      <c r="H34" s="93"/>
      <c r="I34" s="93"/>
      <c r="J34" s="93"/>
      <c r="K34" s="93"/>
      <c r="L34" s="93"/>
      <c r="M34" s="93"/>
      <c r="N34" s="93"/>
      <c r="O34" s="93"/>
      <c r="P34" s="93"/>
      <c r="Q34" s="93"/>
      <c r="R34" s="93"/>
      <c r="S34" s="93"/>
    </row>
    <row r="35" spans="1:19" s="7" customFormat="1" ht="13.5" customHeight="1">
      <c r="A35" s="107" t="s">
        <v>64</v>
      </c>
      <c r="B35" s="108"/>
      <c r="C35" s="109"/>
      <c r="D35" s="116"/>
      <c r="E35" s="117"/>
      <c r="F35" s="92"/>
      <c r="G35" s="92"/>
      <c r="H35" s="93"/>
      <c r="I35" s="93"/>
      <c r="J35" s="93"/>
      <c r="K35" s="93"/>
      <c r="L35" s="93"/>
      <c r="M35" s="93"/>
      <c r="N35" s="93"/>
      <c r="O35" s="93"/>
      <c r="P35" s="93"/>
      <c r="Q35" s="93"/>
      <c r="R35" s="93"/>
      <c r="S35" s="93"/>
    </row>
    <row r="36" spans="1:19" s="8" customFormat="1" ht="13.5" customHeight="1">
      <c r="A36" s="94" t="s">
        <v>48</v>
      </c>
      <c r="B36" s="110"/>
      <c r="C36" s="109"/>
      <c r="D36" s="116"/>
      <c r="E36" s="117"/>
      <c r="F36" s="92"/>
      <c r="G36" s="92"/>
      <c r="H36" s="93"/>
      <c r="I36" s="93"/>
      <c r="J36" s="93"/>
      <c r="K36" s="93"/>
      <c r="L36" s="93"/>
      <c r="M36" s="93"/>
      <c r="N36" s="93"/>
      <c r="O36" s="93"/>
      <c r="P36" s="93"/>
      <c r="Q36" s="93"/>
      <c r="R36" s="93"/>
      <c r="S36" s="93"/>
    </row>
    <row r="37" spans="1:19" s="8" customFormat="1" ht="13.5" customHeight="1">
      <c r="A37" s="94" t="s">
        <v>55</v>
      </c>
      <c r="B37" s="95"/>
      <c r="C37" s="109"/>
      <c r="D37" s="116"/>
      <c r="E37" s="117"/>
      <c r="F37" s="92"/>
      <c r="G37" s="92"/>
      <c r="H37" s="92"/>
      <c r="I37" s="92"/>
      <c r="J37" s="92"/>
      <c r="K37" s="92"/>
      <c r="L37" s="92"/>
      <c r="M37" s="92"/>
      <c r="N37" s="92"/>
      <c r="O37" s="92"/>
      <c r="P37" s="92"/>
      <c r="Q37" s="92"/>
      <c r="R37" s="92"/>
      <c r="S37" s="92"/>
    </row>
    <row r="38" spans="1:19" s="8" customFormat="1" ht="13.5" customHeight="1">
      <c r="A38" s="94" t="s">
        <v>121</v>
      </c>
      <c r="B38" s="95"/>
      <c r="C38" s="109"/>
      <c r="D38" s="116"/>
      <c r="E38" s="117"/>
      <c r="F38" s="92"/>
      <c r="G38" s="92"/>
      <c r="H38" s="92"/>
      <c r="I38" s="92"/>
      <c r="J38" s="92"/>
      <c r="K38" s="92"/>
      <c r="L38" s="92"/>
      <c r="M38" s="92"/>
      <c r="N38" s="92"/>
      <c r="O38" s="92"/>
      <c r="P38" s="92"/>
      <c r="Q38" s="92"/>
      <c r="R38" s="92"/>
      <c r="S38" s="92"/>
    </row>
    <row r="39" spans="1:19" s="8" customFormat="1" ht="13.5" customHeight="1">
      <c r="A39" s="94" t="s">
        <v>122</v>
      </c>
      <c r="B39" s="95"/>
      <c r="C39" s="109"/>
      <c r="D39" s="251"/>
      <c r="E39" s="252"/>
      <c r="F39" s="112"/>
      <c r="G39" s="112"/>
      <c r="H39" s="118"/>
      <c r="I39" s="118"/>
      <c r="J39" s="118"/>
      <c r="K39" s="118"/>
      <c r="L39" s="118"/>
      <c r="M39" s="118"/>
      <c r="N39" s="118"/>
      <c r="O39" s="118"/>
      <c r="P39" s="118"/>
      <c r="Q39" s="118"/>
      <c r="R39" s="118"/>
      <c r="S39" s="118"/>
    </row>
    <row r="40" spans="1:19" s="8" customFormat="1" ht="13.5" customHeight="1">
      <c r="A40" s="94" t="s">
        <v>123</v>
      </c>
      <c r="B40" s="95"/>
      <c r="C40" s="109"/>
      <c r="D40" s="116"/>
      <c r="E40" s="117"/>
      <c r="F40" s="92"/>
      <c r="G40" s="92"/>
      <c r="H40" s="92"/>
      <c r="I40" s="92"/>
      <c r="J40" s="92"/>
      <c r="K40" s="92"/>
      <c r="L40" s="92"/>
      <c r="M40" s="92"/>
      <c r="N40" s="92"/>
      <c r="O40" s="92"/>
      <c r="P40" s="92"/>
      <c r="Q40" s="92"/>
      <c r="R40" s="92"/>
      <c r="S40" s="92"/>
    </row>
    <row r="41" spans="1:19" s="8" customFormat="1" ht="13.5" customHeight="1">
      <c r="A41" s="94" t="s">
        <v>124</v>
      </c>
      <c r="B41" s="95"/>
      <c r="C41" s="109"/>
      <c r="D41" s="116"/>
      <c r="E41" s="117"/>
      <c r="F41" s="92"/>
      <c r="G41" s="92"/>
      <c r="H41" s="92"/>
      <c r="I41" s="92"/>
      <c r="J41" s="92"/>
      <c r="K41" s="92"/>
      <c r="L41" s="92"/>
      <c r="M41" s="92"/>
      <c r="N41" s="92"/>
      <c r="O41" s="92"/>
      <c r="P41" s="92"/>
      <c r="Q41" s="92"/>
      <c r="R41" s="92"/>
      <c r="S41" s="92"/>
    </row>
    <row r="42" spans="1:19" s="8" customFormat="1" ht="13.5" customHeight="1">
      <c r="A42" s="94" t="s">
        <v>14</v>
      </c>
      <c r="B42" s="97"/>
      <c r="C42" s="109"/>
      <c r="D42" s="116"/>
      <c r="E42" s="117"/>
      <c r="F42" s="92"/>
      <c r="G42" s="92"/>
      <c r="H42" s="92"/>
      <c r="I42" s="92"/>
      <c r="J42" s="92"/>
      <c r="K42" s="92"/>
      <c r="L42" s="92"/>
      <c r="M42" s="92"/>
      <c r="N42" s="92"/>
      <c r="O42" s="92"/>
      <c r="P42" s="92"/>
      <c r="Q42" s="92"/>
      <c r="R42" s="92"/>
      <c r="S42" s="92"/>
    </row>
    <row r="43" spans="1:19" s="8" customFormat="1" ht="13.5" customHeight="1">
      <c r="A43" s="94" t="s">
        <v>5</v>
      </c>
      <c r="B43" s="95"/>
      <c r="C43" s="109"/>
      <c r="D43" s="116"/>
      <c r="E43" s="117"/>
      <c r="F43" s="92"/>
      <c r="G43" s="92"/>
      <c r="H43" s="92"/>
      <c r="I43" s="92"/>
      <c r="J43" s="92"/>
      <c r="K43" s="92"/>
      <c r="L43" s="92"/>
      <c r="M43" s="92"/>
      <c r="N43" s="92"/>
      <c r="O43" s="92"/>
      <c r="P43" s="92"/>
      <c r="Q43" s="92"/>
      <c r="R43" s="92"/>
      <c r="S43" s="92"/>
    </row>
    <row r="44" spans="1:19" s="8" customFormat="1" ht="13.5" customHeight="1">
      <c r="A44" s="94" t="s">
        <v>6</v>
      </c>
      <c r="B44" s="95"/>
      <c r="C44" s="109"/>
      <c r="D44" s="116"/>
      <c r="E44" s="117"/>
      <c r="F44" s="92"/>
      <c r="G44" s="92"/>
      <c r="H44" s="92"/>
      <c r="I44" s="92"/>
      <c r="J44" s="92"/>
      <c r="K44" s="92"/>
      <c r="L44" s="92"/>
      <c r="M44" s="92"/>
      <c r="N44" s="92"/>
      <c r="O44" s="92"/>
      <c r="P44" s="92"/>
      <c r="Q44" s="92"/>
      <c r="R44" s="92"/>
      <c r="S44" s="92"/>
    </row>
    <row r="45" spans="1:19" s="8" customFormat="1" ht="13.5" customHeight="1">
      <c r="A45" s="94" t="s">
        <v>7</v>
      </c>
      <c r="B45" s="95"/>
      <c r="C45" s="109"/>
      <c r="D45" s="116"/>
      <c r="E45" s="117"/>
      <c r="F45" s="92"/>
      <c r="G45" s="92"/>
      <c r="H45" s="92"/>
      <c r="I45" s="92"/>
      <c r="J45" s="92"/>
      <c r="K45" s="92"/>
      <c r="L45" s="92"/>
      <c r="M45" s="92"/>
      <c r="N45" s="92"/>
      <c r="O45" s="92"/>
      <c r="P45" s="92"/>
      <c r="Q45" s="92"/>
      <c r="R45" s="92"/>
      <c r="S45" s="92"/>
    </row>
    <row r="46" spans="1:19" s="8" customFormat="1" ht="13.5" customHeight="1">
      <c r="A46" s="94"/>
      <c r="B46" s="97" t="s">
        <v>79</v>
      </c>
      <c r="C46" s="109"/>
      <c r="D46" s="116"/>
      <c r="E46" s="117"/>
      <c r="F46" s="92"/>
      <c r="G46" s="92"/>
      <c r="H46" s="92"/>
      <c r="I46" s="92"/>
      <c r="J46" s="92"/>
      <c r="K46" s="92"/>
      <c r="L46" s="92"/>
      <c r="M46" s="92"/>
      <c r="N46" s="92"/>
      <c r="O46" s="92"/>
      <c r="P46" s="92"/>
      <c r="Q46" s="92"/>
      <c r="R46" s="92"/>
      <c r="S46" s="92"/>
    </row>
    <row r="47" spans="1:19" s="8" customFormat="1" ht="13.5" customHeight="1">
      <c r="A47" s="94" t="s">
        <v>51</v>
      </c>
      <c r="B47" s="95"/>
      <c r="C47" s="109"/>
      <c r="D47" s="251"/>
      <c r="E47" s="252"/>
      <c r="F47" s="112"/>
      <c r="G47" s="112"/>
      <c r="H47" s="118"/>
      <c r="I47" s="118"/>
      <c r="J47" s="118"/>
      <c r="K47" s="118"/>
      <c r="L47" s="118"/>
      <c r="M47" s="118"/>
      <c r="N47" s="118"/>
      <c r="O47" s="118"/>
      <c r="P47" s="118"/>
      <c r="Q47" s="118"/>
      <c r="R47" s="118"/>
      <c r="S47" s="118"/>
    </row>
    <row r="48" spans="1:19" s="8" customFormat="1" ht="13.5" customHeight="1">
      <c r="A48" s="94" t="s">
        <v>92</v>
      </c>
      <c r="B48" s="95"/>
      <c r="C48" s="109"/>
      <c r="D48" s="116"/>
      <c r="E48" s="117"/>
      <c r="F48" s="92"/>
      <c r="G48" s="92"/>
      <c r="H48" s="92"/>
      <c r="I48" s="92"/>
      <c r="J48" s="92"/>
      <c r="K48" s="92"/>
      <c r="L48" s="92"/>
      <c r="M48" s="92"/>
      <c r="N48" s="92"/>
      <c r="O48" s="92"/>
      <c r="P48" s="92"/>
      <c r="Q48" s="92"/>
      <c r="R48" s="92"/>
      <c r="S48" s="92"/>
    </row>
    <row r="49" spans="1:19" s="8" customFormat="1" ht="13.5" customHeight="1">
      <c r="A49" s="94" t="s">
        <v>95</v>
      </c>
      <c r="B49" s="95"/>
      <c r="C49" s="109"/>
      <c r="D49" s="116"/>
      <c r="E49" s="117"/>
      <c r="F49" s="92"/>
      <c r="G49" s="92"/>
      <c r="H49" s="92"/>
      <c r="I49" s="92"/>
      <c r="J49" s="92"/>
      <c r="K49" s="92"/>
      <c r="L49" s="92"/>
      <c r="M49" s="92"/>
      <c r="N49" s="92"/>
      <c r="O49" s="92"/>
      <c r="P49" s="92"/>
      <c r="Q49" s="92"/>
      <c r="R49" s="92"/>
      <c r="S49" s="92"/>
    </row>
    <row r="50" spans="1:19" s="8" customFormat="1" ht="13.5" customHeight="1">
      <c r="A50" s="94" t="s">
        <v>100</v>
      </c>
      <c r="B50" s="95"/>
      <c r="C50" s="109"/>
      <c r="D50" s="116"/>
      <c r="E50" s="117"/>
      <c r="F50" s="92"/>
      <c r="G50" s="92"/>
      <c r="H50" s="92"/>
      <c r="I50" s="92"/>
      <c r="J50" s="98"/>
      <c r="K50" s="92"/>
      <c r="L50" s="92"/>
      <c r="M50" s="92"/>
      <c r="N50" s="92"/>
      <c r="O50" s="92"/>
      <c r="P50" s="92"/>
      <c r="Q50" s="92"/>
      <c r="R50" s="92"/>
      <c r="S50" s="92"/>
    </row>
    <row r="51" spans="1:19" s="8" customFormat="1" ht="13.5" customHeight="1">
      <c r="A51" s="94" t="s">
        <v>102</v>
      </c>
      <c r="B51" s="95"/>
      <c r="C51" s="109"/>
      <c r="D51" s="116"/>
      <c r="E51" s="117"/>
      <c r="F51" s="92"/>
      <c r="G51" s="92"/>
      <c r="H51" s="92"/>
      <c r="I51" s="92"/>
      <c r="J51" s="92"/>
      <c r="K51" s="92"/>
      <c r="L51" s="92"/>
      <c r="M51" s="92"/>
      <c r="N51" s="92"/>
      <c r="O51" s="92"/>
      <c r="P51" s="92"/>
      <c r="Q51" s="92"/>
      <c r="R51" s="92"/>
      <c r="S51" s="92"/>
    </row>
    <row r="52" spans="1:19" s="8" customFormat="1" ht="13.5" customHeight="1">
      <c r="A52" s="94" t="s">
        <v>104</v>
      </c>
      <c r="B52" s="95"/>
      <c r="C52" s="109"/>
      <c r="D52" s="116"/>
      <c r="E52" s="117"/>
      <c r="F52" s="92"/>
      <c r="G52" s="92"/>
      <c r="H52" s="92"/>
      <c r="I52" s="92"/>
      <c r="J52" s="92"/>
      <c r="K52" s="92"/>
      <c r="L52" s="92"/>
      <c r="M52" s="92"/>
      <c r="N52" s="92"/>
      <c r="O52" s="92"/>
      <c r="P52" s="92"/>
      <c r="Q52" s="92"/>
      <c r="R52" s="92"/>
      <c r="S52" s="92"/>
    </row>
    <row r="53" spans="1:19" s="8" customFormat="1" ht="13.5" customHeight="1">
      <c r="A53" s="94" t="s">
        <v>106</v>
      </c>
      <c r="B53" s="95"/>
      <c r="C53" s="109"/>
      <c r="D53" s="116"/>
      <c r="E53" s="117"/>
      <c r="F53" s="92"/>
      <c r="G53" s="92"/>
      <c r="H53" s="92"/>
      <c r="I53" s="92"/>
      <c r="J53" s="92"/>
      <c r="K53" s="92"/>
      <c r="L53" s="92"/>
      <c r="M53" s="92"/>
      <c r="N53" s="92"/>
      <c r="O53" s="92"/>
      <c r="P53" s="92"/>
      <c r="Q53" s="92"/>
      <c r="R53" s="92"/>
      <c r="S53" s="92"/>
    </row>
    <row r="54" spans="1:19" s="8" customFormat="1" ht="13.5" customHeight="1">
      <c r="A54" s="94"/>
      <c r="B54" s="95"/>
      <c r="C54" s="109"/>
      <c r="D54" s="116"/>
      <c r="E54" s="117"/>
      <c r="F54" s="92"/>
      <c r="G54" s="92"/>
      <c r="H54" s="92"/>
      <c r="I54" s="92"/>
      <c r="J54" s="92"/>
      <c r="K54" s="92"/>
      <c r="L54" s="92"/>
      <c r="M54" s="92"/>
      <c r="N54" s="92"/>
      <c r="O54" s="92"/>
      <c r="P54" s="92"/>
      <c r="Q54" s="92"/>
      <c r="R54" s="92"/>
      <c r="S54" s="92"/>
    </row>
    <row r="55" spans="1:19" s="8" customFormat="1" ht="13.5" customHeight="1">
      <c r="A55" s="94"/>
      <c r="B55" s="95"/>
      <c r="C55" s="109"/>
      <c r="D55" s="116"/>
      <c r="E55" s="117"/>
      <c r="F55" s="92"/>
      <c r="G55" s="92"/>
      <c r="H55" s="92"/>
      <c r="I55" s="92"/>
      <c r="J55" s="92"/>
      <c r="K55" s="92"/>
      <c r="L55" s="92"/>
      <c r="M55" s="92"/>
      <c r="N55" s="92"/>
      <c r="O55" s="92"/>
      <c r="P55" s="92"/>
      <c r="Q55" s="92"/>
      <c r="R55" s="92"/>
      <c r="S55" s="92"/>
    </row>
    <row r="56" spans="1:19" s="8" customFormat="1" ht="13.5" customHeight="1">
      <c r="A56" s="107" t="s">
        <v>119</v>
      </c>
      <c r="B56" s="95"/>
      <c r="C56" s="109"/>
      <c r="D56" s="116"/>
      <c r="E56" s="117"/>
      <c r="F56" s="92"/>
      <c r="G56" s="92"/>
      <c r="H56" s="92"/>
      <c r="I56" s="92"/>
      <c r="J56" s="92"/>
      <c r="K56" s="92"/>
      <c r="L56" s="92"/>
      <c r="M56" s="92"/>
      <c r="N56" s="92"/>
      <c r="O56" s="92"/>
      <c r="P56" s="92"/>
      <c r="Q56" s="92"/>
      <c r="R56" s="92"/>
      <c r="S56" s="92"/>
    </row>
    <row r="57" spans="1:19" s="8" customFormat="1" ht="13.5" customHeight="1">
      <c r="A57" s="107"/>
      <c r="B57" s="95"/>
      <c r="C57" s="109"/>
      <c r="D57" s="116"/>
      <c r="E57" s="117"/>
      <c r="F57" s="92"/>
      <c r="G57" s="92"/>
      <c r="H57" s="92"/>
      <c r="I57" s="92"/>
      <c r="J57" s="92"/>
      <c r="K57" s="92"/>
      <c r="L57" s="92"/>
      <c r="M57" s="92"/>
      <c r="N57" s="92"/>
      <c r="O57" s="92"/>
      <c r="P57" s="92"/>
      <c r="Q57" s="92"/>
      <c r="R57" s="92"/>
      <c r="S57" s="92"/>
    </row>
    <row r="58" spans="1:19" s="8" customFormat="1" ht="13.5" customHeight="1">
      <c r="A58" s="107"/>
      <c r="B58" s="95"/>
      <c r="C58" s="109"/>
      <c r="D58" s="116"/>
      <c r="E58" s="117"/>
      <c r="F58" s="92"/>
      <c r="G58" s="92"/>
      <c r="H58" s="92"/>
      <c r="I58" s="92"/>
      <c r="J58" s="92"/>
      <c r="K58" s="92"/>
      <c r="L58" s="92"/>
      <c r="M58" s="92"/>
      <c r="N58" s="92"/>
      <c r="O58" s="92"/>
      <c r="P58" s="92"/>
      <c r="Q58" s="92"/>
      <c r="R58" s="92"/>
      <c r="S58" s="92"/>
    </row>
    <row r="59" spans="1:19" s="8" customFormat="1" ht="13.5" customHeight="1">
      <c r="A59" s="107"/>
      <c r="B59" s="95"/>
      <c r="C59" s="109"/>
      <c r="D59" s="116"/>
      <c r="E59" s="117"/>
      <c r="F59" s="92"/>
      <c r="G59" s="92"/>
      <c r="H59" s="92"/>
      <c r="I59" s="92"/>
      <c r="J59" s="92"/>
      <c r="K59" s="92"/>
      <c r="L59" s="92"/>
      <c r="M59" s="92"/>
      <c r="N59" s="92"/>
      <c r="O59" s="92"/>
      <c r="P59" s="92"/>
      <c r="Q59" s="92"/>
      <c r="R59" s="92"/>
      <c r="S59" s="92"/>
    </row>
    <row r="60" spans="1:19" s="8" customFormat="1" ht="13.5" customHeight="1">
      <c r="A60" s="107"/>
      <c r="B60" s="95"/>
      <c r="C60" s="109"/>
      <c r="D60" s="116"/>
      <c r="E60" s="117"/>
      <c r="F60" s="92"/>
      <c r="G60" s="92"/>
      <c r="H60" s="92"/>
      <c r="I60" s="92"/>
      <c r="J60" s="92"/>
      <c r="K60" s="92"/>
      <c r="L60" s="92"/>
      <c r="M60" s="92"/>
      <c r="N60" s="92"/>
      <c r="O60" s="92"/>
      <c r="P60" s="92"/>
      <c r="Q60" s="92"/>
      <c r="R60" s="92"/>
      <c r="S60" s="92"/>
    </row>
    <row r="61" spans="1:19" s="8" customFormat="1" ht="13.5" customHeight="1">
      <c r="A61" s="94"/>
      <c r="B61" s="95"/>
      <c r="C61" s="109"/>
      <c r="D61" s="116"/>
      <c r="E61" s="117"/>
      <c r="F61" s="92"/>
      <c r="G61" s="92"/>
      <c r="H61" s="92"/>
      <c r="I61" s="92"/>
      <c r="J61" s="92"/>
      <c r="K61" s="92"/>
      <c r="L61" s="92"/>
      <c r="M61" s="92"/>
      <c r="N61" s="92"/>
      <c r="O61" s="92"/>
      <c r="P61" s="92"/>
      <c r="Q61" s="92"/>
      <c r="R61" s="92"/>
      <c r="S61" s="92"/>
    </row>
    <row r="62" spans="1:19" s="8" customFormat="1" ht="13.5" customHeight="1">
      <c r="A62" s="94"/>
      <c r="B62" s="95"/>
      <c r="C62" s="109"/>
      <c r="D62" s="116"/>
      <c r="E62" s="117"/>
      <c r="F62" s="92"/>
      <c r="G62" s="92"/>
      <c r="H62" s="92"/>
      <c r="I62" s="92"/>
      <c r="J62" s="92"/>
      <c r="K62" s="92"/>
      <c r="L62" s="92"/>
      <c r="M62" s="92"/>
      <c r="N62" s="92"/>
      <c r="O62" s="92"/>
      <c r="P62" s="92"/>
      <c r="Q62" s="92"/>
      <c r="R62" s="92"/>
      <c r="S62" s="92"/>
    </row>
    <row r="63" spans="1:19" s="8" customFormat="1" ht="13.5" customHeight="1">
      <c r="A63" s="94"/>
      <c r="B63" s="95"/>
      <c r="C63" s="109"/>
      <c r="D63" s="116"/>
      <c r="E63" s="117"/>
      <c r="F63" s="92"/>
      <c r="G63" s="92"/>
      <c r="H63" s="92"/>
      <c r="I63" s="92"/>
      <c r="J63" s="92"/>
      <c r="K63" s="92"/>
      <c r="L63" s="92"/>
      <c r="M63" s="92"/>
      <c r="N63" s="92"/>
      <c r="O63" s="92"/>
      <c r="P63" s="92"/>
      <c r="Q63" s="92"/>
      <c r="R63" s="92"/>
      <c r="S63" s="92"/>
    </row>
    <row r="64" spans="1:19" s="8" customFormat="1" ht="13.5" customHeight="1">
      <c r="A64" s="94"/>
      <c r="B64" s="95"/>
      <c r="C64" s="109"/>
      <c r="D64" s="116"/>
      <c r="E64" s="117"/>
      <c r="F64" s="92"/>
      <c r="G64" s="92"/>
      <c r="H64" s="92"/>
      <c r="I64" s="92"/>
      <c r="J64" s="92"/>
      <c r="K64" s="92"/>
      <c r="L64" s="92"/>
      <c r="M64" s="92"/>
      <c r="N64" s="92"/>
      <c r="O64" s="92"/>
      <c r="P64" s="92"/>
      <c r="Q64" s="92"/>
      <c r="R64" s="92"/>
      <c r="S64" s="92"/>
    </row>
    <row r="65" spans="1:19" s="8" customFormat="1" ht="3.75" customHeight="1" thickBot="1">
      <c r="A65" s="36"/>
      <c r="B65" s="55"/>
      <c r="C65" s="56"/>
      <c r="D65" s="253"/>
      <c r="E65" s="254"/>
      <c r="F65" s="16"/>
      <c r="G65" s="17"/>
      <c r="H65" s="17"/>
      <c r="I65" s="17"/>
      <c r="J65" s="17"/>
      <c r="K65" s="17"/>
      <c r="L65" s="17"/>
      <c r="M65" s="17"/>
      <c r="N65" s="17"/>
      <c r="O65" s="17"/>
      <c r="P65" s="17"/>
      <c r="Q65" s="17"/>
      <c r="R65" s="17"/>
      <c r="S65" s="17"/>
    </row>
    <row r="66" spans="1:19" s="8" customFormat="1" ht="13.5" customHeight="1">
      <c r="A66" s="255" t="s">
        <v>1</v>
      </c>
      <c r="B66" s="257" t="s">
        <v>3</v>
      </c>
      <c r="C66" s="257"/>
      <c r="D66" s="257"/>
      <c r="E66" s="257"/>
      <c r="F66" s="257"/>
      <c r="G66" s="258"/>
      <c r="H66" s="99"/>
      <c r="I66" s="99"/>
      <c r="J66" s="99"/>
      <c r="K66" s="99"/>
      <c r="L66" s="99"/>
      <c r="M66" s="99"/>
      <c r="N66" s="99"/>
      <c r="O66" s="99"/>
      <c r="P66" s="99"/>
      <c r="Q66" s="99"/>
      <c r="R66" s="99"/>
      <c r="S66" s="100"/>
    </row>
    <row r="67" spans="1:19" s="8" customFormat="1" ht="13.5" customHeight="1">
      <c r="A67" s="256"/>
      <c r="B67" s="259" t="s">
        <v>110</v>
      </c>
      <c r="C67" s="259"/>
      <c r="D67" s="259"/>
      <c r="E67" s="259"/>
      <c r="F67" s="259"/>
      <c r="G67" s="260"/>
      <c r="H67" s="101"/>
      <c r="I67" s="101"/>
      <c r="J67" s="101"/>
      <c r="K67" s="101"/>
      <c r="L67" s="101"/>
      <c r="M67" s="101"/>
      <c r="N67" s="101"/>
      <c r="O67" s="101"/>
      <c r="P67" s="101"/>
      <c r="Q67" s="101"/>
      <c r="R67" s="101"/>
      <c r="S67" s="102"/>
    </row>
    <row r="68" spans="1:19" s="8" customFormat="1" ht="13.5" customHeight="1">
      <c r="A68" s="256"/>
      <c r="B68" s="261" t="s">
        <v>111</v>
      </c>
      <c r="C68" s="261"/>
      <c r="D68" s="261"/>
      <c r="E68" s="261"/>
      <c r="F68" s="261"/>
      <c r="G68" s="262"/>
      <c r="H68" s="75" t="e">
        <f>ROUNDDOWN(H67/H74,1)</f>
        <v>#DIV/0!</v>
      </c>
      <c r="I68" s="75" t="e">
        <f aca="true" t="shared" si="1" ref="I68:S68">ROUNDDOWN(I67/I74,1)</f>
        <v>#DIV/0!</v>
      </c>
      <c r="J68" s="75" t="e">
        <f t="shared" si="1"/>
        <v>#DIV/0!</v>
      </c>
      <c r="K68" s="75" t="e">
        <f t="shared" si="1"/>
        <v>#DIV/0!</v>
      </c>
      <c r="L68" s="75" t="e">
        <f t="shared" si="1"/>
        <v>#DIV/0!</v>
      </c>
      <c r="M68" s="75" t="e">
        <f t="shared" si="1"/>
        <v>#DIV/0!</v>
      </c>
      <c r="N68" s="75" t="e">
        <f t="shared" si="1"/>
        <v>#DIV/0!</v>
      </c>
      <c r="O68" s="75" t="e">
        <f t="shared" si="1"/>
        <v>#DIV/0!</v>
      </c>
      <c r="P68" s="75" t="e">
        <f t="shared" si="1"/>
        <v>#DIV/0!</v>
      </c>
      <c r="Q68" s="75" t="e">
        <f t="shared" si="1"/>
        <v>#DIV/0!</v>
      </c>
      <c r="R68" s="75" t="e">
        <f t="shared" si="1"/>
        <v>#DIV/0!</v>
      </c>
      <c r="S68" s="76" t="e">
        <f t="shared" si="1"/>
        <v>#DIV/0!</v>
      </c>
    </row>
    <row r="69" spans="1:19" s="8" customFormat="1" ht="13.5" customHeight="1" thickBot="1">
      <c r="A69" s="263" t="s">
        <v>112</v>
      </c>
      <c r="B69" s="264"/>
      <c r="C69" s="264"/>
      <c r="D69" s="265" t="s">
        <v>52</v>
      </c>
      <c r="E69" s="265"/>
      <c r="F69" s="265"/>
      <c r="G69" s="266"/>
      <c r="H69" s="77" t="e">
        <f>H66+H68</f>
        <v>#DIV/0!</v>
      </c>
      <c r="I69" s="77" t="e">
        <f aca="true" t="shared" si="2" ref="I69:S69">I66+I68</f>
        <v>#DIV/0!</v>
      </c>
      <c r="J69" s="77" t="e">
        <f t="shared" si="2"/>
        <v>#DIV/0!</v>
      </c>
      <c r="K69" s="77" t="e">
        <f t="shared" si="2"/>
        <v>#DIV/0!</v>
      </c>
      <c r="L69" s="77" t="e">
        <f t="shared" si="2"/>
        <v>#DIV/0!</v>
      </c>
      <c r="M69" s="77" t="e">
        <f t="shared" si="2"/>
        <v>#DIV/0!</v>
      </c>
      <c r="N69" s="77" t="e">
        <f t="shared" si="2"/>
        <v>#DIV/0!</v>
      </c>
      <c r="O69" s="77" t="e">
        <f t="shared" si="2"/>
        <v>#DIV/0!</v>
      </c>
      <c r="P69" s="77" t="e">
        <f t="shared" si="2"/>
        <v>#DIV/0!</v>
      </c>
      <c r="Q69" s="77" t="e">
        <f t="shared" si="2"/>
        <v>#DIV/0!</v>
      </c>
      <c r="R69" s="77" t="e">
        <f t="shared" si="2"/>
        <v>#DIV/0!</v>
      </c>
      <c r="S69" s="78" t="e">
        <f t="shared" si="2"/>
        <v>#DIV/0!</v>
      </c>
    </row>
    <row r="70" spans="1:19" s="8" customFormat="1" ht="13.5" customHeight="1">
      <c r="A70" s="267" t="s">
        <v>113</v>
      </c>
      <c r="B70" s="268" t="s">
        <v>114</v>
      </c>
      <c r="C70" s="268"/>
      <c r="D70" s="268"/>
      <c r="E70" s="268"/>
      <c r="F70" s="268"/>
      <c r="G70" s="269"/>
      <c r="H70" s="103"/>
      <c r="I70" s="103"/>
      <c r="J70" s="103"/>
      <c r="K70" s="103"/>
      <c r="L70" s="103"/>
      <c r="M70" s="103"/>
      <c r="N70" s="103"/>
      <c r="O70" s="103"/>
      <c r="P70" s="103"/>
      <c r="Q70" s="103"/>
      <c r="R70" s="103"/>
      <c r="S70" s="104"/>
    </row>
    <row r="71" spans="1:19" s="8" customFormat="1" ht="12" customHeight="1">
      <c r="A71" s="267"/>
      <c r="B71" s="259" t="s">
        <v>115</v>
      </c>
      <c r="C71" s="259"/>
      <c r="D71" s="259"/>
      <c r="E71" s="259"/>
      <c r="F71" s="259"/>
      <c r="G71" s="260"/>
      <c r="H71" s="105"/>
      <c r="I71" s="105"/>
      <c r="J71" s="105"/>
      <c r="K71" s="105"/>
      <c r="L71" s="105"/>
      <c r="M71" s="105"/>
      <c r="N71" s="105"/>
      <c r="O71" s="105"/>
      <c r="P71" s="105"/>
      <c r="Q71" s="105"/>
      <c r="R71" s="105"/>
      <c r="S71" s="106"/>
    </row>
    <row r="72" spans="1:19" s="8" customFormat="1" ht="15.75" customHeight="1">
      <c r="A72" s="267"/>
      <c r="B72" s="259" t="s">
        <v>116</v>
      </c>
      <c r="C72" s="259"/>
      <c r="D72" s="259"/>
      <c r="E72" s="259"/>
      <c r="F72" s="259"/>
      <c r="G72" s="260"/>
      <c r="H72" s="75" t="e">
        <f>ROUNDDOWN(H71/H74,1)</f>
        <v>#DIV/0!</v>
      </c>
      <c r="I72" s="75" t="e">
        <f>ROUNDDOWN(I71/I74,1)</f>
        <v>#DIV/0!</v>
      </c>
      <c r="J72" s="75" t="e">
        <f aca="true" t="shared" si="3" ref="J72:S72">ROUNDDOWN(J71/J74,1)</f>
        <v>#DIV/0!</v>
      </c>
      <c r="K72" s="75" t="e">
        <f t="shared" si="3"/>
        <v>#DIV/0!</v>
      </c>
      <c r="L72" s="75" t="e">
        <f t="shared" si="3"/>
        <v>#DIV/0!</v>
      </c>
      <c r="M72" s="75" t="e">
        <f t="shared" si="3"/>
        <v>#DIV/0!</v>
      </c>
      <c r="N72" s="75" t="e">
        <f t="shared" si="3"/>
        <v>#DIV/0!</v>
      </c>
      <c r="O72" s="75" t="e">
        <f t="shared" si="3"/>
        <v>#DIV/0!</v>
      </c>
      <c r="P72" s="75" t="e">
        <f t="shared" si="3"/>
        <v>#DIV/0!</v>
      </c>
      <c r="Q72" s="75" t="e">
        <f t="shared" si="3"/>
        <v>#DIV/0!</v>
      </c>
      <c r="R72" s="75" t="e">
        <f t="shared" si="3"/>
        <v>#DIV/0!</v>
      </c>
      <c r="S72" s="79" t="e">
        <f t="shared" si="3"/>
        <v>#DIV/0!</v>
      </c>
    </row>
    <row r="73" spans="1:19" s="8" customFormat="1" ht="15.75" customHeight="1" thickBot="1">
      <c r="A73" s="270" t="s">
        <v>117</v>
      </c>
      <c r="B73" s="271"/>
      <c r="C73" s="271"/>
      <c r="D73" s="272" t="s">
        <v>53</v>
      </c>
      <c r="E73" s="272"/>
      <c r="F73" s="272"/>
      <c r="G73" s="273"/>
      <c r="H73" s="80" t="e">
        <f>H70+H72</f>
        <v>#DIV/0!</v>
      </c>
      <c r="I73" s="80" t="e">
        <f>I70+I72</f>
        <v>#DIV/0!</v>
      </c>
      <c r="J73" s="80" t="e">
        <f aca="true" t="shared" si="4" ref="J73:S73">J70+J72</f>
        <v>#DIV/0!</v>
      </c>
      <c r="K73" s="80" t="e">
        <f t="shared" si="4"/>
        <v>#DIV/0!</v>
      </c>
      <c r="L73" s="80" t="e">
        <f t="shared" si="4"/>
        <v>#DIV/0!</v>
      </c>
      <c r="M73" s="80" t="e">
        <f t="shared" si="4"/>
        <v>#DIV/0!</v>
      </c>
      <c r="N73" s="80" t="e">
        <f t="shared" si="4"/>
        <v>#DIV/0!</v>
      </c>
      <c r="O73" s="80" t="e">
        <f t="shared" si="4"/>
        <v>#DIV/0!</v>
      </c>
      <c r="P73" s="80" t="e">
        <f t="shared" si="4"/>
        <v>#DIV/0!</v>
      </c>
      <c r="Q73" s="80" t="e">
        <f t="shared" si="4"/>
        <v>#DIV/0!</v>
      </c>
      <c r="R73" s="80" t="e">
        <f t="shared" si="4"/>
        <v>#DIV/0!</v>
      </c>
      <c r="S73" s="81" t="e">
        <f t="shared" si="4"/>
        <v>#DIV/0!</v>
      </c>
    </row>
    <row r="74" spans="1:19" s="8" customFormat="1" ht="15.75" customHeight="1" thickTop="1">
      <c r="A74" s="57" t="s">
        <v>31</v>
      </c>
      <c r="B74" s="58"/>
      <c r="C74" s="58"/>
      <c r="D74" s="59"/>
      <c r="E74" s="59"/>
      <c r="F74" s="83"/>
      <c r="G74" s="82"/>
      <c r="H74" s="84">
        <f>M29</f>
        <v>0</v>
      </c>
      <c r="I74" s="84">
        <f>Q29</f>
        <v>0</v>
      </c>
      <c r="J74" s="84">
        <f>M29</f>
        <v>0</v>
      </c>
      <c r="K74" s="84">
        <f>Q29</f>
        <v>0</v>
      </c>
      <c r="L74" s="84">
        <f>Q29</f>
        <v>0</v>
      </c>
      <c r="M74" s="84">
        <f>M29</f>
        <v>0</v>
      </c>
      <c r="N74" s="84">
        <f>Q29</f>
        <v>0</v>
      </c>
      <c r="O74" s="84">
        <f>M29</f>
        <v>0</v>
      </c>
      <c r="P74" s="84">
        <f>Q29</f>
        <v>0</v>
      </c>
      <c r="Q74" s="84">
        <f>Q29</f>
        <v>0</v>
      </c>
      <c r="R74" s="84">
        <f>E29</f>
        <v>0</v>
      </c>
      <c r="S74" s="84">
        <f>Q29</f>
        <v>0</v>
      </c>
    </row>
    <row r="75" spans="1:15" s="8" customFormat="1" ht="6" customHeight="1">
      <c r="A75" s="9"/>
      <c r="B75" s="60"/>
      <c r="C75" s="60"/>
      <c r="D75" s="10"/>
      <c r="E75" s="10"/>
      <c r="F75" s="10"/>
      <c r="G75" s="10"/>
      <c r="H75" s="10"/>
      <c r="I75" s="10"/>
      <c r="J75" s="10"/>
      <c r="K75" s="10"/>
      <c r="L75" s="10"/>
      <c r="M75" s="10"/>
      <c r="N75" s="10"/>
      <c r="O75" s="10"/>
    </row>
    <row r="76" spans="1:3" s="8" customFormat="1" ht="15.75" customHeight="1">
      <c r="A76" s="5" t="s">
        <v>0</v>
      </c>
      <c r="B76" s="11"/>
      <c r="C76" s="7"/>
    </row>
    <row r="77" spans="1:3" s="8" customFormat="1" ht="15.75" customHeight="1">
      <c r="A77" s="11"/>
      <c r="B77" s="11"/>
      <c r="C77" s="7"/>
    </row>
    <row r="78" spans="1:3" s="8" customFormat="1" ht="15.75" customHeight="1">
      <c r="A78" s="11"/>
      <c r="B78" s="11"/>
      <c r="C78" s="7"/>
    </row>
    <row r="79" spans="1:3" s="8" customFormat="1" ht="15.75" customHeight="1">
      <c r="A79" s="11"/>
      <c r="B79" s="11"/>
      <c r="C79" s="7"/>
    </row>
    <row r="80" spans="1:3" s="8" customFormat="1" ht="15.75" customHeight="1">
      <c r="A80" s="11"/>
      <c r="B80" s="11"/>
      <c r="C80" s="7"/>
    </row>
    <row r="81" spans="1:3" s="8" customFormat="1" ht="15.75" customHeight="1">
      <c r="A81" s="11"/>
      <c r="B81" s="11"/>
      <c r="C81" s="7"/>
    </row>
    <row r="82" spans="1:3" s="8" customFormat="1" ht="15.75" customHeight="1">
      <c r="A82" s="11"/>
      <c r="B82" s="11"/>
      <c r="C82" s="7"/>
    </row>
    <row r="83" spans="1:3" s="8" customFormat="1" ht="15.75" customHeight="1">
      <c r="A83" s="11"/>
      <c r="B83" s="11"/>
      <c r="C83" s="7"/>
    </row>
    <row r="84" spans="1:3" s="8" customFormat="1" ht="15.75" customHeight="1">
      <c r="A84" s="11"/>
      <c r="B84" s="11"/>
      <c r="C84" s="7"/>
    </row>
    <row r="85" spans="1:3" s="8" customFormat="1" ht="15.75" customHeight="1">
      <c r="A85" s="11"/>
      <c r="B85" s="11"/>
      <c r="C85" s="7"/>
    </row>
    <row r="86" spans="1:3" s="8" customFormat="1" ht="15.75" customHeight="1">
      <c r="A86" s="11"/>
      <c r="B86" s="11"/>
      <c r="C86" s="7"/>
    </row>
    <row r="87" spans="1:3" s="8" customFormat="1" ht="15.75" customHeight="1">
      <c r="A87" s="11"/>
      <c r="B87" s="11"/>
      <c r="C87" s="7"/>
    </row>
    <row r="88" spans="1:3" s="8" customFormat="1" ht="15.75" customHeight="1">
      <c r="A88" s="11"/>
      <c r="B88" s="11"/>
      <c r="C88" s="7"/>
    </row>
    <row r="89" spans="1:3" s="8" customFormat="1" ht="15.75" customHeight="1">
      <c r="A89" s="11"/>
      <c r="B89" s="11"/>
      <c r="C89" s="7"/>
    </row>
    <row r="90" spans="1:3" s="8" customFormat="1" ht="15.75" customHeight="1">
      <c r="A90" s="11"/>
      <c r="B90" s="11"/>
      <c r="C90" s="7"/>
    </row>
    <row r="91" spans="1:3" s="8" customFormat="1" ht="15.75" customHeight="1">
      <c r="A91" s="11"/>
      <c r="B91" s="11"/>
      <c r="C91" s="7"/>
    </row>
    <row r="92" spans="1:3" s="8" customFormat="1" ht="15.75" customHeight="1">
      <c r="A92" s="11"/>
      <c r="B92" s="11"/>
      <c r="C92" s="7"/>
    </row>
    <row r="93" spans="1:3" s="8" customFormat="1" ht="15.75" customHeight="1">
      <c r="A93" s="11"/>
      <c r="B93" s="11"/>
      <c r="C93" s="7"/>
    </row>
    <row r="94" spans="1:3" s="8" customFormat="1" ht="15.75" customHeight="1">
      <c r="A94" s="11"/>
      <c r="B94" s="11"/>
      <c r="C94" s="7"/>
    </row>
    <row r="95" spans="1:3" s="8" customFormat="1" ht="15.75" customHeight="1">
      <c r="A95" s="11"/>
      <c r="B95" s="11"/>
      <c r="C95" s="7"/>
    </row>
    <row r="96" spans="1:3" s="8" customFormat="1" ht="15.75" customHeight="1">
      <c r="A96" s="11"/>
      <c r="B96" s="11"/>
      <c r="C96" s="7"/>
    </row>
    <row r="97" spans="1:3" s="8" customFormat="1" ht="15.75" customHeight="1">
      <c r="A97" s="11"/>
      <c r="B97" s="11"/>
      <c r="C97" s="7"/>
    </row>
    <row r="98" spans="1:3" s="8" customFormat="1" ht="15.75" customHeight="1">
      <c r="A98" s="11"/>
      <c r="B98" s="11"/>
      <c r="C98" s="7"/>
    </row>
    <row r="99" spans="1:3" s="8" customFormat="1" ht="15.75" customHeight="1">
      <c r="A99" s="11"/>
      <c r="B99" s="11"/>
      <c r="C99" s="7"/>
    </row>
    <row r="100" spans="1:3" s="8" customFormat="1" ht="15.75" customHeight="1">
      <c r="A100" s="11"/>
      <c r="B100" s="11"/>
      <c r="C100" s="7"/>
    </row>
    <row r="101" spans="1:3" s="8" customFormat="1" ht="15.75" customHeight="1">
      <c r="A101" s="11"/>
      <c r="B101" s="11"/>
      <c r="C101" s="7"/>
    </row>
    <row r="102" spans="1:3" s="8" customFormat="1" ht="15.75" customHeight="1">
      <c r="A102" s="11"/>
      <c r="B102" s="11"/>
      <c r="C102" s="7"/>
    </row>
    <row r="103" spans="1:3" s="8" customFormat="1" ht="15.75" customHeight="1">
      <c r="A103" s="11"/>
      <c r="B103" s="11"/>
      <c r="C103" s="7"/>
    </row>
    <row r="104" spans="1:3" s="8" customFormat="1" ht="15.75" customHeight="1">
      <c r="A104" s="11"/>
      <c r="B104" s="11"/>
      <c r="C104" s="7"/>
    </row>
    <row r="105" spans="1:3" s="8" customFormat="1" ht="15.75" customHeight="1">
      <c r="A105" s="11"/>
      <c r="B105" s="11"/>
      <c r="C105" s="7"/>
    </row>
    <row r="106" spans="1:3" s="8" customFormat="1" ht="15.75" customHeight="1">
      <c r="A106" s="11"/>
      <c r="B106" s="11"/>
      <c r="C106" s="7"/>
    </row>
    <row r="107" spans="1:3" s="8" customFormat="1" ht="15.75" customHeight="1">
      <c r="A107" s="11"/>
      <c r="B107" s="11"/>
      <c r="C107" s="7"/>
    </row>
    <row r="108" spans="1:3" s="8" customFormat="1" ht="15.75" customHeight="1">
      <c r="A108" s="11"/>
      <c r="B108" s="11"/>
      <c r="C108" s="7"/>
    </row>
    <row r="109" spans="1:3" s="8" customFormat="1" ht="15.75" customHeight="1">
      <c r="A109" s="11"/>
      <c r="B109" s="11"/>
      <c r="C109" s="7"/>
    </row>
    <row r="110" spans="1:3" s="8" customFormat="1" ht="15.75" customHeight="1">
      <c r="A110" s="11"/>
      <c r="B110" s="11"/>
      <c r="C110" s="7"/>
    </row>
    <row r="111" spans="1:3" s="8" customFormat="1" ht="15.75" customHeight="1">
      <c r="A111" s="11"/>
      <c r="B111" s="11"/>
      <c r="C111" s="7"/>
    </row>
    <row r="112" spans="1:3" s="8" customFormat="1" ht="15.75" customHeight="1">
      <c r="A112" s="11"/>
      <c r="B112" s="11"/>
      <c r="C112" s="7"/>
    </row>
    <row r="113" spans="1:3" s="8" customFormat="1" ht="15.75" customHeight="1">
      <c r="A113" s="11"/>
      <c r="B113" s="11"/>
      <c r="C113" s="7"/>
    </row>
    <row r="114" spans="1:3" s="8" customFormat="1" ht="15.75" customHeight="1">
      <c r="A114" s="11"/>
      <c r="B114" s="11"/>
      <c r="C114" s="7"/>
    </row>
    <row r="115" spans="1:3" s="8" customFormat="1" ht="15.75" customHeight="1">
      <c r="A115" s="11"/>
      <c r="B115" s="11"/>
      <c r="C115" s="7"/>
    </row>
    <row r="116" spans="1:3" s="8" customFormat="1" ht="15.75" customHeight="1">
      <c r="A116" s="11"/>
      <c r="B116" s="11"/>
      <c r="C116" s="7"/>
    </row>
    <row r="117" spans="1:3" s="8" customFormat="1" ht="15.75" customHeight="1">
      <c r="A117" s="11"/>
      <c r="B117" s="11"/>
      <c r="C117" s="7"/>
    </row>
    <row r="118" spans="1:3" s="8" customFormat="1" ht="15.75" customHeight="1">
      <c r="A118" s="11"/>
      <c r="B118" s="11"/>
      <c r="C118" s="7"/>
    </row>
    <row r="119" spans="1:3" s="8" customFormat="1" ht="15.75" customHeight="1">
      <c r="A119" s="11"/>
      <c r="B119" s="11"/>
      <c r="C119" s="7"/>
    </row>
    <row r="120" spans="1:3" s="8" customFormat="1" ht="15.75" customHeight="1">
      <c r="A120" s="11"/>
      <c r="B120" s="11"/>
      <c r="C120" s="7"/>
    </row>
    <row r="121" spans="1:3" s="8" customFormat="1" ht="15.75" customHeight="1">
      <c r="A121" s="11"/>
      <c r="B121" s="11"/>
      <c r="C121" s="7"/>
    </row>
    <row r="122" spans="1:3" s="8" customFormat="1" ht="15.75" customHeight="1">
      <c r="A122" s="11"/>
      <c r="B122" s="11"/>
      <c r="C122" s="7"/>
    </row>
    <row r="123" spans="1:3" s="8" customFormat="1" ht="15.75" customHeight="1">
      <c r="A123" s="11"/>
      <c r="B123" s="11"/>
      <c r="C123" s="7"/>
    </row>
    <row r="124" spans="1:3" s="8" customFormat="1" ht="15.75" customHeight="1">
      <c r="A124" s="11"/>
      <c r="B124" s="11"/>
      <c r="C124" s="7"/>
    </row>
    <row r="125" spans="1:3" s="8" customFormat="1" ht="15.75" customHeight="1">
      <c r="A125" s="11"/>
      <c r="B125" s="11"/>
      <c r="C125" s="7"/>
    </row>
  </sheetData>
  <sheetProtection/>
  <mergeCells count="84">
    <mergeCell ref="A69:G69"/>
    <mergeCell ref="A70:A72"/>
    <mergeCell ref="B70:G70"/>
    <mergeCell ref="B71:G71"/>
    <mergeCell ref="B72:G72"/>
    <mergeCell ref="A73:G73"/>
    <mergeCell ref="D64:E64"/>
    <mergeCell ref="D65:E65"/>
    <mergeCell ref="A66:A68"/>
    <mergeCell ref="B66:G66"/>
    <mergeCell ref="B67:G67"/>
    <mergeCell ref="B68:G68"/>
    <mergeCell ref="D54:E54"/>
    <mergeCell ref="D55:E55"/>
    <mergeCell ref="D56:E56"/>
    <mergeCell ref="D61:E61"/>
    <mergeCell ref="D62:E62"/>
    <mergeCell ref="D63:E63"/>
    <mergeCell ref="D48:E48"/>
    <mergeCell ref="D49:E49"/>
    <mergeCell ref="D50:E50"/>
    <mergeCell ref="D51:E51"/>
    <mergeCell ref="D52:E52"/>
    <mergeCell ref="D53:E53"/>
    <mergeCell ref="D43:E43"/>
    <mergeCell ref="D44:E44"/>
    <mergeCell ref="D45:E45"/>
    <mergeCell ref="D46:E46"/>
    <mergeCell ref="D47:E47"/>
    <mergeCell ref="D37:E37"/>
    <mergeCell ref="D38:E38"/>
    <mergeCell ref="D39:E39"/>
    <mergeCell ref="D40:E40"/>
    <mergeCell ref="D41:E41"/>
    <mergeCell ref="D42:E42"/>
    <mergeCell ref="D34:E34"/>
    <mergeCell ref="D35:E35"/>
    <mergeCell ref="D36:E36"/>
    <mergeCell ref="E29:F29"/>
    <mergeCell ref="I29:J29"/>
    <mergeCell ref="M29:N29"/>
    <mergeCell ref="Q29:R29"/>
    <mergeCell ref="A33:B33"/>
    <mergeCell ref="D33:E33"/>
    <mergeCell ref="O15:S16"/>
    <mergeCell ref="D16:E16"/>
    <mergeCell ref="A18:C18"/>
    <mergeCell ref="A20:C20"/>
    <mergeCell ref="A22:D22"/>
    <mergeCell ref="A28:D29"/>
    <mergeCell ref="E28:G28"/>
    <mergeCell ref="I28:K28"/>
    <mergeCell ref="M28:O28"/>
    <mergeCell ref="Q28:S28"/>
    <mergeCell ref="P12:S13"/>
    <mergeCell ref="D13:E13"/>
    <mergeCell ref="L15:L16"/>
    <mergeCell ref="M15:N16"/>
    <mergeCell ref="A15:C16"/>
    <mergeCell ref="D15:F15"/>
    <mergeCell ref="G15:G16"/>
    <mergeCell ref="H15:H16"/>
    <mergeCell ref="I15:I16"/>
    <mergeCell ref="J15:K16"/>
    <mergeCell ref="A8:B8"/>
    <mergeCell ref="O8:P8"/>
    <mergeCell ref="A12:B13"/>
    <mergeCell ref="D12:F12"/>
    <mergeCell ref="G12:G13"/>
    <mergeCell ref="H12:I12"/>
    <mergeCell ref="J12:J13"/>
    <mergeCell ref="K12:L13"/>
    <mergeCell ref="M12:M13"/>
    <mergeCell ref="N12:O13"/>
    <mergeCell ref="P1:S1"/>
    <mergeCell ref="A5:B5"/>
    <mergeCell ref="O5:P5"/>
    <mergeCell ref="Q5:S5"/>
    <mergeCell ref="A6:B6"/>
    <mergeCell ref="O6:P6"/>
    <mergeCell ref="Q6:R8"/>
    <mergeCell ref="S6:S8"/>
    <mergeCell ref="A7:B7"/>
    <mergeCell ref="O7:P7"/>
  </mergeCells>
  <dataValidations count="2">
    <dataValidation type="list" allowBlank="1" showInputMessage="1" showErrorMessage="1" sqref="C34:C64">
      <formula1>"Ａ,Ｂ,Ｃ,Ｄ"</formula1>
    </dataValidation>
    <dataValidation type="list" allowBlank="1" showInputMessage="1" showErrorMessage="1" sqref="F34:G64">
      <formula1>"◎,×"</formula1>
    </dataValidation>
  </dataValidations>
  <printOptions horizontalCentered="1"/>
  <pageMargins left="0.3937007874015748" right="0.3937007874015748" top="0.3937007874015748" bottom="0.1968503937007874" header="0.5905511811023623" footer="0.11811023622047245"/>
  <pageSetup horizontalDpi="600" verticalDpi="600" orientation="portrait" paperSize="9" scale="86" r:id="rId2"/>
  <headerFooter alignWithMargins="0">
    <oddHeader>&amp;L
</oddHead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T125"/>
  <sheetViews>
    <sheetView tabSelected="1" view="pageBreakPreview" zoomScaleSheetLayoutView="100" workbookViewId="0" topLeftCell="A34">
      <selection activeCell="J15" sqref="J15:K16"/>
    </sheetView>
  </sheetViews>
  <sheetFormatPr defaultColWidth="9.00390625" defaultRowHeight="15.75" customHeight="1"/>
  <cols>
    <col min="1" max="1" width="4.00390625" style="5" customWidth="1"/>
    <col min="2" max="2" width="9.25390625" style="5" customWidth="1"/>
    <col min="3" max="3" width="5.75390625" style="6" customWidth="1"/>
    <col min="4" max="18" width="5.25390625" style="4" customWidth="1"/>
    <col min="19" max="19" width="5.375" style="4" customWidth="1"/>
    <col min="20" max="16384" width="9.00390625" style="4" customWidth="1"/>
  </cols>
  <sheetData>
    <row r="1" spans="1:19" ht="17.25">
      <c r="A1" s="88" t="s">
        <v>150</v>
      </c>
      <c r="B1" s="21"/>
      <c r="C1" s="22"/>
      <c r="D1" s="15"/>
      <c r="E1" s="15"/>
      <c r="F1" s="15"/>
      <c r="G1" s="15"/>
      <c r="H1" s="15"/>
      <c r="I1" s="15"/>
      <c r="J1" s="15"/>
      <c r="K1" s="15"/>
      <c r="L1" s="15"/>
      <c r="M1" s="15"/>
      <c r="N1" s="15"/>
      <c r="O1" s="15"/>
      <c r="P1" s="185" t="s">
        <v>152</v>
      </c>
      <c r="Q1" s="186"/>
      <c r="R1" s="186"/>
      <c r="S1" s="187"/>
    </row>
    <row r="2" spans="2:18" s="15" customFormat="1" ht="9" customHeight="1">
      <c r="B2" s="42"/>
      <c r="C2" s="42"/>
      <c r="D2" s="42"/>
      <c r="E2" s="43"/>
      <c r="F2" s="43"/>
      <c r="G2" s="44"/>
      <c r="H2" s="42"/>
      <c r="I2" s="42"/>
      <c r="J2" s="45"/>
      <c r="K2" s="46"/>
      <c r="L2" s="47"/>
      <c r="M2" s="42"/>
      <c r="O2" s="42"/>
      <c r="P2" s="42"/>
      <c r="Q2" s="42"/>
      <c r="R2" s="48"/>
    </row>
    <row r="3" spans="1:8" s="2" customFormat="1" ht="14.25" customHeight="1">
      <c r="A3" s="85" t="s">
        <v>153</v>
      </c>
      <c r="B3" s="86"/>
      <c r="C3" s="85"/>
      <c r="D3" s="86"/>
      <c r="E3" s="86"/>
      <c r="F3" s="86"/>
      <c r="G3" s="87"/>
      <c r="H3" s="24"/>
    </row>
    <row r="4" spans="1:7" s="2" customFormat="1" ht="6" customHeight="1">
      <c r="A4" s="26"/>
      <c r="B4" s="25"/>
      <c r="C4" s="26"/>
      <c r="D4" s="25"/>
      <c r="E4" s="25"/>
      <c r="F4" s="27"/>
      <c r="G4" s="23"/>
    </row>
    <row r="5" spans="1:19" s="2" customFormat="1" ht="44.25" customHeight="1">
      <c r="A5" s="188" t="s">
        <v>54</v>
      </c>
      <c r="B5" s="189"/>
      <c r="C5" s="19" t="s">
        <v>15</v>
      </c>
      <c r="D5" s="19" t="s">
        <v>17</v>
      </c>
      <c r="E5" s="19" t="s">
        <v>18</v>
      </c>
      <c r="F5" s="19" t="s">
        <v>19</v>
      </c>
      <c r="G5" s="19" t="s">
        <v>20</v>
      </c>
      <c r="H5" s="19" t="s">
        <v>21</v>
      </c>
      <c r="I5" s="19" t="s">
        <v>22</v>
      </c>
      <c r="J5" s="19" t="s">
        <v>23</v>
      </c>
      <c r="K5" s="19" t="s">
        <v>16</v>
      </c>
      <c r="L5" s="19" t="s">
        <v>24</v>
      </c>
      <c r="M5" s="19" t="s">
        <v>25</v>
      </c>
      <c r="N5" s="19" t="s">
        <v>26</v>
      </c>
      <c r="O5" s="190" t="s">
        <v>13</v>
      </c>
      <c r="P5" s="191"/>
      <c r="Q5" s="192" t="s">
        <v>130</v>
      </c>
      <c r="R5" s="193"/>
      <c r="S5" s="194"/>
    </row>
    <row r="6" spans="1:19" s="2" customFormat="1" ht="14.25" customHeight="1">
      <c r="A6" s="195" t="s">
        <v>29</v>
      </c>
      <c r="B6" s="196"/>
      <c r="C6" s="89"/>
      <c r="D6" s="89"/>
      <c r="E6" s="89"/>
      <c r="F6" s="89"/>
      <c r="G6" s="89"/>
      <c r="H6" s="89"/>
      <c r="I6" s="89"/>
      <c r="J6" s="89"/>
      <c r="K6" s="89"/>
      <c r="L6" s="89"/>
      <c r="M6" s="89"/>
      <c r="N6" s="89"/>
      <c r="O6" s="197">
        <f>SUM(C6:N6)</f>
        <v>0</v>
      </c>
      <c r="P6" s="198"/>
      <c r="Q6" s="199">
        <f>N12</f>
        <v>0</v>
      </c>
      <c r="R6" s="200"/>
      <c r="S6" s="205" t="s">
        <v>10</v>
      </c>
    </row>
    <row r="7" spans="1:19" s="2" customFormat="1" ht="14.25" customHeight="1">
      <c r="A7" s="208" t="s">
        <v>30</v>
      </c>
      <c r="B7" s="209"/>
      <c r="C7" s="90"/>
      <c r="D7" s="90"/>
      <c r="E7" s="90"/>
      <c r="F7" s="90"/>
      <c r="G7" s="90"/>
      <c r="H7" s="90"/>
      <c r="I7" s="90"/>
      <c r="J7" s="90"/>
      <c r="K7" s="90"/>
      <c r="L7" s="90"/>
      <c r="M7" s="90"/>
      <c r="N7" s="90"/>
      <c r="O7" s="210">
        <f>SUM(C7:N7)</f>
        <v>0</v>
      </c>
      <c r="P7" s="211"/>
      <c r="Q7" s="201"/>
      <c r="R7" s="202"/>
      <c r="S7" s="206"/>
    </row>
    <row r="8" spans="1:19" s="2" customFormat="1" ht="14.25" customHeight="1">
      <c r="A8" s="212" t="s">
        <v>13</v>
      </c>
      <c r="B8" s="213"/>
      <c r="C8" s="35">
        <f>SUM(C6:C7)</f>
        <v>0</v>
      </c>
      <c r="D8" s="35">
        <f>SUM(D6:D7)</f>
        <v>0</v>
      </c>
      <c r="E8" s="35">
        <f aca="true" t="shared" si="0" ref="E8:N8">SUM(E6:E7)</f>
        <v>0</v>
      </c>
      <c r="F8" s="35">
        <f t="shared" si="0"/>
        <v>0</v>
      </c>
      <c r="G8" s="35">
        <f t="shared" si="0"/>
        <v>0</v>
      </c>
      <c r="H8" s="35">
        <f t="shared" si="0"/>
        <v>0</v>
      </c>
      <c r="I8" s="35">
        <f t="shared" si="0"/>
        <v>0</v>
      </c>
      <c r="J8" s="35">
        <f t="shared" si="0"/>
        <v>0</v>
      </c>
      <c r="K8" s="35">
        <f t="shared" si="0"/>
        <v>0</v>
      </c>
      <c r="L8" s="35">
        <f t="shared" si="0"/>
        <v>0</v>
      </c>
      <c r="M8" s="35">
        <f t="shared" si="0"/>
        <v>0</v>
      </c>
      <c r="N8" s="35">
        <f t="shared" si="0"/>
        <v>0</v>
      </c>
      <c r="O8" s="214">
        <f>SUM(O6:O7)</f>
        <v>0</v>
      </c>
      <c r="P8" s="215"/>
      <c r="Q8" s="203"/>
      <c r="R8" s="204"/>
      <c r="S8" s="207"/>
    </row>
    <row r="9" spans="1:18" s="2" customFormat="1" ht="14.25" customHeight="1">
      <c r="A9" s="12"/>
      <c r="B9" s="49"/>
      <c r="C9" s="14"/>
      <c r="D9" s="14"/>
      <c r="E9" s="14"/>
      <c r="F9" s="14"/>
      <c r="G9" s="14"/>
      <c r="H9" s="14"/>
      <c r="I9" s="14"/>
      <c r="J9" s="14"/>
      <c r="K9" s="14"/>
      <c r="L9" s="14"/>
      <c r="M9" s="14"/>
      <c r="N9" s="14"/>
      <c r="O9" s="14"/>
      <c r="P9" s="3"/>
      <c r="Q9" s="50"/>
      <c r="R9" s="51"/>
    </row>
    <row r="10" spans="1:18" s="2" customFormat="1" ht="14.25" customHeight="1">
      <c r="A10" s="63" t="s">
        <v>38</v>
      </c>
      <c r="B10" s="49"/>
      <c r="C10" s="14"/>
      <c r="D10" s="14"/>
      <c r="E10" s="14"/>
      <c r="F10" s="14"/>
      <c r="G10" s="14"/>
      <c r="H10" s="14"/>
      <c r="I10" s="14"/>
      <c r="J10" s="14"/>
      <c r="K10" s="14"/>
      <c r="L10" s="14"/>
      <c r="M10" s="14"/>
      <c r="N10" s="14"/>
      <c r="O10" s="14"/>
      <c r="P10" s="3"/>
      <c r="Q10" s="50"/>
      <c r="R10" s="51"/>
    </row>
    <row r="11" spans="1:18" s="2" customFormat="1" ht="6" customHeight="1">
      <c r="A11" s="63"/>
      <c r="B11" s="49"/>
      <c r="C11" s="14"/>
      <c r="D11" s="14"/>
      <c r="E11" s="14"/>
      <c r="F11" s="14"/>
      <c r="G11" s="14"/>
      <c r="H11" s="14"/>
      <c r="I11" s="14"/>
      <c r="J11" s="14"/>
      <c r="K11" s="14"/>
      <c r="L11" s="14"/>
      <c r="M11" s="14"/>
      <c r="N11" s="14"/>
      <c r="O11" s="14"/>
      <c r="P11" s="3"/>
      <c r="Q11" s="50"/>
      <c r="R11" s="51"/>
    </row>
    <row r="12" spans="1:19" s="2" customFormat="1" ht="15" customHeight="1">
      <c r="A12" s="1" t="s">
        <v>49</v>
      </c>
      <c r="C12" s="49"/>
      <c r="D12" s="216" t="s">
        <v>34</v>
      </c>
      <c r="E12" s="217"/>
      <c r="F12" s="218"/>
      <c r="G12" s="219" t="s">
        <v>36</v>
      </c>
      <c r="H12" s="220" t="s">
        <v>35</v>
      </c>
      <c r="I12" s="221"/>
      <c r="J12" s="222" t="s">
        <v>56</v>
      </c>
      <c r="K12" s="224">
        <f>D13/H13</f>
        <v>0</v>
      </c>
      <c r="L12" s="225"/>
      <c r="M12" s="222" t="s">
        <v>37</v>
      </c>
      <c r="N12" s="228">
        <f>ROUNDUP(K12,1)</f>
        <v>0</v>
      </c>
      <c r="O12" s="229"/>
      <c r="P12" s="236" t="s">
        <v>58</v>
      </c>
      <c r="Q12" s="237"/>
      <c r="R12" s="237"/>
      <c r="S12" s="237"/>
    </row>
    <row r="13" spans="3:19" s="2" customFormat="1" ht="15" customHeight="1">
      <c r="C13" s="49"/>
      <c r="D13" s="238">
        <f>O8</f>
        <v>0</v>
      </c>
      <c r="E13" s="239"/>
      <c r="F13" s="41" t="s">
        <v>10</v>
      </c>
      <c r="G13" s="219"/>
      <c r="H13" s="303">
        <v>365</v>
      </c>
      <c r="I13" s="33" t="s">
        <v>11</v>
      </c>
      <c r="J13" s="223"/>
      <c r="K13" s="226"/>
      <c r="L13" s="227"/>
      <c r="M13" s="222"/>
      <c r="N13" s="230"/>
      <c r="O13" s="231"/>
      <c r="P13" s="236"/>
      <c r="Q13" s="237"/>
      <c r="R13" s="237"/>
      <c r="S13" s="237"/>
    </row>
    <row r="14" spans="1:18" s="2" customFormat="1" ht="4.5" customHeight="1">
      <c r="A14" s="12"/>
      <c r="B14" s="49"/>
      <c r="C14" s="49"/>
      <c r="D14" s="1"/>
      <c r="E14" s="1"/>
      <c r="F14" s="1"/>
      <c r="G14" s="1"/>
      <c r="H14" s="1"/>
      <c r="I14" s="1"/>
      <c r="J14" s="1"/>
      <c r="K14" s="1"/>
      <c r="L14" s="1"/>
      <c r="M14" s="1"/>
      <c r="N14" s="1"/>
      <c r="O14" s="12"/>
      <c r="P14" s="20"/>
      <c r="Q14" s="50"/>
      <c r="R14" s="52"/>
    </row>
    <row r="15" spans="1:19" s="2" customFormat="1" ht="15" customHeight="1">
      <c r="A15" s="232" t="s">
        <v>57</v>
      </c>
      <c r="B15" s="232"/>
      <c r="C15" s="232"/>
      <c r="D15" s="216" t="s">
        <v>49</v>
      </c>
      <c r="E15" s="217"/>
      <c r="F15" s="218"/>
      <c r="G15" s="219" t="s">
        <v>36</v>
      </c>
      <c r="H15" s="233">
        <v>3</v>
      </c>
      <c r="I15" s="222" t="s">
        <v>56</v>
      </c>
      <c r="J15" s="224">
        <f>D16/H15</f>
        <v>0</v>
      </c>
      <c r="K15" s="225"/>
      <c r="L15" s="222" t="s">
        <v>37</v>
      </c>
      <c r="M15" s="240">
        <f>ROUNDUP(J15,0)</f>
        <v>0</v>
      </c>
      <c r="N15" s="241"/>
      <c r="O15" s="237" t="s">
        <v>59</v>
      </c>
      <c r="P15" s="237"/>
      <c r="Q15" s="237"/>
      <c r="R15" s="237"/>
      <c r="S15" s="237"/>
    </row>
    <row r="16" spans="1:20" s="2" customFormat="1" ht="15" customHeight="1">
      <c r="A16" s="232"/>
      <c r="B16" s="232"/>
      <c r="C16" s="232"/>
      <c r="D16" s="249">
        <f>N12</f>
        <v>0</v>
      </c>
      <c r="E16" s="250"/>
      <c r="F16" s="41" t="s">
        <v>10</v>
      </c>
      <c r="G16" s="219"/>
      <c r="H16" s="234"/>
      <c r="I16" s="223"/>
      <c r="J16" s="226"/>
      <c r="K16" s="227"/>
      <c r="L16" s="222"/>
      <c r="M16" s="242"/>
      <c r="N16" s="243"/>
      <c r="O16" s="237"/>
      <c r="P16" s="237"/>
      <c r="Q16" s="237"/>
      <c r="R16" s="237"/>
      <c r="S16" s="237"/>
      <c r="T16" s="1"/>
    </row>
    <row r="17" spans="1:18" s="2" customFormat="1" ht="5.25" customHeight="1">
      <c r="A17" s="13"/>
      <c r="B17" s="49"/>
      <c r="C17" s="49"/>
      <c r="D17" s="1"/>
      <c r="E17" s="20"/>
      <c r="F17" s="1"/>
      <c r="G17" s="1"/>
      <c r="H17" s="1"/>
      <c r="I17" s="1"/>
      <c r="J17" s="1"/>
      <c r="K17" s="1"/>
      <c r="L17" s="1"/>
      <c r="M17" s="1"/>
      <c r="N17" s="1"/>
      <c r="O17" s="12"/>
      <c r="P17" s="20"/>
      <c r="Q17" s="50"/>
      <c r="R17" s="52"/>
    </row>
    <row r="18" spans="1:17" s="2" customFormat="1" ht="16.5" customHeight="1">
      <c r="A18" s="1" t="s">
        <v>32</v>
      </c>
      <c r="D18" s="1"/>
      <c r="E18" s="91"/>
      <c r="F18" s="41" t="s">
        <v>12</v>
      </c>
      <c r="G18" s="18"/>
      <c r="H18" s="1"/>
      <c r="J18" s="13" t="s">
        <v>133</v>
      </c>
      <c r="K18" s="1"/>
      <c r="L18" s="1"/>
      <c r="M18" s="20"/>
      <c r="O18" s="91"/>
      <c r="P18" s="41" t="s">
        <v>12</v>
      </c>
      <c r="Q18" s="18"/>
    </row>
    <row r="19" spans="1:18" s="2" customFormat="1" ht="5.25" customHeight="1">
      <c r="A19" s="13"/>
      <c r="B19" s="49"/>
      <c r="C19" s="49"/>
      <c r="D19" s="1"/>
      <c r="E19" s="20"/>
      <c r="F19" s="1"/>
      <c r="G19" s="1"/>
      <c r="H19" s="1"/>
      <c r="I19" s="13"/>
      <c r="J19" s="1"/>
      <c r="K19" s="1"/>
      <c r="L19" s="20"/>
      <c r="M19" s="1"/>
      <c r="N19" s="1"/>
      <c r="O19" s="62"/>
      <c r="P19" s="62"/>
      <c r="Q19" s="50"/>
      <c r="R19" s="52"/>
    </row>
    <row r="20" spans="1:17" s="2" customFormat="1" ht="16.5" customHeight="1">
      <c r="A20" s="1" t="s">
        <v>132</v>
      </c>
      <c r="B20" s="1"/>
      <c r="C20" s="1"/>
      <c r="D20" s="1"/>
      <c r="E20" s="91"/>
      <c r="F20" s="41" t="s">
        <v>12</v>
      </c>
      <c r="G20" s="18"/>
      <c r="H20" s="1"/>
      <c r="J20" s="13" t="s">
        <v>147</v>
      </c>
      <c r="K20" s="1"/>
      <c r="L20" s="1"/>
      <c r="M20" s="20"/>
      <c r="O20" s="91"/>
      <c r="P20" s="41" t="s">
        <v>12</v>
      </c>
      <c r="Q20" s="18"/>
    </row>
    <row r="21" spans="1:18" s="2" customFormat="1" ht="5.25" customHeight="1">
      <c r="A21" s="13"/>
      <c r="B21" s="49"/>
      <c r="C21" s="49"/>
      <c r="D21" s="1"/>
      <c r="E21" s="20"/>
      <c r="F21" s="1"/>
      <c r="G21" s="1"/>
      <c r="H21" s="1"/>
      <c r="I21" s="1"/>
      <c r="J21" s="1"/>
      <c r="K21" s="1"/>
      <c r="L21" s="20"/>
      <c r="M21" s="1"/>
      <c r="N21" s="1"/>
      <c r="O21" s="62"/>
      <c r="P21" s="62"/>
      <c r="Q21" s="50"/>
      <c r="R21" s="52"/>
    </row>
    <row r="22" spans="1:19" s="2" customFormat="1" ht="16.5" customHeight="1">
      <c r="A22" s="1" t="s">
        <v>33</v>
      </c>
      <c r="D22" s="122"/>
      <c r="E22" s="91"/>
      <c r="F22" s="41" t="s">
        <v>12</v>
      </c>
      <c r="G22" s="18"/>
      <c r="H22" s="74"/>
      <c r="I22" s="12"/>
      <c r="J22" s="1"/>
      <c r="K22" s="1"/>
      <c r="L22" s="20"/>
      <c r="M22" s="20"/>
      <c r="N22" s="1"/>
      <c r="O22" s="61"/>
      <c r="P22" s="61"/>
      <c r="Q22" s="20"/>
      <c r="R22" s="20"/>
      <c r="S22" s="1"/>
    </row>
    <row r="23" spans="1:17" s="2" customFormat="1" ht="14.25" customHeight="1">
      <c r="A23" s="12"/>
      <c r="B23" s="49"/>
      <c r="C23" s="49"/>
      <c r="D23" s="1"/>
      <c r="E23" s="1"/>
      <c r="F23" s="1"/>
      <c r="G23" s="1"/>
      <c r="H23" s="1"/>
      <c r="I23" s="1"/>
      <c r="J23" s="1"/>
      <c r="K23" s="1"/>
      <c r="L23" s="1"/>
      <c r="M23" s="1"/>
      <c r="N23" s="1"/>
      <c r="O23" s="73"/>
      <c r="P23" s="73"/>
      <c r="Q23" s="53"/>
    </row>
    <row r="24" s="2" customFormat="1" ht="14.25" customHeight="1">
      <c r="A24" s="30" t="s">
        <v>39</v>
      </c>
    </row>
    <row r="25" s="2" customFormat="1" ht="6" customHeight="1">
      <c r="A25" s="30"/>
    </row>
    <row r="26" spans="1:7" s="2" customFormat="1" ht="16.5" customHeight="1">
      <c r="A26" s="1" t="s">
        <v>40</v>
      </c>
      <c r="B26" s="1"/>
      <c r="E26" s="91"/>
      <c r="F26" s="41" t="s">
        <v>4</v>
      </c>
      <c r="G26" s="23" t="s">
        <v>47</v>
      </c>
    </row>
    <row r="27" spans="1:2" s="2" customFormat="1" ht="9" customHeight="1">
      <c r="A27" s="3"/>
      <c r="B27" s="3"/>
    </row>
    <row r="28" spans="1:19" s="2" customFormat="1" ht="15" customHeight="1">
      <c r="A28" s="61" t="s">
        <v>41</v>
      </c>
      <c r="B28" s="62"/>
      <c r="C28" s="62"/>
      <c r="D28" s="62"/>
      <c r="E28" s="220" t="s">
        <v>42</v>
      </c>
      <c r="F28" s="235"/>
      <c r="G28" s="221"/>
      <c r="H28" s="23"/>
      <c r="I28" s="220" t="s">
        <v>43</v>
      </c>
      <c r="J28" s="235"/>
      <c r="K28" s="221"/>
      <c r="L28" s="23"/>
      <c r="M28" s="220" t="s">
        <v>44</v>
      </c>
      <c r="N28" s="235"/>
      <c r="O28" s="221"/>
      <c r="P28" s="23"/>
      <c r="Q28" s="220" t="s">
        <v>45</v>
      </c>
      <c r="R28" s="235"/>
      <c r="S28" s="221"/>
    </row>
    <row r="29" spans="1:19" s="2" customFormat="1" ht="16.5" customHeight="1">
      <c r="A29" s="62"/>
      <c r="B29" s="62"/>
      <c r="C29" s="62"/>
      <c r="D29" s="62"/>
      <c r="E29" s="244"/>
      <c r="F29" s="245"/>
      <c r="G29" s="33" t="s">
        <v>4</v>
      </c>
      <c r="H29" s="23"/>
      <c r="I29" s="244"/>
      <c r="J29" s="245"/>
      <c r="K29" s="33" t="s">
        <v>4</v>
      </c>
      <c r="L29" s="23"/>
      <c r="M29" s="244"/>
      <c r="N29" s="245"/>
      <c r="O29" s="33" t="s">
        <v>4</v>
      </c>
      <c r="P29" s="23"/>
      <c r="Q29" s="244"/>
      <c r="R29" s="245"/>
      <c r="S29" s="33" t="s">
        <v>4</v>
      </c>
    </row>
    <row r="30" spans="1:2" s="2" customFormat="1" ht="14.25" customHeight="1">
      <c r="A30" s="3"/>
      <c r="B30" s="3"/>
    </row>
    <row r="31" spans="1:17" s="40" customFormat="1" ht="14.25" customHeight="1">
      <c r="A31" s="29" t="s">
        <v>236</v>
      </c>
      <c r="B31" s="54"/>
      <c r="C31" s="54"/>
      <c r="D31" s="28"/>
      <c r="E31" s="28"/>
      <c r="F31" s="28"/>
      <c r="G31" s="28"/>
      <c r="H31" s="28"/>
      <c r="I31" s="28"/>
      <c r="J31" s="24"/>
      <c r="K31" s="24"/>
      <c r="L31" s="69"/>
      <c r="M31" s="68"/>
      <c r="N31" s="68"/>
      <c r="O31" s="70"/>
      <c r="P31" s="71"/>
      <c r="Q31" s="72"/>
    </row>
    <row r="32" spans="1:17" s="40" customFormat="1" ht="6" customHeight="1">
      <c r="A32" s="66"/>
      <c r="B32" s="67"/>
      <c r="C32" s="67"/>
      <c r="D32" s="68"/>
      <c r="E32" s="68"/>
      <c r="F32" s="68"/>
      <c r="G32" s="68"/>
      <c r="H32" s="68"/>
      <c r="I32" s="68"/>
      <c r="L32" s="69"/>
      <c r="M32" s="68"/>
      <c r="N32" s="68"/>
      <c r="O32" s="70"/>
      <c r="P32" s="71"/>
      <c r="Q32" s="72"/>
    </row>
    <row r="33" spans="1:19" s="6" customFormat="1" ht="25.5" customHeight="1">
      <c r="A33" s="246" t="s">
        <v>27</v>
      </c>
      <c r="B33" s="247"/>
      <c r="C33" s="34" t="s">
        <v>129</v>
      </c>
      <c r="D33" s="246" t="s">
        <v>46</v>
      </c>
      <c r="E33" s="248"/>
      <c r="F33" s="31" t="s">
        <v>125</v>
      </c>
      <c r="G33" s="31" t="s">
        <v>2</v>
      </c>
      <c r="H33" s="32" t="s">
        <v>15</v>
      </c>
      <c r="I33" s="32" t="s">
        <v>17</v>
      </c>
      <c r="J33" s="32" t="s">
        <v>18</v>
      </c>
      <c r="K33" s="32" t="s">
        <v>19</v>
      </c>
      <c r="L33" s="32" t="s">
        <v>20</v>
      </c>
      <c r="M33" s="32" t="s">
        <v>21</v>
      </c>
      <c r="N33" s="32" t="s">
        <v>22</v>
      </c>
      <c r="O33" s="32" t="s">
        <v>23</v>
      </c>
      <c r="P33" s="32" t="s">
        <v>16</v>
      </c>
      <c r="Q33" s="32" t="s">
        <v>24</v>
      </c>
      <c r="R33" s="32" t="s">
        <v>25</v>
      </c>
      <c r="S33" s="32" t="s">
        <v>26</v>
      </c>
    </row>
    <row r="34" spans="1:19" s="7" customFormat="1" ht="13.5" customHeight="1">
      <c r="A34" s="107" t="s">
        <v>60</v>
      </c>
      <c r="B34" s="108"/>
      <c r="C34" s="109"/>
      <c r="D34" s="116"/>
      <c r="E34" s="117"/>
      <c r="F34" s="92"/>
      <c r="G34" s="92"/>
      <c r="H34" s="93"/>
      <c r="I34" s="93"/>
      <c r="J34" s="93"/>
      <c r="K34" s="93"/>
      <c r="L34" s="93"/>
      <c r="M34" s="93"/>
      <c r="N34" s="93"/>
      <c r="O34" s="93"/>
      <c r="P34" s="93"/>
      <c r="Q34" s="93"/>
      <c r="R34" s="93"/>
      <c r="S34" s="93"/>
    </row>
    <row r="35" spans="1:19" s="7" customFormat="1" ht="13.5" customHeight="1">
      <c r="A35" s="107" t="s">
        <v>64</v>
      </c>
      <c r="B35" s="108"/>
      <c r="C35" s="109"/>
      <c r="D35" s="116"/>
      <c r="E35" s="117"/>
      <c r="F35" s="92"/>
      <c r="G35" s="92"/>
      <c r="H35" s="93"/>
      <c r="I35" s="93"/>
      <c r="J35" s="93"/>
      <c r="K35" s="93"/>
      <c r="L35" s="93"/>
      <c r="M35" s="93"/>
      <c r="N35" s="93"/>
      <c r="O35" s="93"/>
      <c r="P35" s="93"/>
      <c r="Q35" s="93"/>
      <c r="R35" s="93"/>
      <c r="S35" s="93"/>
    </row>
    <row r="36" spans="1:19" s="8" customFormat="1" ht="13.5" customHeight="1">
      <c r="A36" s="94" t="s">
        <v>48</v>
      </c>
      <c r="B36" s="110"/>
      <c r="C36" s="109"/>
      <c r="D36" s="116"/>
      <c r="E36" s="117"/>
      <c r="F36" s="92"/>
      <c r="G36" s="92"/>
      <c r="H36" s="93"/>
      <c r="I36" s="93"/>
      <c r="J36" s="93"/>
      <c r="K36" s="93"/>
      <c r="L36" s="93"/>
      <c r="M36" s="93"/>
      <c r="N36" s="93"/>
      <c r="O36" s="93"/>
      <c r="P36" s="93"/>
      <c r="Q36" s="93"/>
      <c r="R36" s="93"/>
      <c r="S36" s="93"/>
    </row>
    <row r="37" spans="1:19" s="8" customFormat="1" ht="13.5" customHeight="1">
      <c r="A37" s="94" t="s">
        <v>55</v>
      </c>
      <c r="B37" s="111"/>
      <c r="C37" s="109"/>
      <c r="D37" s="116"/>
      <c r="E37" s="117"/>
      <c r="F37" s="92"/>
      <c r="G37" s="92"/>
      <c r="H37" s="93"/>
      <c r="I37" s="93"/>
      <c r="J37" s="93"/>
      <c r="K37" s="93"/>
      <c r="L37" s="93"/>
      <c r="M37" s="93"/>
      <c r="N37" s="93"/>
      <c r="O37" s="93"/>
      <c r="P37" s="93"/>
      <c r="Q37" s="93"/>
      <c r="R37" s="93"/>
      <c r="S37" s="93"/>
    </row>
    <row r="38" spans="1:19" s="8" customFormat="1" ht="13.5" customHeight="1">
      <c r="A38" s="94" t="s">
        <v>121</v>
      </c>
      <c r="B38" s="111"/>
      <c r="C38" s="109"/>
      <c r="D38" s="116"/>
      <c r="E38" s="117"/>
      <c r="F38" s="92"/>
      <c r="G38" s="92"/>
      <c r="H38" s="93"/>
      <c r="I38" s="93"/>
      <c r="J38" s="93"/>
      <c r="K38" s="93"/>
      <c r="L38" s="93"/>
      <c r="M38" s="93"/>
      <c r="N38" s="93"/>
      <c r="O38" s="93"/>
      <c r="P38" s="93"/>
      <c r="Q38" s="93"/>
      <c r="R38" s="93"/>
      <c r="S38" s="93"/>
    </row>
    <row r="39" spans="1:19" s="8" customFormat="1" ht="13.5" customHeight="1">
      <c r="A39" s="94" t="s">
        <v>122</v>
      </c>
      <c r="B39" s="111"/>
      <c r="C39" s="109"/>
      <c r="D39" s="251"/>
      <c r="E39" s="252"/>
      <c r="F39" s="112"/>
      <c r="G39" s="112"/>
      <c r="H39" s="113"/>
      <c r="I39" s="113"/>
      <c r="J39" s="113"/>
      <c r="K39" s="113"/>
      <c r="L39" s="113"/>
      <c r="M39" s="113"/>
      <c r="N39" s="113"/>
      <c r="O39" s="113"/>
      <c r="P39" s="113"/>
      <c r="Q39" s="113"/>
      <c r="R39" s="113"/>
      <c r="S39" s="113"/>
    </row>
    <row r="40" spans="1:19" s="8" customFormat="1" ht="13.5" customHeight="1">
      <c r="A40" s="94" t="s">
        <v>123</v>
      </c>
      <c r="B40" s="111"/>
      <c r="C40" s="109"/>
      <c r="D40" s="116"/>
      <c r="E40" s="117"/>
      <c r="F40" s="92"/>
      <c r="G40" s="92"/>
      <c r="H40" s="93"/>
      <c r="I40" s="93"/>
      <c r="J40" s="93"/>
      <c r="K40" s="93"/>
      <c r="L40" s="93"/>
      <c r="M40" s="93"/>
      <c r="N40" s="93"/>
      <c r="O40" s="93"/>
      <c r="P40" s="93"/>
      <c r="Q40" s="93"/>
      <c r="R40" s="93"/>
      <c r="S40" s="93"/>
    </row>
    <row r="41" spans="1:19" s="8" customFormat="1" ht="13.5" customHeight="1">
      <c r="A41" s="94" t="s">
        <v>124</v>
      </c>
      <c r="B41" s="111"/>
      <c r="C41" s="109"/>
      <c r="D41" s="116"/>
      <c r="E41" s="117"/>
      <c r="F41" s="92"/>
      <c r="G41" s="92"/>
      <c r="H41" s="93"/>
      <c r="I41" s="93"/>
      <c r="J41" s="93"/>
      <c r="K41" s="93"/>
      <c r="L41" s="93"/>
      <c r="M41" s="93"/>
      <c r="N41" s="93"/>
      <c r="O41" s="93"/>
      <c r="P41" s="93"/>
      <c r="Q41" s="93"/>
      <c r="R41" s="93"/>
      <c r="S41" s="93"/>
    </row>
    <row r="42" spans="1:19" s="8" customFormat="1" ht="13.5" customHeight="1">
      <c r="A42" s="94" t="s">
        <v>14</v>
      </c>
      <c r="B42" s="114"/>
      <c r="C42" s="109"/>
      <c r="D42" s="116"/>
      <c r="E42" s="117"/>
      <c r="F42" s="92"/>
      <c r="G42" s="92"/>
      <c r="H42" s="93"/>
      <c r="I42" s="93"/>
      <c r="J42" s="93"/>
      <c r="K42" s="93"/>
      <c r="L42" s="93"/>
      <c r="M42" s="93"/>
      <c r="N42" s="93"/>
      <c r="O42" s="93"/>
      <c r="P42" s="93"/>
      <c r="Q42" s="93"/>
      <c r="R42" s="93"/>
      <c r="S42" s="93"/>
    </row>
    <row r="43" spans="1:19" s="8" customFormat="1" ht="13.5" customHeight="1">
      <c r="A43" s="94" t="s">
        <v>5</v>
      </c>
      <c r="B43" s="111"/>
      <c r="C43" s="109"/>
      <c r="D43" s="116"/>
      <c r="E43" s="117"/>
      <c r="F43" s="92"/>
      <c r="G43" s="92"/>
      <c r="H43" s="93"/>
      <c r="I43" s="93"/>
      <c r="J43" s="93"/>
      <c r="K43" s="93"/>
      <c r="L43" s="93"/>
      <c r="M43" s="93"/>
      <c r="N43" s="93"/>
      <c r="O43" s="93"/>
      <c r="P43" s="93"/>
      <c r="Q43" s="93"/>
      <c r="R43" s="93"/>
      <c r="S43" s="93"/>
    </row>
    <row r="44" spans="1:19" s="8" customFormat="1" ht="13.5" customHeight="1">
      <c r="A44" s="94" t="s">
        <v>6</v>
      </c>
      <c r="B44" s="111"/>
      <c r="C44" s="109"/>
      <c r="D44" s="116"/>
      <c r="E44" s="117"/>
      <c r="F44" s="92"/>
      <c r="G44" s="92"/>
      <c r="H44" s="93"/>
      <c r="I44" s="93"/>
      <c r="J44" s="93"/>
      <c r="K44" s="93"/>
      <c r="L44" s="93"/>
      <c r="M44" s="93"/>
      <c r="N44" s="93"/>
      <c r="O44" s="93"/>
      <c r="P44" s="93"/>
      <c r="Q44" s="93"/>
      <c r="R44" s="93"/>
      <c r="S44" s="93"/>
    </row>
    <row r="45" spans="1:19" s="8" customFormat="1" ht="13.5" customHeight="1">
      <c r="A45" s="94" t="s">
        <v>7</v>
      </c>
      <c r="B45" s="111"/>
      <c r="C45" s="109"/>
      <c r="D45" s="116"/>
      <c r="E45" s="117"/>
      <c r="F45" s="92"/>
      <c r="G45" s="92"/>
      <c r="H45" s="93"/>
      <c r="I45" s="93"/>
      <c r="J45" s="93"/>
      <c r="K45" s="93"/>
      <c r="L45" s="93"/>
      <c r="M45" s="93"/>
      <c r="N45" s="93"/>
      <c r="O45" s="93"/>
      <c r="P45" s="93"/>
      <c r="Q45" s="93"/>
      <c r="R45" s="93"/>
      <c r="S45" s="93"/>
    </row>
    <row r="46" spans="1:19" s="8" customFormat="1" ht="13.5" customHeight="1">
      <c r="A46" s="94"/>
      <c r="B46" s="114" t="s">
        <v>79</v>
      </c>
      <c r="C46" s="109"/>
      <c r="D46" s="116"/>
      <c r="E46" s="117"/>
      <c r="F46" s="92"/>
      <c r="G46" s="92"/>
      <c r="H46" s="93"/>
      <c r="I46" s="93"/>
      <c r="J46" s="93"/>
      <c r="K46" s="93"/>
      <c r="L46" s="93"/>
      <c r="M46" s="93"/>
      <c r="N46" s="93"/>
      <c r="O46" s="93"/>
      <c r="P46" s="93"/>
      <c r="Q46" s="93"/>
      <c r="R46" s="93"/>
      <c r="S46" s="93"/>
    </row>
    <row r="47" spans="1:19" s="8" customFormat="1" ht="13.5" customHeight="1">
      <c r="A47" s="94" t="s">
        <v>51</v>
      </c>
      <c r="B47" s="111"/>
      <c r="C47" s="109"/>
      <c r="D47" s="251"/>
      <c r="E47" s="252"/>
      <c r="F47" s="112"/>
      <c r="G47" s="112"/>
      <c r="H47" s="113"/>
      <c r="I47" s="113"/>
      <c r="J47" s="113"/>
      <c r="K47" s="113"/>
      <c r="L47" s="113"/>
      <c r="M47" s="113"/>
      <c r="N47" s="113"/>
      <c r="O47" s="113"/>
      <c r="P47" s="113"/>
      <c r="Q47" s="113"/>
      <c r="R47" s="113"/>
      <c r="S47" s="113"/>
    </row>
    <row r="48" spans="1:19" s="8" customFormat="1" ht="13.5" customHeight="1">
      <c r="A48" s="94" t="s">
        <v>92</v>
      </c>
      <c r="B48" s="111"/>
      <c r="C48" s="109"/>
      <c r="D48" s="116"/>
      <c r="E48" s="117"/>
      <c r="F48" s="92"/>
      <c r="G48" s="92"/>
      <c r="H48" s="93"/>
      <c r="I48" s="93"/>
      <c r="J48" s="93"/>
      <c r="K48" s="93"/>
      <c r="L48" s="93"/>
      <c r="M48" s="93"/>
      <c r="N48" s="93"/>
      <c r="O48" s="93"/>
      <c r="P48" s="93"/>
      <c r="Q48" s="93"/>
      <c r="R48" s="93"/>
      <c r="S48" s="93"/>
    </row>
    <row r="49" spans="1:19" s="8" customFormat="1" ht="13.5" customHeight="1">
      <c r="A49" s="94" t="s">
        <v>95</v>
      </c>
      <c r="B49" s="111"/>
      <c r="C49" s="109"/>
      <c r="D49" s="116"/>
      <c r="E49" s="117"/>
      <c r="F49" s="92"/>
      <c r="G49" s="92"/>
      <c r="H49" s="93"/>
      <c r="I49" s="93"/>
      <c r="J49" s="93"/>
      <c r="K49" s="93"/>
      <c r="L49" s="93"/>
      <c r="M49" s="93"/>
      <c r="N49" s="93"/>
      <c r="O49" s="93"/>
      <c r="P49" s="93"/>
      <c r="Q49" s="93"/>
      <c r="R49" s="93"/>
      <c r="S49" s="93"/>
    </row>
    <row r="50" spans="1:19" s="8" customFormat="1" ht="13.5" customHeight="1">
      <c r="A50" s="94" t="s">
        <v>100</v>
      </c>
      <c r="B50" s="111"/>
      <c r="C50" s="109"/>
      <c r="D50" s="116"/>
      <c r="E50" s="117"/>
      <c r="F50" s="92"/>
      <c r="G50" s="92"/>
      <c r="H50" s="93"/>
      <c r="I50" s="93"/>
      <c r="J50" s="115"/>
      <c r="K50" s="93"/>
      <c r="L50" s="93"/>
      <c r="M50" s="93"/>
      <c r="N50" s="93"/>
      <c r="O50" s="93"/>
      <c r="P50" s="93"/>
      <c r="Q50" s="93"/>
      <c r="R50" s="93"/>
      <c r="S50" s="93"/>
    </row>
    <row r="51" spans="1:19" s="8" customFormat="1" ht="13.5" customHeight="1">
      <c r="A51" s="94" t="s">
        <v>102</v>
      </c>
      <c r="B51" s="111"/>
      <c r="C51" s="109"/>
      <c r="D51" s="116"/>
      <c r="E51" s="117"/>
      <c r="F51" s="92"/>
      <c r="G51" s="92"/>
      <c r="H51" s="93"/>
      <c r="I51" s="93"/>
      <c r="J51" s="93"/>
      <c r="K51" s="93"/>
      <c r="L51" s="93"/>
      <c r="M51" s="93"/>
      <c r="N51" s="93"/>
      <c r="O51" s="93"/>
      <c r="P51" s="93"/>
      <c r="Q51" s="93"/>
      <c r="R51" s="93"/>
      <c r="S51" s="93"/>
    </row>
    <row r="52" spans="1:19" s="8" customFormat="1" ht="13.5" customHeight="1">
      <c r="A52" s="94" t="s">
        <v>104</v>
      </c>
      <c r="B52" s="111"/>
      <c r="C52" s="109"/>
      <c r="D52" s="116"/>
      <c r="E52" s="117"/>
      <c r="F52" s="92"/>
      <c r="G52" s="92"/>
      <c r="H52" s="93"/>
      <c r="I52" s="93"/>
      <c r="J52" s="93"/>
      <c r="K52" s="93"/>
      <c r="L52" s="93"/>
      <c r="M52" s="93"/>
      <c r="N52" s="93"/>
      <c r="O52" s="93"/>
      <c r="P52" s="93"/>
      <c r="Q52" s="93"/>
      <c r="R52" s="93"/>
      <c r="S52" s="93"/>
    </row>
    <row r="53" spans="1:19" s="8" customFormat="1" ht="13.5" customHeight="1">
      <c r="A53" s="94" t="s">
        <v>106</v>
      </c>
      <c r="B53" s="111"/>
      <c r="C53" s="109"/>
      <c r="D53" s="116"/>
      <c r="E53" s="117"/>
      <c r="F53" s="92"/>
      <c r="G53" s="92"/>
      <c r="H53" s="93"/>
      <c r="I53" s="93"/>
      <c r="J53" s="93"/>
      <c r="K53" s="93"/>
      <c r="L53" s="93"/>
      <c r="M53" s="93"/>
      <c r="N53" s="93"/>
      <c r="O53" s="93"/>
      <c r="P53" s="93"/>
      <c r="Q53" s="93"/>
      <c r="R53" s="93"/>
      <c r="S53" s="93"/>
    </row>
    <row r="54" spans="1:19" s="8" customFormat="1" ht="13.5" customHeight="1">
      <c r="A54" s="94"/>
      <c r="B54" s="111"/>
      <c r="C54" s="109"/>
      <c r="D54" s="116"/>
      <c r="E54" s="117"/>
      <c r="F54" s="92"/>
      <c r="G54" s="92"/>
      <c r="H54" s="93"/>
      <c r="I54" s="93"/>
      <c r="J54" s="93"/>
      <c r="K54" s="93"/>
      <c r="L54" s="93"/>
      <c r="M54" s="93"/>
      <c r="N54" s="93"/>
      <c r="O54" s="93"/>
      <c r="P54" s="93"/>
      <c r="Q54" s="93"/>
      <c r="R54" s="93"/>
      <c r="S54" s="93"/>
    </row>
    <row r="55" spans="1:19" s="8" customFormat="1" ht="13.5" customHeight="1">
      <c r="A55" s="94"/>
      <c r="B55" s="111"/>
      <c r="C55" s="109"/>
      <c r="D55" s="116"/>
      <c r="E55" s="117"/>
      <c r="F55" s="92"/>
      <c r="G55" s="92"/>
      <c r="H55" s="93"/>
      <c r="I55" s="93"/>
      <c r="J55" s="93"/>
      <c r="K55" s="93"/>
      <c r="L55" s="93"/>
      <c r="M55" s="93"/>
      <c r="N55" s="93"/>
      <c r="O55" s="93"/>
      <c r="P55" s="93"/>
      <c r="Q55" s="93"/>
      <c r="R55" s="93"/>
      <c r="S55" s="93"/>
    </row>
    <row r="56" spans="1:19" s="8" customFormat="1" ht="13.5" customHeight="1">
      <c r="A56" s="107" t="s">
        <v>119</v>
      </c>
      <c r="B56" s="111"/>
      <c r="C56" s="109"/>
      <c r="D56" s="116"/>
      <c r="E56" s="117"/>
      <c r="F56" s="92"/>
      <c r="G56" s="92"/>
      <c r="H56" s="93"/>
      <c r="I56" s="93"/>
      <c r="J56" s="93"/>
      <c r="K56" s="93"/>
      <c r="L56" s="93"/>
      <c r="M56" s="93"/>
      <c r="N56" s="93"/>
      <c r="O56" s="93"/>
      <c r="P56" s="93"/>
      <c r="Q56" s="93"/>
      <c r="R56" s="93"/>
      <c r="S56" s="93"/>
    </row>
    <row r="57" spans="1:19" s="8" customFormat="1" ht="13.5" customHeight="1">
      <c r="A57" s="107"/>
      <c r="B57" s="111"/>
      <c r="C57" s="109"/>
      <c r="D57" s="116"/>
      <c r="E57" s="117"/>
      <c r="F57" s="92"/>
      <c r="G57" s="92"/>
      <c r="H57" s="93"/>
      <c r="I57" s="93"/>
      <c r="J57" s="93"/>
      <c r="K57" s="93"/>
      <c r="L57" s="93"/>
      <c r="M57" s="93"/>
      <c r="N57" s="93"/>
      <c r="O57" s="93"/>
      <c r="P57" s="93"/>
      <c r="Q57" s="93"/>
      <c r="R57" s="93"/>
      <c r="S57" s="93"/>
    </row>
    <row r="58" spans="1:19" s="8" customFormat="1" ht="13.5" customHeight="1">
      <c r="A58" s="107"/>
      <c r="B58" s="111"/>
      <c r="C58" s="109"/>
      <c r="D58" s="116"/>
      <c r="E58" s="117"/>
      <c r="F58" s="92"/>
      <c r="G58" s="92"/>
      <c r="H58" s="93"/>
      <c r="I58" s="93"/>
      <c r="J58" s="93"/>
      <c r="K58" s="93"/>
      <c r="L58" s="93"/>
      <c r="M58" s="93"/>
      <c r="N58" s="93"/>
      <c r="O58" s="93"/>
      <c r="P58" s="93"/>
      <c r="Q58" s="93"/>
      <c r="R58" s="93"/>
      <c r="S58" s="93"/>
    </row>
    <row r="59" spans="1:19" s="8" customFormat="1" ht="13.5" customHeight="1">
      <c r="A59" s="107"/>
      <c r="B59" s="111"/>
      <c r="C59" s="109"/>
      <c r="D59" s="116"/>
      <c r="E59" s="117"/>
      <c r="F59" s="92"/>
      <c r="G59" s="92"/>
      <c r="H59" s="93"/>
      <c r="I59" s="93"/>
      <c r="J59" s="93"/>
      <c r="K59" s="93"/>
      <c r="L59" s="93"/>
      <c r="M59" s="93"/>
      <c r="N59" s="93"/>
      <c r="O59" s="93"/>
      <c r="P59" s="93"/>
      <c r="Q59" s="93"/>
      <c r="R59" s="93"/>
      <c r="S59" s="93"/>
    </row>
    <row r="60" spans="1:19" s="8" customFormat="1" ht="13.5" customHeight="1">
      <c r="A60" s="107"/>
      <c r="B60" s="111"/>
      <c r="C60" s="109"/>
      <c r="D60" s="116"/>
      <c r="E60" s="117"/>
      <c r="F60" s="92"/>
      <c r="G60" s="92"/>
      <c r="H60" s="93"/>
      <c r="I60" s="93"/>
      <c r="J60" s="93"/>
      <c r="K60" s="93"/>
      <c r="L60" s="93"/>
      <c r="M60" s="93"/>
      <c r="N60" s="93"/>
      <c r="O60" s="93"/>
      <c r="P60" s="93"/>
      <c r="Q60" s="93"/>
      <c r="R60" s="93"/>
      <c r="S60" s="93"/>
    </row>
    <row r="61" spans="1:19" s="8" customFormat="1" ht="13.5" customHeight="1">
      <c r="A61" s="94"/>
      <c r="B61" s="111"/>
      <c r="C61" s="109"/>
      <c r="D61" s="116"/>
      <c r="E61" s="117"/>
      <c r="F61" s="92"/>
      <c r="G61" s="92"/>
      <c r="H61" s="93"/>
      <c r="I61" s="93"/>
      <c r="J61" s="93"/>
      <c r="K61" s="93"/>
      <c r="L61" s="93"/>
      <c r="M61" s="93"/>
      <c r="N61" s="93"/>
      <c r="O61" s="93"/>
      <c r="P61" s="93"/>
      <c r="Q61" s="93"/>
      <c r="R61" s="93"/>
      <c r="S61" s="93"/>
    </row>
    <row r="62" spans="1:19" s="8" customFormat="1" ht="13.5" customHeight="1">
      <c r="A62" s="94"/>
      <c r="B62" s="111"/>
      <c r="C62" s="109"/>
      <c r="D62" s="116"/>
      <c r="E62" s="117"/>
      <c r="F62" s="92"/>
      <c r="G62" s="92"/>
      <c r="H62" s="93"/>
      <c r="I62" s="93"/>
      <c r="J62" s="93"/>
      <c r="K62" s="93"/>
      <c r="L62" s="93"/>
      <c r="M62" s="93"/>
      <c r="N62" s="93"/>
      <c r="O62" s="93"/>
      <c r="P62" s="93"/>
      <c r="Q62" s="93"/>
      <c r="R62" s="93"/>
      <c r="S62" s="93"/>
    </row>
    <row r="63" spans="1:19" s="8" customFormat="1" ht="13.5" customHeight="1">
      <c r="A63" s="94"/>
      <c r="B63" s="111"/>
      <c r="C63" s="109"/>
      <c r="D63" s="116"/>
      <c r="E63" s="117"/>
      <c r="F63" s="92"/>
      <c r="G63" s="92"/>
      <c r="H63" s="93"/>
      <c r="I63" s="93"/>
      <c r="J63" s="93"/>
      <c r="K63" s="93"/>
      <c r="L63" s="93"/>
      <c r="M63" s="93"/>
      <c r="N63" s="93"/>
      <c r="O63" s="93"/>
      <c r="P63" s="93"/>
      <c r="Q63" s="93"/>
      <c r="R63" s="93"/>
      <c r="S63" s="93"/>
    </row>
    <row r="64" spans="1:19" s="8" customFormat="1" ht="13.5" customHeight="1">
      <c r="A64" s="94"/>
      <c r="B64" s="111"/>
      <c r="C64" s="109"/>
      <c r="D64" s="116"/>
      <c r="E64" s="117"/>
      <c r="F64" s="92"/>
      <c r="G64" s="92"/>
      <c r="H64" s="93"/>
      <c r="I64" s="93"/>
      <c r="J64" s="93"/>
      <c r="K64" s="93"/>
      <c r="L64" s="93"/>
      <c r="M64" s="93"/>
      <c r="N64" s="93"/>
      <c r="O64" s="93"/>
      <c r="P64" s="93"/>
      <c r="Q64" s="93"/>
      <c r="R64" s="93"/>
      <c r="S64" s="93"/>
    </row>
    <row r="65" spans="1:19" s="8" customFormat="1" ht="3.75" customHeight="1" thickBot="1">
      <c r="A65" s="36"/>
      <c r="B65" s="55"/>
      <c r="C65" s="56"/>
      <c r="D65" s="253"/>
      <c r="E65" s="254"/>
      <c r="F65" s="16"/>
      <c r="G65" s="17"/>
      <c r="H65" s="17"/>
      <c r="I65" s="17"/>
      <c r="J65" s="17"/>
      <c r="K65" s="17"/>
      <c r="L65" s="17"/>
      <c r="M65" s="17"/>
      <c r="N65" s="17"/>
      <c r="O65" s="17"/>
      <c r="P65" s="17"/>
      <c r="Q65" s="17"/>
      <c r="R65" s="17"/>
      <c r="S65" s="17"/>
    </row>
    <row r="66" spans="1:19" s="8" customFormat="1" ht="13.5" customHeight="1">
      <c r="A66" s="255" t="s">
        <v>1</v>
      </c>
      <c r="B66" s="257" t="s">
        <v>3</v>
      </c>
      <c r="C66" s="257"/>
      <c r="D66" s="257"/>
      <c r="E66" s="257"/>
      <c r="F66" s="257"/>
      <c r="G66" s="258"/>
      <c r="H66" s="99"/>
      <c r="I66" s="99"/>
      <c r="J66" s="99"/>
      <c r="K66" s="99"/>
      <c r="L66" s="99"/>
      <c r="M66" s="99"/>
      <c r="N66" s="99"/>
      <c r="O66" s="99"/>
      <c r="P66" s="99"/>
      <c r="Q66" s="99"/>
      <c r="R66" s="99"/>
      <c r="S66" s="100"/>
    </row>
    <row r="67" spans="1:19" s="8" customFormat="1" ht="13.5" customHeight="1">
      <c r="A67" s="256"/>
      <c r="B67" s="259" t="s">
        <v>110</v>
      </c>
      <c r="C67" s="259"/>
      <c r="D67" s="259"/>
      <c r="E67" s="259"/>
      <c r="F67" s="259"/>
      <c r="G67" s="260"/>
      <c r="H67" s="101"/>
      <c r="I67" s="101"/>
      <c r="J67" s="101"/>
      <c r="K67" s="101"/>
      <c r="L67" s="101"/>
      <c r="M67" s="101"/>
      <c r="N67" s="101"/>
      <c r="O67" s="101"/>
      <c r="P67" s="101"/>
      <c r="Q67" s="101"/>
      <c r="R67" s="101"/>
      <c r="S67" s="102"/>
    </row>
    <row r="68" spans="1:19" s="8" customFormat="1" ht="13.5" customHeight="1">
      <c r="A68" s="256"/>
      <c r="B68" s="261" t="s">
        <v>111</v>
      </c>
      <c r="C68" s="261"/>
      <c r="D68" s="261"/>
      <c r="E68" s="261"/>
      <c r="F68" s="261"/>
      <c r="G68" s="262"/>
      <c r="H68" s="75" t="e">
        <f>ROUNDDOWN(H67/H74,1)</f>
        <v>#DIV/0!</v>
      </c>
      <c r="I68" s="75" t="e">
        <f aca="true" t="shared" si="1" ref="I68:S68">ROUNDDOWN(I67/I74,1)</f>
        <v>#DIV/0!</v>
      </c>
      <c r="J68" s="75" t="e">
        <f t="shared" si="1"/>
        <v>#DIV/0!</v>
      </c>
      <c r="K68" s="75" t="e">
        <f t="shared" si="1"/>
        <v>#DIV/0!</v>
      </c>
      <c r="L68" s="75" t="e">
        <f t="shared" si="1"/>
        <v>#DIV/0!</v>
      </c>
      <c r="M68" s="75" t="e">
        <f t="shared" si="1"/>
        <v>#DIV/0!</v>
      </c>
      <c r="N68" s="75" t="e">
        <f t="shared" si="1"/>
        <v>#DIV/0!</v>
      </c>
      <c r="O68" s="75" t="e">
        <f t="shared" si="1"/>
        <v>#DIV/0!</v>
      </c>
      <c r="P68" s="75" t="e">
        <f t="shared" si="1"/>
        <v>#DIV/0!</v>
      </c>
      <c r="Q68" s="75" t="e">
        <f t="shared" si="1"/>
        <v>#DIV/0!</v>
      </c>
      <c r="R68" s="75" t="e">
        <f t="shared" si="1"/>
        <v>#DIV/0!</v>
      </c>
      <c r="S68" s="76" t="e">
        <f t="shared" si="1"/>
        <v>#DIV/0!</v>
      </c>
    </row>
    <row r="69" spans="1:19" s="8" customFormat="1" ht="13.5" customHeight="1" thickBot="1">
      <c r="A69" s="263" t="s">
        <v>112</v>
      </c>
      <c r="B69" s="264"/>
      <c r="C69" s="264"/>
      <c r="D69" s="265" t="s">
        <v>52</v>
      </c>
      <c r="E69" s="265"/>
      <c r="F69" s="265"/>
      <c r="G69" s="266"/>
      <c r="H69" s="77" t="e">
        <f>H66+H68</f>
        <v>#DIV/0!</v>
      </c>
      <c r="I69" s="77" t="e">
        <f aca="true" t="shared" si="2" ref="I69:S69">I66+I68</f>
        <v>#DIV/0!</v>
      </c>
      <c r="J69" s="77" t="e">
        <f t="shared" si="2"/>
        <v>#DIV/0!</v>
      </c>
      <c r="K69" s="77" t="e">
        <f t="shared" si="2"/>
        <v>#DIV/0!</v>
      </c>
      <c r="L69" s="77" t="e">
        <f t="shared" si="2"/>
        <v>#DIV/0!</v>
      </c>
      <c r="M69" s="77" t="e">
        <f t="shared" si="2"/>
        <v>#DIV/0!</v>
      </c>
      <c r="N69" s="77" t="e">
        <f t="shared" si="2"/>
        <v>#DIV/0!</v>
      </c>
      <c r="O69" s="77" t="e">
        <f t="shared" si="2"/>
        <v>#DIV/0!</v>
      </c>
      <c r="P69" s="77" t="e">
        <f t="shared" si="2"/>
        <v>#DIV/0!</v>
      </c>
      <c r="Q69" s="77" t="e">
        <f t="shared" si="2"/>
        <v>#DIV/0!</v>
      </c>
      <c r="R69" s="77" t="e">
        <f t="shared" si="2"/>
        <v>#DIV/0!</v>
      </c>
      <c r="S69" s="78" t="e">
        <f t="shared" si="2"/>
        <v>#DIV/0!</v>
      </c>
    </row>
    <row r="70" spans="1:19" s="8" customFormat="1" ht="13.5" customHeight="1">
      <c r="A70" s="267" t="s">
        <v>113</v>
      </c>
      <c r="B70" s="268" t="s">
        <v>114</v>
      </c>
      <c r="C70" s="268"/>
      <c r="D70" s="268"/>
      <c r="E70" s="268"/>
      <c r="F70" s="268"/>
      <c r="G70" s="269"/>
      <c r="H70" s="103"/>
      <c r="I70" s="103"/>
      <c r="J70" s="103"/>
      <c r="K70" s="103"/>
      <c r="L70" s="103"/>
      <c r="M70" s="103"/>
      <c r="N70" s="103"/>
      <c r="O70" s="103"/>
      <c r="P70" s="103"/>
      <c r="Q70" s="103"/>
      <c r="R70" s="103"/>
      <c r="S70" s="104"/>
    </row>
    <row r="71" spans="1:19" s="8" customFormat="1" ht="12" customHeight="1">
      <c r="A71" s="267"/>
      <c r="B71" s="259" t="s">
        <v>115</v>
      </c>
      <c r="C71" s="259"/>
      <c r="D71" s="259"/>
      <c r="E71" s="259"/>
      <c r="F71" s="259"/>
      <c r="G71" s="260"/>
      <c r="H71" s="105"/>
      <c r="I71" s="105"/>
      <c r="J71" s="105"/>
      <c r="K71" s="105"/>
      <c r="L71" s="105"/>
      <c r="M71" s="105"/>
      <c r="N71" s="105"/>
      <c r="O71" s="105"/>
      <c r="P71" s="105"/>
      <c r="Q71" s="105"/>
      <c r="R71" s="105"/>
      <c r="S71" s="106"/>
    </row>
    <row r="72" spans="1:19" s="8" customFormat="1" ht="15.75" customHeight="1">
      <c r="A72" s="267"/>
      <c r="B72" s="259" t="s">
        <v>116</v>
      </c>
      <c r="C72" s="259"/>
      <c r="D72" s="259"/>
      <c r="E72" s="259"/>
      <c r="F72" s="259"/>
      <c r="G72" s="260"/>
      <c r="H72" s="75" t="e">
        <f>ROUNDDOWN(H71/H74,1)</f>
        <v>#DIV/0!</v>
      </c>
      <c r="I72" s="75" t="e">
        <f>ROUNDDOWN(I71/I74,1)</f>
        <v>#DIV/0!</v>
      </c>
      <c r="J72" s="75" t="e">
        <f aca="true" t="shared" si="3" ref="J72:S72">ROUNDDOWN(J71/J74,1)</f>
        <v>#DIV/0!</v>
      </c>
      <c r="K72" s="75" t="e">
        <f t="shared" si="3"/>
        <v>#DIV/0!</v>
      </c>
      <c r="L72" s="75" t="e">
        <f t="shared" si="3"/>
        <v>#DIV/0!</v>
      </c>
      <c r="M72" s="75" t="e">
        <f t="shared" si="3"/>
        <v>#DIV/0!</v>
      </c>
      <c r="N72" s="75" t="e">
        <f t="shared" si="3"/>
        <v>#DIV/0!</v>
      </c>
      <c r="O72" s="75" t="e">
        <f t="shared" si="3"/>
        <v>#DIV/0!</v>
      </c>
      <c r="P72" s="75" t="e">
        <f t="shared" si="3"/>
        <v>#DIV/0!</v>
      </c>
      <c r="Q72" s="75" t="e">
        <f t="shared" si="3"/>
        <v>#DIV/0!</v>
      </c>
      <c r="R72" s="75" t="e">
        <f t="shared" si="3"/>
        <v>#DIV/0!</v>
      </c>
      <c r="S72" s="79" t="e">
        <f t="shared" si="3"/>
        <v>#DIV/0!</v>
      </c>
    </row>
    <row r="73" spans="1:19" s="8" customFormat="1" ht="15.75" customHeight="1" thickBot="1">
      <c r="A73" s="270" t="s">
        <v>117</v>
      </c>
      <c r="B73" s="271"/>
      <c r="C73" s="271"/>
      <c r="D73" s="272" t="s">
        <v>53</v>
      </c>
      <c r="E73" s="272"/>
      <c r="F73" s="272"/>
      <c r="G73" s="273"/>
      <c r="H73" s="80" t="e">
        <f>H70+H72</f>
        <v>#DIV/0!</v>
      </c>
      <c r="I73" s="80" t="e">
        <f>I70+I72</f>
        <v>#DIV/0!</v>
      </c>
      <c r="J73" s="80" t="e">
        <f aca="true" t="shared" si="4" ref="J73:S73">J70+J72</f>
        <v>#DIV/0!</v>
      </c>
      <c r="K73" s="80" t="e">
        <f t="shared" si="4"/>
        <v>#DIV/0!</v>
      </c>
      <c r="L73" s="80" t="e">
        <f t="shared" si="4"/>
        <v>#DIV/0!</v>
      </c>
      <c r="M73" s="80" t="e">
        <f t="shared" si="4"/>
        <v>#DIV/0!</v>
      </c>
      <c r="N73" s="80" t="e">
        <f t="shared" si="4"/>
        <v>#DIV/0!</v>
      </c>
      <c r="O73" s="80" t="e">
        <f t="shared" si="4"/>
        <v>#DIV/0!</v>
      </c>
      <c r="P73" s="80" t="e">
        <f t="shared" si="4"/>
        <v>#DIV/0!</v>
      </c>
      <c r="Q73" s="80" t="e">
        <f t="shared" si="4"/>
        <v>#DIV/0!</v>
      </c>
      <c r="R73" s="80" t="e">
        <f t="shared" si="4"/>
        <v>#DIV/0!</v>
      </c>
      <c r="S73" s="81" t="e">
        <f t="shared" si="4"/>
        <v>#DIV/0!</v>
      </c>
    </row>
    <row r="74" spans="1:19" s="8" customFormat="1" ht="15.75" customHeight="1" thickTop="1">
      <c r="A74" s="57" t="s">
        <v>31</v>
      </c>
      <c r="B74" s="58"/>
      <c r="C74" s="58"/>
      <c r="D74" s="59"/>
      <c r="E74" s="59"/>
      <c r="F74" s="83"/>
      <c r="G74" s="82"/>
      <c r="H74" s="84">
        <f>M29</f>
        <v>0</v>
      </c>
      <c r="I74" s="84">
        <f>Q29</f>
        <v>0</v>
      </c>
      <c r="J74" s="84">
        <f>M29</f>
        <v>0</v>
      </c>
      <c r="K74" s="84">
        <f>Q29</f>
        <v>0</v>
      </c>
      <c r="L74" s="84">
        <f>Q29</f>
        <v>0</v>
      </c>
      <c r="M74" s="84">
        <f>M29</f>
        <v>0</v>
      </c>
      <c r="N74" s="84">
        <f>Q29</f>
        <v>0</v>
      </c>
      <c r="O74" s="84">
        <f>M29</f>
        <v>0</v>
      </c>
      <c r="P74" s="84">
        <f>Q29</f>
        <v>0</v>
      </c>
      <c r="Q74" s="84">
        <f>Q29</f>
        <v>0</v>
      </c>
      <c r="R74" s="84">
        <f>E29</f>
        <v>0</v>
      </c>
      <c r="S74" s="84">
        <f>Q29</f>
        <v>0</v>
      </c>
    </row>
    <row r="75" spans="1:15" s="8" customFormat="1" ht="6" customHeight="1">
      <c r="A75" s="9"/>
      <c r="B75" s="60"/>
      <c r="C75" s="60"/>
      <c r="D75" s="10"/>
      <c r="E75" s="10"/>
      <c r="F75" s="10"/>
      <c r="G75" s="10"/>
      <c r="H75" s="10"/>
      <c r="I75" s="10"/>
      <c r="J75" s="10"/>
      <c r="K75" s="10"/>
      <c r="L75" s="10"/>
      <c r="M75" s="10"/>
      <c r="N75" s="10"/>
      <c r="O75" s="10"/>
    </row>
    <row r="76" spans="1:3" s="8" customFormat="1" ht="15.75" customHeight="1">
      <c r="A76" s="5" t="s">
        <v>0</v>
      </c>
      <c r="B76" s="11"/>
      <c r="C76" s="7"/>
    </row>
    <row r="77" spans="1:3" s="8" customFormat="1" ht="15.75" customHeight="1">
      <c r="A77" s="11"/>
      <c r="B77" s="11"/>
      <c r="C77" s="7"/>
    </row>
    <row r="78" spans="1:3" s="8" customFormat="1" ht="15.75" customHeight="1">
      <c r="A78" s="11"/>
      <c r="B78" s="11"/>
      <c r="C78" s="7"/>
    </row>
    <row r="79" spans="1:3" s="8" customFormat="1" ht="15.75" customHeight="1">
      <c r="A79" s="11"/>
      <c r="B79" s="11"/>
      <c r="C79" s="7"/>
    </row>
    <row r="80" spans="1:3" s="8" customFormat="1" ht="15.75" customHeight="1">
      <c r="A80" s="11"/>
      <c r="B80" s="11"/>
      <c r="C80" s="7"/>
    </row>
    <row r="81" spans="1:3" s="8" customFormat="1" ht="15.75" customHeight="1">
      <c r="A81" s="11"/>
      <c r="B81" s="11"/>
      <c r="C81" s="7"/>
    </row>
    <row r="82" spans="1:3" s="8" customFormat="1" ht="15.75" customHeight="1">
      <c r="A82" s="11"/>
      <c r="B82" s="11"/>
      <c r="C82" s="7"/>
    </row>
    <row r="83" spans="1:3" s="8" customFormat="1" ht="15.75" customHeight="1">
      <c r="A83" s="11"/>
      <c r="B83" s="11"/>
      <c r="C83" s="7"/>
    </row>
    <row r="84" spans="1:3" s="8" customFormat="1" ht="15.75" customHeight="1">
      <c r="A84" s="11"/>
      <c r="B84" s="11"/>
      <c r="C84" s="7"/>
    </row>
    <row r="85" spans="1:3" s="8" customFormat="1" ht="15.75" customHeight="1">
      <c r="A85" s="11"/>
      <c r="B85" s="11"/>
      <c r="C85" s="7"/>
    </row>
    <row r="86" spans="1:3" s="8" customFormat="1" ht="15.75" customHeight="1">
      <c r="A86" s="11"/>
      <c r="B86" s="11"/>
      <c r="C86" s="7"/>
    </row>
    <row r="87" spans="1:3" s="8" customFormat="1" ht="15.75" customHeight="1">
      <c r="A87" s="11"/>
      <c r="B87" s="11"/>
      <c r="C87" s="7"/>
    </row>
    <row r="88" spans="1:3" s="8" customFormat="1" ht="15.75" customHeight="1">
      <c r="A88" s="11"/>
      <c r="B88" s="11"/>
      <c r="C88" s="7"/>
    </row>
    <row r="89" spans="1:3" s="8" customFormat="1" ht="15.75" customHeight="1">
      <c r="A89" s="11"/>
      <c r="B89" s="11"/>
      <c r="C89" s="7"/>
    </row>
    <row r="90" spans="1:3" s="8" customFormat="1" ht="15.75" customHeight="1">
      <c r="A90" s="11"/>
      <c r="B90" s="11"/>
      <c r="C90" s="7"/>
    </row>
    <row r="91" spans="1:3" s="8" customFormat="1" ht="15.75" customHeight="1">
      <c r="A91" s="11"/>
      <c r="B91" s="11"/>
      <c r="C91" s="7"/>
    </row>
    <row r="92" spans="1:3" s="8" customFormat="1" ht="15.75" customHeight="1">
      <c r="A92" s="11"/>
      <c r="B92" s="11"/>
      <c r="C92" s="7"/>
    </row>
    <row r="93" spans="1:3" s="8" customFormat="1" ht="15.75" customHeight="1">
      <c r="A93" s="11"/>
      <c r="B93" s="11"/>
      <c r="C93" s="7"/>
    </row>
    <row r="94" spans="1:3" s="8" customFormat="1" ht="15.75" customHeight="1">
      <c r="A94" s="11"/>
      <c r="B94" s="11"/>
      <c r="C94" s="7"/>
    </row>
    <row r="95" spans="1:3" s="8" customFormat="1" ht="15.75" customHeight="1">
      <c r="A95" s="11"/>
      <c r="B95" s="11"/>
      <c r="C95" s="7"/>
    </row>
    <row r="96" spans="1:3" s="8" customFormat="1" ht="15.75" customHeight="1">
      <c r="A96" s="11"/>
      <c r="B96" s="11"/>
      <c r="C96" s="7"/>
    </row>
    <row r="97" spans="1:3" s="8" customFormat="1" ht="15.75" customHeight="1">
      <c r="A97" s="11"/>
      <c r="B97" s="11"/>
      <c r="C97" s="7"/>
    </row>
    <row r="98" spans="1:3" s="8" customFormat="1" ht="15.75" customHeight="1">
      <c r="A98" s="11"/>
      <c r="B98" s="11"/>
      <c r="C98" s="7"/>
    </row>
    <row r="99" spans="1:3" s="8" customFormat="1" ht="15.75" customHeight="1">
      <c r="A99" s="11"/>
      <c r="B99" s="11"/>
      <c r="C99" s="7"/>
    </row>
    <row r="100" spans="1:3" s="8" customFormat="1" ht="15.75" customHeight="1">
      <c r="A100" s="11"/>
      <c r="B100" s="11"/>
      <c r="C100" s="7"/>
    </row>
    <row r="101" spans="1:3" s="8" customFormat="1" ht="15.75" customHeight="1">
      <c r="A101" s="11"/>
      <c r="B101" s="11"/>
      <c r="C101" s="7"/>
    </row>
    <row r="102" spans="1:3" s="8" customFormat="1" ht="15.75" customHeight="1">
      <c r="A102" s="11"/>
      <c r="B102" s="11"/>
      <c r="C102" s="7"/>
    </row>
    <row r="103" spans="1:3" s="8" customFormat="1" ht="15.75" customHeight="1">
      <c r="A103" s="11"/>
      <c r="B103" s="11"/>
      <c r="C103" s="7"/>
    </row>
    <row r="104" spans="1:3" s="8" customFormat="1" ht="15.75" customHeight="1">
      <c r="A104" s="11"/>
      <c r="B104" s="11"/>
      <c r="C104" s="7"/>
    </row>
    <row r="105" spans="1:3" s="8" customFormat="1" ht="15.75" customHeight="1">
      <c r="A105" s="11"/>
      <c r="B105" s="11"/>
      <c r="C105" s="7"/>
    </row>
    <row r="106" spans="1:3" s="8" customFormat="1" ht="15.75" customHeight="1">
      <c r="A106" s="11"/>
      <c r="B106" s="11"/>
      <c r="C106" s="7"/>
    </row>
    <row r="107" spans="1:3" s="8" customFormat="1" ht="15.75" customHeight="1">
      <c r="A107" s="11"/>
      <c r="B107" s="11"/>
      <c r="C107" s="7"/>
    </row>
    <row r="108" spans="1:3" s="8" customFormat="1" ht="15.75" customHeight="1">
      <c r="A108" s="11"/>
      <c r="B108" s="11"/>
      <c r="C108" s="7"/>
    </row>
    <row r="109" spans="1:3" s="8" customFormat="1" ht="15.75" customHeight="1">
      <c r="A109" s="11"/>
      <c r="B109" s="11"/>
      <c r="C109" s="7"/>
    </row>
    <row r="110" spans="1:3" s="8" customFormat="1" ht="15.75" customHeight="1">
      <c r="A110" s="11"/>
      <c r="B110" s="11"/>
      <c r="C110" s="7"/>
    </row>
    <row r="111" spans="1:3" s="8" customFormat="1" ht="15.75" customHeight="1">
      <c r="A111" s="11"/>
      <c r="B111" s="11"/>
      <c r="C111" s="7"/>
    </row>
    <row r="112" spans="1:3" s="8" customFormat="1" ht="15.75" customHeight="1">
      <c r="A112" s="11"/>
      <c r="B112" s="11"/>
      <c r="C112" s="7"/>
    </row>
    <row r="113" spans="1:3" s="8" customFormat="1" ht="15.75" customHeight="1">
      <c r="A113" s="11"/>
      <c r="B113" s="11"/>
      <c r="C113" s="7"/>
    </row>
    <row r="114" spans="1:3" s="8" customFormat="1" ht="15.75" customHeight="1">
      <c r="A114" s="11"/>
      <c r="B114" s="11"/>
      <c r="C114" s="7"/>
    </row>
    <row r="115" spans="1:3" s="8" customFormat="1" ht="15.75" customHeight="1">
      <c r="A115" s="11"/>
      <c r="B115" s="11"/>
      <c r="C115" s="7"/>
    </row>
    <row r="116" spans="1:3" s="8" customFormat="1" ht="15.75" customHeight="1">
      <c r="A116" s="11"/>
      <c r="B116" s="11"/>
      <c r="C116" s="7"/>
    </row>
    <row r="117" spans="1:3" s="8" customFormat="1" ht="15.75" customHeight="1">
      <c r="A117" s="11"/>
      <c r="B117" s="11"/>
      <c r="C117" s="7"/>
    </row>
    <row r="118" spans="1:3" s="8" customFormat="1" ht="15.75" customHeight="1">
      <c r="A118" s="11"/>
      <c r="B118" s="11"/>
      <c r="C118" s="7"/>
    </row>
    <row r="119" spans="1:3" s="8" customFormat="1" ht="15.75" customHeight="1">
      <c r="A119" s="11"/>
      <c r="B119" s="11"/>
      <c r="C119" s="7"/>
    </row>
    <row r="120" spans="1:3" s="8" customFormat="1" ht="15.75" customHeight="1">
      <c r="A120" s="11"/>
      <c r="B120" s="11"/>
      <c r="C120" s="7"/>
    </row>
    <row r="121" spans="1:3" s="8" customFormat="1" ht="15.75" customHeight="1">
      <c r="A121" s="11"/>
      <c r="B121" s="11"/>
      <c r="C121" s="7"/>
    </row>
    <row r="122" spans="1:3" s="8" customFormat="1" ht="15.75" customHeight="1">
      <c r="A122" s="11"/>
      <c r="B122" s="11"/>
      <c r="C122" s="7"/>
    </row>
    <row r="123" spans="1:3" s="8" customFormat="1" ht="15.75" customHeight="1">
      <c r="A123" s="11"/>
      <c r="B123" s="11"/>
      <c r="C123" s="7"/>
    </row>
    <row r="124" spans="1:3" s="8" customFormat="1" ht="15.75" customHeight="1">
      <c r="A124" s="11"/>
      <c r="B124" s="11"/>
      <c r="C124" s="7"/>
    </row>
    <row r="125" spans="1:3" s="8" customFormat="1" ht="15.75" customHeight="1">
      <c r="A125" s="11"/>
      <c r="B125" s="11"/>
      <c r="C125" s="7"/>
    </row>
  </sheetData>
  <sheetProtection/>
  <mergeCells count="84">
    <mergeCell ref="A73:G73"/>
    <mergeCell ref="A66:A68"/>
    <mergeCell ref="B66:G66"/>
    <mergeCell ref="B67:G67"/>
    <mergeCell ref="B68:G68"/>
    <mergeCell ref="A69:G69"/>
    <mergeCell ref="A70:A72"/>
    <mergeCell ref="B70:G70"/>
    <mergeCell ref="B71:G71"/>
    <mergeCell ref="B72:G72"/>
    <mergeCell ref="D56:E56"/>
    <mergeCell ref="D61:E61"/>
    <mergeCell ref="D62:E62"/>
    <mergeCell ref="D63:E63"/>
    <mergeCell ref="D64:E64"/>
    <mergeCell ref="D65:E65"/>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4:E34"/>
    <mergeCell ref="D35:E35"/>
    <mergeCell ref="D36:E36"/>
    <mergeCell ref="D37:E37"/>
    <mergeCell ref="E29:F29"/>
    <mergeCell ref="I29:J29"/>
    <mergeCell ref="M29:N29"/>
    <mergeCell ref="Q29:R29"/>
    <mergeCell ref="A33:B33"/>
    <mergeCell ref="D33:E33"/>
    <mergeCell ref="O15:S16"/>
    <mergeCell ref="D16:E16"/>
    <mergeCell ref="A18:C18"/>
    <mergeCell ref="A20:C20"/>
    <mergeCell ref="A22:D22"/>
    <mergeCell ref="A28:D29"/>
    <mergeCell ref="E28:G28"/>
    <mergeCell ref="I28:K28"/>
    <mergeCell ref="M28:O28"/>
    <mergeCell ref="Q28:S28"/>
    <mergeCell ref="P12:S13"/>
    <mergeCell ref="D13:E13"/>
    <mergeCell ref="L15:L16"/>
    <mergeCell ref="M15:N16"/>
    <mergeCell ref="A15:C16"/>
    <mergeCell ref="D15:F15"/>
    <mergeCell ref="G15:G16"/>
    <mergeCell ref="H15:H16"/>
    <mergeCell ref="I15:I16"/>
    <mergeCell ref="J15:K16"/>
    <mergeCell ref="A8:B8"/>
    <mergeCell ref="O8:P8"/>
    <mergeCell ref="A12:B13"/>
    <mergeCell ref="D12:F12"/>
    <mergeCell ref="G12:G13"/>
    <mergeCell ref="H12:I12"/>
    <mergeCell ref="J12:J13"/>
    <mergeCell ref="K12:L13"/>
    <mergeCell ref="M12:M13"/>
    <mergeCell ref="N12:O13"/>
    <mergeCell ref="P1:S1"/>
    <mergeCell ref="A5:B5"/>
    <mergeCell ref="O5:P5"/>
    <mergeCell ref="Q5:S5"/>
    <mergeCell ref="A6:B6"/>
    <mergeCell ref="O6:P6"/>
    <mergeCell ref="Q6:R8"/>
    <mergeCell ref="S6:S8"/>
    <mergeCell ref="A7:B7"/>
    <mergeCell ref="O7:P7"/>
  </mergeCells>
  <dataValidations count="2">
    <dataValidation type="list" allowBlank="1" showInputMessage="1" showErrorMessage="1" sqref="F34:G64">
      <formula1>"◎,×"</formula1>
    </dataValidation>
    <dataValidation type="list" allowBlank="1" showInputMessage="1" showErrorMessage="1" sqref="C34:C64">
      <formula1>"Ａ,Ｂ,Ｃ,Ｄ"</formula1>
    </dataValidation>
  </dataValidations>
  <printOptions horizontalCentered="1"/>
  <pageMargins left="0.3937007874015748" right="0.3937007874015748" top="0.3937007874015748" bottom="0.1968503937007874" header="0.5905511811023623" footer="0.11811023622047245"/>
  <pageSetup horizontalDpi="400" verticalDpi="400" orientation="portrait" paperSize="9" scale="86"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T124"/>
  <sheetViews>
    <sheetView view="pageBreakPreview" zoomScaleSheetLayoutView="100" workbookViewId="0" topLeftCell="A1">
      <selection activeCell="U10" sqref="U10"/>
    </sheetView>
  </sheetViews>
  <sheetFormatPr defaultColWidth="9.00390625" defaultRowHeight="15.75" customHeight="1"/>
  <cols>
    <col min="1" max="1" width="4.00390625" style="5" customWidth="1"/>
    <col min="2" max="2" width="9.25390625" style="5" customWidth="1"/>
    <col min="3" max="3" width="5.75390625" style="6" customWidth="1"/>
    <col min="4" max="18" width="5.25390625" style="4" customWidth="1"/>
    <col min="19" max="19" width="5.375" style="4" customWidth="1"/>
    <col min="20" max="16384" width="9.00390625" style="4" customWidth="1"/>
  </cols>
  <sheetData>
    <row r="1" ht="15.75" customHeight="1">
      <c r="A1" s="65" t="s">
        <v>149</v>
      </c>
    </row>
    <row r="2" ht="9" customHeight="1"/>
    <row r="3" spans="1:19" ht="17.25">
      <c r="A3" s="88" t="s">
        <v>234</v>
      </c>
      <c r="B3" s="21"/>
      <c r="C3" s="22"/>
      <c r="D3" s="15"/>
      <c r="E3" s="15"/>
      <c r="F3" s="15"/>
      <c r="G3" s="15"/>
      <c r="H3" s="15"/>
      <c r="I3" s="15"/>
      <c r="J3" s="15"/>
      <c r="K3" s="15"/>
      <c r="L3" s="15"/>
      <c r="M3" s="15"/>
      <c r="N3" s="15"/>
      <c r="O3" s="15"/>
      <c r="P3" s="185" t="s">
        <v>151</v>
      </c>
      <c r="Q3" s="186"/>
      <c r="R3" s="186"/>
      <c r="S3" s="187"/>
    </row>
    <row r="4" spans="2:18" s="15" customFormat="1" ht="9" customHeight="1">
      <c r="B4" s="42"/>
      <c r="C4" s="42"/>
      <c r="D4" s="42"/>
      <c r="E4" s="43"/>
      <c r="F4" s="43"/>
      <c r="G4" s="44"/>
      <c r="H4" s="42"/>
      <c r="I4" s="42"/>
      <c r="J4" s="45"/>
      <c r="K4" s="46"/>
      <c r="L4" s="47"/>
      <c r="M4" s="42"/>
      <c r="O4" s="42"/>
      <c r="P4" s="42"/>
      <c r="Q4" s="42"/>
      <c r="R4" s="48"/>
    </row>
    <row r="5" spans="1:8" s="2" customFormat="1" ht="14.25" customHeight="1">
      <c r="A5" s="85" t="s">
        <v>155</v>
      </c>
      <c r="B5" s="86"/>
      <c r="C5" s="85"/>
      <c r="D5" s="86"/>
      <c r="E5" s="86"/>
      <c r="F5" s="86"/>
      <c r="G5" s="87"/>
      <c r="H5" s="24"/>
    </row>
    <row r="6" spans="1:7" s="2" customFormat="1" ht="6" customHeight="1">
      <c r="A6" s="26"/>
      <c r="B6" s="25"/>
      <c r="C6" s="26"/>
      <c r="D6" s="25"/>
      <c r="E6" s="25"/>
      <c r="F6" s="27"/>
      <c r="G6" s="23"/>
    </row>
    <row r="7" spans="1:19" s="2" customFormat="1" ht="44.25" customHeight="1">
      <c r="A7" s="188" t="s">
        <v>54</v>
      </c>
      <c r="B7" s="189"/>
      <c r="C7" s="19" t="s">
        <v>15</v>
      </c>
      <c r="D7" s="19" t="s">
        <v>17</v>
      </c>
      <c r="E7" s="19" t="s">
        <v>18</v>
      </c>
      <c r="F7" s="19" t="s">
        <v>19</v>
      </c>
      <c r="G7" s="19" t="s">
        <v>20</v>
      </c>
      <c r="H7" s="19" t="s">
        <v>21</v>
      </c>
      <c r="I7" s="19" t="s">
        <v>22</v>
      </c>
      <c r="J7" s="19" t="s">
        <v>23</v>
      </c>
      <c r="K7" s="19" t="s">
        <v>16</v>
      </c>
      <c r="L7" s="19" t="s">
        <v>24</v>
      </c>
      <c r="M7" s="19" t="s">
        <v>25</v>
      </c>
      <c r="N7" s="19" t="s">
        <v>26</v>
      </c>
      <c r="O7" s="190" t="s">
        <v>13</v>
      </c>
      <c r="P7" s="191"/>
      <c r="Q7" s="192" t="s">
        <v>130</v>
      </c>
      <c r="R7" s="193"/>
      <c r="S7" s="194"/>
    </row>
    <row r="8" spans="1:19" s="2" customFormat="1" ht="14.25" customHeight="1">
      <c r="A8" s="195" t="s">
        <v>29</v>
      </c>
      <c r="B8" s="196"/>
      <c r="C8" s="89">
        <v>1517</v>
      </c>
      <c r="D8" s="89">
        <v>1519</v>
      </c>
      <c r="E8" s="89">
        <v>1521</v>
      </c>
      <c r="F8" s="89">
        <v>1512</v>
      </c>
      <c r="G8" s="89">
        <v>1519</v>
      </c>
      <c r="H8" s="89">
        <v>1523</v>
      </c>
      <c r="I8" s="89">
        <v>1529</v>
      </c>
      <c r="J8" s="89">
        <v>1520</v>
      </c>
      <c r="K8" s="89">
        <v>1501</v>
      </c>
      <c r="L8" s="89">
        <v>1519</v>
      </c>
      <c r="M8" s="89">
        <v>1498</v>
      </c>
      <c r="N8" s="89">
        <v>1509</v>
      </c>
      <c r="O8" s="197">
        <f>SUM(C8:N8)</f>
        <v>18187</v>
      </c>
      <c r="P8" s="198"/>
      <c r="Q8" s="199">
        <f>N14</f>
        <v>53.5</v>
      </c>
      <c r="R8" s="200"/>
      <c r="S8" s="205" t="s">
        <v>10</v>
      </c>
    </row>
    <row r="9" spans="1:19" s="2" customFormat="1" ht="14.25" customHeight="1">
      <c r="A9" s="208" t="s">
        <v>30</v>
      </c>
      <c r="B9" s="209"/>
      <c r="C9" s="90">
        <v>102</v>
      </c>
      <c r="D9" s="90">
        <v>120</v>
      </c>
      <c r="E9" s="90">
        <v>90</v>
      </c>
      <c r="F9" s="90">
        <v>100</v>
      </c>
      <c r="G9" s="90">
        <v>140</v>
      </c>
      <c r="H9" s="90">
        <v>120</v>
      </c>
      <c r="I9" s="90">
        <v>100</v>
      </c>
      <c r="J9" s="90">
        <v>90</v>
      </c>
      <c r="K9" s="90">
        <v>130</v>
      </c>
      <c r="L9" s="90">
        <v>130</v>
      </c>
      <c r="M9" s="90">
        <v>100</v>
      </c>
      <c r="N9" s="90">
        <v>101</v>
      </c>
      <c r="O9" s="210">
        <f>SUM(C9:N9)</f>
        <v>1323</v>
      </c>
      <c r="P9" s="211"/>
      <c r="Q9" s="201"/>
      <c r="R9" s="202"/>
      <c r="S9" s="206"/>
    </row>
    <row r="10" spans="1:19" s="2" customFormat="1" ht="14.25" customHeight="1">
      <c r="A10" s="212" t="s">
        <v>13</v>
      </c>
      <c r="B10" s="213"/>
      <c r="C10" s="35">
        <f>SUM(C8:C9)</f>
        <v>1619</v>
      </c>
      <c r="D10" s="35">
        <f>SUM(D8:D9)</f>
        <v>1639</v>
      </c>
      <c r="E10" s="35">
        <f aca="true" t="shared" si="0" ref="E10:N10">SUM(E8:E9)</f>
        <v>1611</v>
      </c>
      <c r="F10" s="35">
        <f t="shared" si="0"/>
        <v>1612</v>
      </c>
      <c r="G10" s="35">
        <f t="shared" si="0"/>
        <v>1659</v>
      </c>
      <c r="H10" s="35">
        <f t="shared" si="0"/>
        <v>1643</v>
      </c>
      <c r="I10" s="35">
        <f t="shared" si="0"/>
        <v>1629</v>
      </c>
      <c r="J10" s="35">
        <f t="shared" si="0"/>
        <v>1610</v>
      </c>
      <c r="K10" s="35">
        <f t="shared" si="0"/>
        <v>1631</v>
      </c>
      <c r="L10" s="35">
        <f t="shared" si="0"/>
        <v>1649</v>
      </c>
      <c r="M10" s="35">
        <f t="shared" si="0"/>
        <v>1598</v>
      </c>
      <c r="N10" s="35">
        <f t="shared" si="0"/>
        <v>1610</v>
      </c>
      <c r="O10" s="214">
        <f>SUM(O8:O9)</f>
        <v>19510</v>
      </c>
      <c r="P10" s="215"/>
      <c r="Q10" s="203"/>
      <c r="R10" s="204"/>
      <c r="S10" s="207"/>
    </row>
    <row r="11" spans="1:18" s="2" customFormat="1" ht="14.25" customHeight="1">
      <c r="A11" s="12"/>
      <c r="B11" s="49"/>
      <c r="C11" s="14"/>
      <c r="D11" s="14"/>
      <c r="E11" s="14"/>
      <c r="F11" s="14"/>
      <c r="G11" s="14"/>
      <c r="H11" s="14"/>
      <c r="I11" s="14"/>
      <c r="J11" s="14"/>
      <c r="K11" s="14"/>
      <c r="L11" s="14"/>
      <c r="M11" s="14"/>
      <c r="N11" s="14"/>
      <c r="O11" s="14"/>
      <c r="P11" s="3"/>
      <c r="Q11" s="50"/>
      <c r="R11" s="51"/>
    </row>
    <row r="12" spans="1:18" s="2" customFormat="1" ht="14.25" customHeight="1">
      <c r="A12" s="63" t="s">
        <v>38</v>
      </c>
      <c r="B12" s="49"/>
      <c r="C12" s="14"/>
      <c r="D12" s="14"/>
      <c r="E12" s="14"/>
      <c r="F12" s="14"/>
      <c r="G12" s="14"/>
      <c r="H12" s="14"/>
      <c r="I12" s="14"/>
      <c r="J12" s="14"/>
      <c r="K12" s="14"/>
      <c r="L12" s="14"/>
      <c r="M12" s="14"/>
      <c r="N12" s="14"/>
      <c r="O12" s="14"/>
      <c r="P12" s="3"/>
      <c r="Q12" s="50"/>
      <c r="R12" s="51"/>
    </row>
    <row r="13" spans="1:18" s="2" customFormat="1" ht="6" customHeight="1">
      <c r="A13" s="63"/>
      <c r="B13" s="49"/>
      <c r="C13" s="14"/>
      <c r="D13" s="14"/>
      <c r="E13" s="14"/>
      <c r="F13" s="14"/>
      <c r="G13" s="14"/>
      <c r="H13" s="14"/>
      <c r="I13" s="14"/>
      <c r="J13" s="14"/>
      <c r="K13" s="14"/>
      <c r="L13" s="14"/>
      <c r="M13" s="14"/>
      <c r="N13" s="14"/>
      <c r="O13" s="14"/>
      <c r="P13" s="3"/>
      <c r="Q13" s="50"/>
      <c r="R13" s="51"/>
    </row>
    <row r="14" spans="1:19" s="2" customFormat="1" ht="15" customHeight="1">
      <c r="A14" s="1" t="s">
        <v>49</v>
      </c>
      <c r="C14" s="49"/>
      <c r="D14" s="216" t="s">
        <v>34</v>
      </c>
      <c r="E14" s="217"/>
      <c r="F14" s="218"/>
      <c r="G14" s="219" t="s">
        <v>36</v>
      </c>
      <c r="H14" s="220" t="s">
        <v>35</v>
      </c>
      <c r="I14" s="221"/>
      <c r="J14" s="222" t="s">
        <v>56</v>
      </c>
      <c r="K14" s="224">
        <f>D15/H15</f>
        <v>53.45205479452055</v>
      </c>
      <c r="L14" s="225"/>
      <c r="M14" s="222" t="s">
        <v>37</v>
      </c>
      <c r="N14" s="228">
        <f>ROUNDUP(K14,1)</f>
        <v>53.5</v>
      </c>
      <c r="O14" s="229"/>
      <c r="P14" s="236" t="s">
        <v>58</v>
      </c>
      <c r="Q14" s="237"/>
      <c r="R14" s="237"/>
      <c r="S14" s="237"/>
    </row>
    <row r="15" spans="3:19" s="2" customFormat="1" ht="15" customHeight="1">
      <c r="C15" s="49"/>
      <c r="D15" s="238">
        <f>O10</f>
        <v>19510</v>
      </c>
      <c r="E15" s="239"/>
      <c r="F15" s="41" t="s">
        <v>10</v>
      </c>
      <c r="G15" s="219"/>
      <c r="H15" s="121">
        <v>365</v>
      </c>
      <c r="I15" s="33" t="s">
        <v>11</v>
      </c>
      <c r="J15" s="223"/>
      <c r="K15" s="226"/>
      <c r="L15" s="227"/>
      <c r="M15" s="222"/>
      <c r="N15" s="230"/>
      <c r="O15" s="231"/>
      <c r="P15" s="236"/>
      <c r="Q15" s="237"/>
      <c r="R15" s="237"/>
      <c r="S15" s="237"/>
    </row>
    <row r="16" spans="1:18" s="2" customFormat="1" ht="4.5" customHeight="1">
      <c r="A16" s="12"/>
      <c r="B16" s="49"/>
      <c r="C16" s="49"/>
      <c r="D16" s="1"/>
      <c r="E16" s="1"/>
      <c r="F16" s="1"/>
      <c r="G16" s="1"/>
      <c r="H16" s="1"/>
      <c r="I16" s="1"/>
      <c r="J16" s="1"/>
      <c r="K16" s="1"/>
      <c r="L16" s="1"/>
      <c r="M16" s="1"/>
      <c r="N16" s="1"/>
      <c r="O16" s="12"/>
      <c r="P16" s="20"/>
      <c r="Q16" s="50"/>
      <c r="R16" s="52"/>
    </row>
    <row r="17" spans="1:19" s="2" customFormat="1" ht="15" customHeight="1">
      <c r="A17" s="232" t="s">
        <v>57</v>
      </c>
      <c r="B17" s="232"/>
      <c r="C17" s="232"/>
      <c r="D17" s="216" t="s">
        <v>49</v>
      </c>
      <c r="E17" s="217"/>
      <c r="F17" s="218"/>
      <c r="G17" s="219" t="s">
        <v>36</v>
      </c>
      <c r="H17" s="233">
        <v>3</v>
      </c>
      <c r="I17" s="222" t="s">
        <v>56</v>
      </c>
      <c r="J17" s="224">
        <f>D18/H17</f>
        <v>17.833333333333332</v>
      </c>
      <c r="K17" s="225"/>
      <c r="L17" s="222" t="s">
        <v>37</v>
      </c>
      <c r="M17" s="240">
        <f>ROUNDUP(J17,0)</f>
        <v>18</v>
      </c>
      <c r="N17" s="241"/>
      <c r="O17" s="237" t="s">
        <v>59</v>
      </c>
      <c r="P17" s="237"/>
      <c r="Q17" s="237"/>
      <c r="R17" s="237"/>
      <c r="S17" s="237"/>
    </row>
    <row r="18" spans="1:20" s="2" customFormat="1" ht="15" customHeight="1">
      <c r="A18" s="232"/>
      <c r="B18" s="232"/>
      <c r="C18" s="232"/>
      <c r="D18" s="249">
        <f>N14</f>
        <v>53.5</v>
      </c>
      <c r="E18" s="250"/>
      <c r="F18" s="41" t="s">
        <v>10</v>
      </c>
      <c r="G18" s="219"/>
      <c r="H18" s="234"/>
      <c r="I18" s="223"/>
      <c r="J18" s="226"/>
      <c r="K18" s="227"/>
      <c r="L18" s="222"/>
      <c r="M18" s="242"/>
      <c r="N18" s="243"/>
      <c r="O18" s="237"/>
      <c r="P18" s="237"/>
      <c r="Q18" s="237"/>
      <c r="R18" s="237"/>
      <c r="S18" s="237"/>
      <c r="T18" s="1"/>
    </row>
    <row r="19" spans="1:18" s="2" customFormat="1" ht="5.25" customHeight="1">
      <c r="A19" s="13"/>
      <c r="B19" s="49"/>
      <c r="C19" s="49"/>
      <c r="D19" s="1"/>
      <c r="E19" s="20"/>
      <c r="F19" s="1"/>
      <c r="G19" s="1"/>
      <c r="H19" s="1"/>
      <c r="I19" s="1"/>
      <c r="J19" s="1"/>
      <c r="K19" s="1"/>
      <c r="L19" s="1"/>
      <c r="M19" s="1"/>
      <c r="N19" s="1"/>
      <c r="O19" s="12"/>
      <c r="P19" s="20"/>
      <c r="Q19" s="50"/>
      <c r="R19" s="52"/>
    </row>
    <row r="20" spans="1:17" s="2" customFormat="1" ht="16.5" customHeight="1">
      <c r="A20" s="1" t="s">
        <v>32</v>
      </c>
      <c r="D20" s="1"/>
      <c r="E20" s="91">
        <v>3</v>
      </c>
      <c r="F20" s="41" t="s">
        <v>12</v>
      </c>
      <c r="G20" s="18"/>
      <c r="H20" s="1"/>
      <c r="J20" s="13" t="s">
        <v>133</v>
      </c>
      <c r="K20" s="1"/>
      <c r="L20" s="1"/>
      <c r="M20" s="20"/>
      <c r="O20" s="91">
        <v>4</v>
      </c>
      <c r="P20" s="41" t="s">
        <v>12</v>
      </c>
      <c r="Q20" s="18"/>
    </row>
    <row r="21" spans="1:18" s="2" customFormat="1" ht="5.25" customHeight="1">
      <c r="A21" s="13"/>
      <c r="B21" s="49"/>
      <c r="C21" s="49"/>
      <c r="D21" s="1"/>
      <c r="E21" s="20"/>
      <c r="F21" s="1"/>
      <c r="G21" s="1"/>
      <c r="H21" s="1"/>
      <c r="I21" s="13"/>
      <c r="J21" s="1"/>
      <c r="K21" s="1"/>
      <c r="L21" s="20"/>
      <c r="M21" s="1"/>
      <c r="N21" s="1"/>
      <c r="O21" s="62"/>
      <c r="P21" s="62"/>
      <c r="Q21" s="50"/>
      <c r="R21" s="52"/>
    </row>
    <row r="22" spans="1:17" s="2" customFormat="1" ht="16.5" customHeight="1">
      <c r="A22" s="1" t="s">
        <v>132</v>
      </c>
      <c r="B22" s="1"/>
      <c r="C22" s="1"/>
      <c r="D22" s="1"/>
      <c r="E22" s="91">
        <v>2</v>
      </c>
      <c r="F22" s="41" t="s">
        <v>12</v>
      </c>
      <c r="G22" s="18"/>
      <c r="H22" s="1"/>
      <c r="J22" s="13" t="s">
        <v>147</v>
      </c>
      <c r="K22" s="1"/>
      <c r="L22" s="1"/>
      <c r="M22" s="20"/>
      <c r="O22" s="91">
        <v>3</v>
      </c>
      <c r="P22" s="41" t="s">
        <v>12</v>
      </c>
      <c r="Q22" s="18"/>
    </row>
    <row r="23" spans="1:18" s="2" customFormat="1" ht="5.25" customHeight="1">
      <c r="A23" s="13"/>
      <c r="B23" s="49"/>
      <c r="C23" s="49"/>
      <c r="D23" s="1"/>
      <c r="E23" s="20"/>
      <c r="F23" s="1"/>
      <c r="G23" s="1"/>
      <c r="H23" s="1"/>
      <c r="I23" s="1"/>
      <c r="J23" s="1"/>
      <c r="K23" s="1"/>
      <c r="L23" s="20"/>
      <c r="M23" s="1"/>
      <c r="N23" s="1"/>
      <c r="O23" s="62"/>
      <c r="P23" s="62"/>
      <c r="Q23" s="50"/>
      <c r="R23" s="52"/>
    </row>
    <row r="24" spans="1:19" s="2" customFormat="1" ht="16.5" customHeight="1">
      <c r="A24" s="1" t="s">
        <v>33</v>
      </c>
      <c r="D24" s="122"/>
      <c r="E24" s="91">
        <v>1</v>
      </c>
      <c r="F24" s="41" t="s">
        <v>12</v>
      </c>
      <c r="G24" s="18"/>
      <c r="H24" s="74"/>
      <c r="I24" s="12"/>
      <c r="J24" s="1"/>
      <c r="K24" s="1"/>
      <c r="L24" s="20"/>
      <c r="M24" s="20"/>
      <c r="N24" s="1"/>
      <c r="O24" s="61"/>
      <c r="P24" s="61"/>
      <c r="Q24" s="20"/>
      <c r="R24" s="20"/>
      <c r="S24" s="1"/>
    </row>
    <row r="25" spans="1:17" s="2" customFormat="1" ht="14.25" customHeight="1">
      <c r="A25" s="12"/>
      <c r="B25" s="49"/>
      <c r="C25" s="49"/>
      <c r="D25" s="1"/>
      <c r="E25" s="1"/>
      <c r="F25" s="1"/>
      <c r="G25" s="1"/>
      <c r="H25" s="1"/>
      <c r="I25" s="1"/>
      <c r="J25" s="1"/>
      <c r="K25" s="1"/>
      <c r="L25" s="1"/>
      <c r="M25" s="1"/>
      <c r="N25" s="1"/>
      <c r="O25" s="73"/>
      <c r="P25" s="73"/>
      <c r="Q25" s="53"/>
    </row>
    <row r="26" s="2" customFormat="1" ht="14.25" customHeight="1">
      <c r="A26" s="30" t="s">
        <v>39</v>
      </c>
    </row>
    <row r="27" s="2" customFormat="1" ht="6" customHeight="1">
      <c r="A27" s="30"/>
    </row>
    <row r="28" spans="1:7" s="2" customFormat="1" ht="16.5" customHeight="1">
      <c r="A28" s="1" t="s">
        <v>40</v>
      </c>
      <c r="B28" s="1"/>
      <c r="E28" s="91">
        <v>40</v>
      </c>
      <c r="F28" s="41" t="s">
        <v>4</v>
      </c>
      <c r="G28" s="23" t="s">
        <v>47</v>
      </c>
    </row>
    <row r="29" spans="1:2" s="2" customFormat="1" ht="9" customHeight="1">
      <c r="A29" s="3"/>
      <c r="B29" s="3"/>
    </row>
    <row r="30" spans="1:19" s="2" customFormat="1" ht="15" customHeight="1">
      <c r="A30" s="61" t="s">
        <v>41</v>
      </c>
      <c r="B30" s="62"/>
      <c r="C30" s="62"/>
      <c r="D30" s="62"/>
      <c r="E30" s="220" t="s">
        <v>42</v>
      </c>
      <c r="F30" s="235"/>
      <c r="G30" s="221"/>
      <c r="H30" s="23"/>
      <c r="I30" s="220" t="s">
        <v>43</v>
      </c>
      <c r="J30" s="235"/>
      <c r="K30" s="221"/>
      <c r="L30" s="23"/>
      <c r="M30" s="220" t="s">
        <v>44</v>
      </c>
      <c r="N30" s="235"/>
      <c r="O30" s="221"/>
      <c r="P30" s="23"/>
      <c r="Q30" s="220" t="s">
        <v>45</v>
      </c>
      <c r="R30" s="235"/>
      <c r="S30" s="221"/>
    </row>
    <row r="31" spans="1:19" s="2" customFormat="1" ht="16.5" customHeight="1">
      <c r="A31" s="62"/>
      <c r="B31" s="62"/>
      <c r="C31" s="62"/>
      <c r="D31" s="62"/>
      <c r="E31" s="244">
        <v>160</v>
      </c>
      <c r="F31" s="245"/>
      <c r="G31" s="33" t="s">
        <v>127</v>
      </c>
      <c r="H31" s="23"/>
      <c r="I31" s="244">
        <v>165.7</v>
      </c>
      <c r="J31" s="245"/>
      <c r="K31" s="33" t="s">
        <v>127</v>
      </c>
      <c r="L31" s="23"/>
      <c r="M31" s="244">
        <v>171.4</v>
      </c>
      <c r="N31" s="245"/>
      <c r="O31" s="33" t="s">
        <v>127</v>
      </c>
      <c r="P31" s="23"/>
      <c r="Q31" s="244">
        <v>177.1</v>
      </c>
      <c r="R31" s="245"/>
      <c r="S31" s="33" t="s">
        <v>127</v>
      </c>
    </row>
    <row r="32" spans="1:2" s="2" customFormat="1" ht="14.25" customHeight="1">
      <c r="A32" s="3"/>
      <c r="B32" s="3"/>
    </row>
    <row r="33" spans="1:17" s="2" customFormat="1" ht="14.25" customHeight="1">
      <c r="A33" s="29" t="s">
        <v>154</v>
      </c>
      <c r="B33" s="54"/>
      <c r="C33" s="54"/>
      <c r="D33" s="28"/>
      <c r="E33" s="28"/>
      <c r="F33" s="28"/>
      <c r="G33" s="28"/>
      <c r="H33" s="28"/>
      <c r="I33" s="28"/>
      <c r="J33" s="24"/>
      <c r="K33" s="24"/>
      <c r="L33" s="64" t="s">
        <v>131</v>
      </c>
      <c r="M33" s="1"/>
      <c r="N33" s="1"/>
      <c r="O33" s="12"/>
      <c r="P33" s="20"/>
      <c r="Q33" s="53"/>
    </row>
    <row r="34" spans="1:17" s="40" customFormat="1" ht="6" customHeight="1">
      <c r="A34" s="66"/>
      <c r="B34" s="67"/>
      <c r="C34" s="67"/>
      <c r="D34" s="68"/>
      <c r="E34" s="68"/>
      <c r="F34" s="68"/>
      <c r="G34" s="68"/>
      <c r="H34" s="68"/>
      <c r="I34" s="68"/>
      <c r="L34" s="69"/>
      <c r="M34" s="68"/>
      <c r="N34" s="68"/>
      <c r="O34" s="70"/>
      <c r="P34" s="71"/>
      <c r="Q34" s="72"/>
    </row>
    <row r="35" spans="1:19" s="6" customFormat="1" ht="25.5" customHeight="1">
      <c r="A35" s="246" t="s">
        <v>27</v>
      </c>
      <c r="B35" s="247"/>
      <c r="C35" s="34" t="s">
        <v>129</v>
      </c>
      <c r="D35" s="246" t="s">
        <v>46</v>
      </c>
      <c r="E35" s="248"/>
      <c r="F35" s="31" t="s">
        <v>126</v>
      </c>
      <c r="G35" s="31" t="s">
        <v>2</v>
      </c>
      <c r="H35" s="32" t="s">
        <v>15</v>
      </c>
      <c r="I35" s="32" t="s">
        <v>17</v>
      </c>
      <c r="J35" s="32" t="s">
        <v>18</v>
      </c>
      <c r="K35" s="32" t="s">
        <v>19</v>
      </c>
      <c r="L35" s="32" t="s">
        <v>20</v>
      </c>
      <c r="M35" s="32" t="s">
        <v>21</v>
      </c>
      <c r="N35" s="32" t="s">
        <v>22</v>
      </c>
      <c r="O35" s="32" t="s">
        <v>23</v>
      </c>
      <c r="P35" s="32" t="s">
        <v>16</v>
      </c>
      <c r="Q35" s="32" t="s">
        <v>24</v>
      </c>
      <c r="R35" s="32" t="s">
        <v>25</v>
      </c>
      <c r="S35" s="32" t="s">
        <v>26</v>
      </c>
    </row>
    <row r="36" spans="1:19" s="7" customFormat="1" ht="13.5" customHeight="1">
      <c r="A36" s="107" t="s">
        <v>60</v>
      </c>
      <c r="B36" s="108"/>
      <c r="C36" s="92" t="s">
        <v>61</v>
      </c>
      <c r="D36" s="116" t="s">
        <v>135</v>
      </c>
      <c r="E36" s="117"/>
      <c r="F36" s="92" t="s">
        <v>63</v>
      </c>
      <c r="G36" s="92" t="s">
        <v>63</v>
      </c>
      <c r="H36" s="93" t="s">
        <v>50</v>
      </c>
      <c r="I36" s="93" t="s">
        <v>50</v>
      </c>
      <c r="J36" s="93" t="s">
        <v>50</v>
      </c>
      <c r="K36" s="93" t="s">
        <v>50</v>
      </c>
      <c r="L36" s="93" t="s">
        <v>50</v>
      </c>
      <c r="M36" s="93" t="s">
        <v>50</v>
      </c>
      <c r="N36" s="93" t="s">
        <v>50</v>
      </c>
      <c r="O36" s="93" t="s">
        <v>50</v>
      </c>
      <c r="P36" s="93" t="s">
        <v>50</v>
      </c>
      <c r="Q36" s="93" t="s">
        <v>50</v>
      </c>
      <c r="R36" s="93" t="s">
        <v>50</v>
      </c>
      <c r="S36" s="93" t="s">
        <v>50</v>
      </c>
    </row>
    <row r="37" spans="1:19" s="7" customFormat="1" ht="13.5" customHeight="1">
      <c r="A37" s="107" t="s">
        <v>64</v>
      </c>
      <c r="B37" s="108"/>
      <c r="C37" s="92" t="s">
        <v>65</v>
      </c>
      <c r="D37" s="116" t="s">
        <v>66</v>
      </c>
      <c r="E37" s="117"/>
      <c r="F37" s="92" t="s">
        <v>67</v>
      </c>
      <c r="G37" s="92" t="s">
        <v>67</v>
      </c>
      <c r="H37" s="93">
        <v>20</v>
      </c>
      <c r="I37" s="93">
        <v>20</v>
      </c>
      <c r="J37" s="93">
        <v>20</v>
      </c>
      <c r="K37" s="93">
        <v>20</v>
      </c>
      <c r="L37" s="93">
        <v>20</v>
      </c>
      <c r="M37" s="93">
        <v>20</v>
      </c>
      <c r="N37" s="93">
        <v>20</v>
      </c>
      <c r="O37" s="93">
        <v>20</v>
      </c>
      <c r="P37" s="93">
        <v>20</v>
      </c>
      <c r="Q37" s="93">
        <v>20</v>
      </c>
      <c r="R37" s="93">
        <v>20</v>
      </c>
      <c r="S37" s="93">
        <v>20</v>
      </c>
    </row>
    <row r="38" spans="1:19" s="8" customFormat="1" ht="13.5" customHeight="1">
      <c r="A38" s="107" t="s">
        <v>48</v>
      </c>
      <c r="B38" s="108"/>
      <c r="C38" s="92" t="s">
        <v>68</v>
      </c>
      <c r="D38" s="116" t="s">
        <v>69</v>
      </c>
      <c r="E38" s="117"/>
      <c r="F38" s="92" t="s">
        <v>70</v>
      </c>
      <c r="G38" s="92" t="s">
        <v>70</v>
      </c>
      <c r="H38" s="93" t="s">
        <v>71</v>
      </c>
      <c r="I38" s="93" t="s">
        <v>71</v>
      </c>
      <c r="J38" s="93" t="s">
        <v>71</v>
      </c>
      <c r="K38" s="93" t="s">
        <v>71</v>
      </c>
      <c r="L38" s="93" t="s">
        <v>71</v>
      </c>
      <c r="M38" s="93" t="s">
        <v>71</v>
      </c>
      <c r="N38" s="93" t="s">
        <v>71</v>
      </c>
      <c r="O38" s="93" t="s">
        <v>71</v>
      </c>
      <c r="P38" s="93" t="s">
        <v>71</v>
      </c>
      <c r="Q38" s="93" t="s">
        <v>71</v>
      </c>
      <c r="R38" s="93" t="s">
        <v>71</v>
      </c>
      <c r="S38" s="93" t="s">
        <v>71</v>
      </c>
    </row>
    <row r="39" spans="1:19" s="8" customFormat="1" ht="13.5" customHeight="1">
      <c r="A39" s="94" t="s">
        <v>55</v>
      </c>
      <c r="B39" s="95"/>
      <c r="C39" s="92" t="s">
        <v>72</v>
      </c>
      <c r="D39" s="116" t="s">
        <v>73</v>
      </c>
      <c r="E39" s="274"/>
      <c r="F39" s="92" t="s">
        <v>74</v>
      </c>
      <c r="G39" s="92" t="s">
        <v>74</v>
      </c>
      <c r="H39" s="92" t="s">
        <v>75</v>
      </c>
      <c r="I39" s="92" t="s">
        <v>75</v>
      </c>
      <c r="J39" s="92" t="s">
        <v>75</v>
      </c>
      <c r="K39" s="92" t="s">
        <v>75</v>
      </c>
      <c r="L39" s="92" t="s">
        <v>75</v>
      </c>
      <c r="M39" s="92" t="s">
        <v>75</v>
      </c>
      <c r="N39" s="92" t="s">
        <v>75</v>
      </c>
      <c r="O39" s="92" t="s">
        <v>75</v>
      </c>
      <c r="P39" s="92" t="s">
        <v>75</v>
      </c>
      <c r="Q39" s="92" t="s">
        <v>75</v>
      </c>
      <c r="R39" s="92" t="s">
        <v>75</v>
      </c>
      <c r="S39" s="92" t="s">
        <v>75</v>
      </c>
    </row>
    <row r="40" spans="1:19" s="8" customFormat="1" ht="13.5" customHeight="1">
      <c r="A40" s="94" t="s">
        <v>121</v>
      </c>
      <c r="B40" s="95"/>
      <c r="C40" s="92" t="s">
        <v>76</v>
      </c>
      <c r="D40" s="116" t="s">
        <v>134</v>
      </c>
      <c r="E40" s="274"/>
      <c r="F40" s="92" t="s">
        <v>77</v>
      </c>
      <c r="G40" s="92" t="s">
        <v>77</v>
      </c>
      <c r="H40" s="92" t="s">
        <v>78</v>
      </c>
      <c r="I40" s="92" t="s">
        <v>78</v>
      </c>
      <c r="J40" s="92" t="s">
        <v>78</v>
      </c>
      <c r="K40" s="92" t="s">
        <v>78</v>
      </c>
      <c r="L40" s="92" t="s">
        <v>78</v>
      </c>
      <c r="M40" s="92" t="s">
        <v>78</v>
      </c>
      <c r="N40" s="92" t="s">
        <v>78</v>
      </c>
      <c r="O40" s="92" t="s">
        <v>78</v>
      </c>
      <c r="P40" s="92" t="s">
        <v>78</v>
      </c>
      <c r="Q40" s="92" t="s">
        <v>78</v>
      </c>
      <c r="R40" s="92" t="s">
        <v>78</v>
      </c>
      <c r="S40" s="92" t="s">
        <v>78</v>
      </c>
    </row>
    <row r="41" spans="1:19" s="8" customFormat="1" ht="13.5" customHeight="1">
      <c r="A41" s="94" t="s">
        <v>122</v>
      </c>
      <c r="B41" s="95"/>
      <c r="C41" s="92" t="s">
        <v>80</v>
      </c>
      <c r="D41" s="116" t="s">
        <v>136</v>
      </c>
      <c r="E41" s="274"/>
      <c r="F41" s="92" t="s">
        <v>63</v>
      </c>
      <c r="G41" s="92" t="s">
        <v>63</v>
      </c>
      <c r="H41" s="92" t="s">
        <v>50</v>
      </c>
      <c r="I41" s="92" t="s">
        <v>50</v>
      </c>
      <c r="J41" s="92" t="s">
        <v>50</v>
      </c>
      <c r="K41" s="92" t="s">
        <v>50</v>
      </c>
      <c r="L41" s="92" t="s">
        <v>50</v>
      </c>
      <c r="M41" s="92" t="s">
        <v>50</v>
      </c>
      <c r="N41" s="92" t="s">
        <v>50</v>
      </c>
      <c r="O41" s="92" t="s">
        <v>50</v>
      </c>
      <c r="P41" s="92" t="s">
        <v>50</v>
      </c>
      <c r="Q41" s="92" t="s">
        <v>50</v>
      </c>
      <c r="R41" s="92" t="s">
        <v>50</v>
      </c>
      <c r="S41" s="92" t="s">
        <v>50</v>
      </c>
    </row>
    <row r="42" spans="1:19" s="8" customFormat="1" ht="13.5" customHeight="1">
      <c r="A42" s="94" t="s">
        <v>123</v>
      </c>
      <c r="B42" s="95"/>
      <c r="C42" s="92" t="s">
        <v>76</v>
      </c>
      <c r="D42" s="116" t="s">
        <v>62</v>
      </c>
      <c r="E42" s="274"/>
      <c r="F42" s="92" t="s">
        <v>77</v>
      </c>
      <c r="G42" s="92" t="s">
        <v>77</v>
      </c>
      <c r="H42" s="92" t="s">
        <v>78</v>
      </c>
      <c r="I42" s="92" t="s">
        <v>78</v>
      </c>
      <c r="J42" s="92" t="s">
        <v>78</v>
      </c>
      <c r="K42" s="92" t="s">
        <v>78</v>
      </c>
      <c r="L42" s="92" t="s">
        <v>78</v>
      </c>
      <c r="M42" s="92" t="s">
        <v>78</v>
      </c>
      <c r="N42" s="92" t="s">
        <v>78</v>
      </c>
      <c r="O42" s="92" t="s">
        <v>78</v>
      </c>
      <c r="P42" s="92" t="s">
        <v>78</v>
      </c>
      <c r="Q42" s="92" t="s">
        <v>78</v>
      </c>
      <c r="R42" s="92" t="s">
        <v>78</v>
      </c>
      <c r="S42" s="92" t="s">
        <v>78</v>
      </c>
    </row>
    <row r="43" spans="1:19" s="8" customFormat="1" ht="13.5" customHeight="1">
      <c r="A43" s="94" t="s">
        <v>124</v>
      </c>
      <c r="B43" s="95"/>
      <c r="C43" s="92" t="s">
        <v>80</v>
      </c>
      <c r="D43" s="116" t="s">
        <v>137</v>
      </c>
      <c r="E43" s="274"/>
      <c r="F43" s="92" t="s">
        <v>77</v>
      </c>
      <c r="G43" s="92" t="s">
        <v>77</v>
      </c>
      <c r="H43" s="92">
        <v>85</v>
      </c>
      <c r="I43" s="92">
        <v>89</v>
      </c>
      <c r="J43" s="92">
        <v>84</v>
      </c>
      <c r="K43" s="92">
        <v>89</v>
      </c>
      <c r="L43" s="92">
        <v>89</v>
      </c>
      <c r="M43" s="92">
        <v>85</v>
      </c>
      <c r="N43" s="92">
        <v>89</v>
      </c>
      <c r="O43" s="92">
        <v>85</v>
      </c>
      <c r="P43" s="92">
        <v>89</v>
      </c>
      <c r="Q43" s="92">
        <v>89</v>
      </c>
      <c r="R43" s="92">
        <v>80</v>
      </c>
      <c r="S43" s="92">
        <v>89</v>
      </c>
    </row>
    <row r="44" spans="1:19" s="8" customFormat="1" ht="9" customHeight="1">
      <c r="A44" s="277" t="s">
        <v>79</v>
      </c>
      <c r="B44" s="278"/>
      <c r="C44" s="96" t="s">
        <v>79</v>
      </c>
      <c r="D44" s="251" t="s">
        <v>79</v>
      </c>
      <c r="E44" s="278"/>
      <c r="F44" s="97" t="s">
        <v>79</v>
      </c>
      <c r="G44" s="97" t="s">
        <v>79</v>
      </c>
      <c r="H44" s="97" t="s">
        <v>79</v>
      </c>
      <c r="I44" s="97" t="s">
        <v>79</v>
      </c>
      <c r="J44" s="97" t="s">
        <v>79</v>
      </c>
      <c r="K44" s="97" t="s">
        <v>79</v>
      </c>
      <c r="L44" s="97" t="s">
        <v>79</v>
      </c>
      <c r="M44" s="97" t="s">
        <v>79</v>
      </c>
      <c r="N44" s="97" t="s">
        <v>79</v>
      </c>
      <c r="O44" s="97" t="s">
        <v>79</v>
      </c>
      <c r="P44" s="97" t="s">
        <v>79</v>
      </c>
      <c r="Q44" s="97" t="s">
        <v>79</v>
      </c>
      <c r="R44" s="97" t="s">
        <v>79</v>
      </c>
      <c r="S44" s="97" t="s">
        <v>79</v>
      </c>
    </row>
    <row r="45" spans="1:19" s="8" customFormat="1" ht="13.5" customHeight="1">
      <c r="A45" s="94" t="s">
        <v>14</v>
      </c>
      <c r="B45" s="95"/>
      <c r="C45" s="92" t="s">
        <v>61</v>
      </c>
      <c r="D45" s="116" t="s">
        <v>81</v>
      </c>
      <c r="E45" s="274"/>
      <c r="F45" s="92" t="s">
        <v>82</v>
      </c>
      <c r="G45" s="92" t="s">
        <v>82</v>
      </c>
      <c r="H45" s="92" t="s">
        <v>50</v>
      </c>
      <c r="I45" s="92" t="s">
        <v>50</v>
      </c>
      <c r="J45" s="92" t="s">
        <v>50</v>
      </c>
      <c r="K45" s="92" t="s">
        <v>50</v>
      </c>
      <c r="L45" s="92" t="s">
        <v>50</v>
      </c>
      <c r="M45" s="92" t="s">
        <v>50</v>
      </c>
      <c r="N45" s="92" t="s">
        <v>50</v>
      </c>
      <c r="O45" s="92" t="s">
        <v>50</v>
      </c>
      <c r="P45" s="92" t="s">
        <v>50</v>
      </c>
      <c r="Q45" s="92" t="s">
        <v>50</v>
      </c>
      <c r="R45" s="92" t="s">
        <v>50</v>
      </c>
      <c r="S45" s="92" t="s">
        <v>50</v>
      </c>
    </row>
    <row r="46" spans="1:19" s="8" customFormat="1" ht="12">
      <c r="A46" s="275" t="s">
        <v>118</v>
      </c>
      <c r="B46" s="276"/>
      <c r="C46" s="92" t="s">
        <v>80</v>
      </c>
      <c r="D46" s="116" t="s">
        <v>138</v>
      </c>
      <c r="E46" s="117"/>
      <c r="F46" s="92" t="s">
        <v>83</v>
      </c>
      <c r="G46" s="92" t="s">
        <v>83</v>
      </c>
      <c r="H46" s="92">
        <v>86</v>
      </c>
      <c r="I46" s="92">
        <v>88</v>
      </c>
      <c r="J46" s="92">
        <v>86</v>
      </c>
      <c r="K46" s="92">
        <v>88</v>
      </c>
      <c r="L46" s="92">
        <v>88</v>
      </c>
      <c r="M46" s="92">
        <v>86</v>
      </c>
      <c r="N46" s="92">
        <v>88</v>
      </c>
      <c r="O46" s="92">
        <v>86</v>
      </c>
      <c r="P46" s="92">
        <v>88</v>
      </c>
      <c r="Q46" s="92">
        <v>88</v>
      </c>
      <c r="R46" s="92">
        <v>80</v>
      </c>
      <c r="S46" s="92">
        <v>88</v>
      </c>
    </row>
    <row r="47" spans="1:19" s="8" customFormat="1" ht="13.5" customHeight="1">
      <c r="A47" s="94" t="s">
        <v>5</v>
      </c>
      <c r="B47" s="95"/>
      <c r="C47" s="92" t="s">
        <v>76</v>
      </c>
      <c r="D47" s="116" t="s">
        <v>139</v>
      </c>
      <c r="E47" s="274"/>
      <c r="F47" s="92" t="s">
        <v>77</v>
      </c>
      <c r="G47" s="92" t="s">
        <v>77</v>
      </c>
      <c r="H47" s="92" t="s">
        <v>78</v>
      </c>
      <c r="I47" s="92" t="s">
        <v>78</v>
      </c>
      <c r="J47" s="92" t="s">
        <v>78</v>
      </c>
      <c r="K47" s="92" t="s">
        <v>78</v>
      </c>
      <c r="L47" s="92" t="s">
        <v>78</v>
      </c>
      <c r="M47" s="92" t="s">
        <v>78</v>
      </c>
      <c r="N47" s="92" t="s">
        <v>78</v>
      </c>
      <c r="O47" s="92" t="s">
        <v>78</v>
      </c>
      <c r="P47" s="92" t="s">
        <v>78</v>
      </c>
      <c r="Q47" s="92" t="s">
        <v>78</v>
      </c>
      <c r="R47" s="92" t="s">
        <v>78</v>
      </c>
      <c r="S47" s="92" t="s">
        <v>78</v>
      </c>
    </row>
    <row r="48" spans="1:19" s="8" customFormat="1" ht="13.5" customHeight="1">
      <c r="A48" s="94" t="s">
        <v>6</v>
      </c>
      <c r="B48" s="95"/>
      <c r="C48" s="92" t="s">
        <v>76</v>
      </c>
      <c r="D48" s="116" t="s">
        <v>140</v>
      </c>
      <c r="E48" s="274"/>
      <c r="F48" s="92" t="s">
        <v>77</v>
      </c>
      <c r="G48" s="92" t="s">
        <v>77</v>
      </c>
      <c r="H48" s="92" t="s">
        <v>78</v>
      </c>
      <c r="I48" s="92" t="s">
        <v>78</v>
      </c>
      <c r="J48" s="92" t="s">
        <v>78</v>
      </c>
      <c r="K48" s="92" t="s">
        <v>78</v>
      </c>
      <c r="L48" s="92" t="s">
        <v>78</v>
      </c>
      <c r="M48" s="92" t="s">
        <v>78</v>
      </c>
      <c r="N48" s="92" t="s">
        <v>78</v>
      </c>
      <c r="O48" s="92" t="s">
        <v>78</v>
      </c>
      <c r="P48" s="92" t="s">
        <v>78</v>
      </c>
      <c r="Q48" s="92" t="s">
        <v>78</v>
      </c>
      <c r="R48" s="92" t="s">
        <v>78</v>
      </c>
      <c r="S48" s="92" t="s">
        <v>78</v>
      </c>
    </row>
    <row r="49" spans="1:19" s="8" customFormat="1" ht="13.5" customHeight="1">
      <c r="A49" s="94" t="s">
        <v>7</v>
      </c>
      <c r="B49" s="95"/>
      <c r="C49" s="92" t="s">
        <v>76</v>
      </c>
      <c r="D49" s="116" t="s">
        <v>135</v>
      </c>
      <c r="E49" s="274"/>
      <c r="F49" s="92" t="s">
        <v>77</v>
      </c>
      <c r="G49" s="92" t="s">
        <v>77</v>
      </c>
      <c r="H49" s="92" t="s">
        <v>78</v>
      </c>
      <c r="I49" s="92" t="s">
        <v>78</v>
      </c>
      <c r="J49" s="92" t="s">
        <v>78</v>
      </c>
      <c r="K49" s="92" t="s">
        <v>78</v>
      </c>
      <c r="L49" s="92" t="s">
        <v>78</v>
      </c>
      <c r="M49" s="92" t="s">
        <v>78</v>
      </c>
      <c r="N49" s="92" t="s">
        <v>78</v>
      </c>
      <c r="O49" s="92" t="s">
        <v>78</v>
      </c>
      <c r="P49" s="92" t="s">
        <v>78</v>
      </c>
      <c r="Q49" s="92" t="s">
        <v>78</v>
      </c>
      <c r="R49" s="92" t="s">
        <v>78</v>
      </c>
      <c r="S49" s="92" t="s">
        <v>78</v>
      </c>
    </row>
    <row r="50" spans="1:19" s="8" customFormat="1" ht="9" customHeight="1">
      <c r="A50" s="277" t="s">
        <v>79</v>
      </c>
      <c r="B50" s="278"/>
      <c r="C50" s="96" t="s">
        <v>79</v>
      </c>
      <c r="D50" s="251" t="s">
        <v>79</v>
      </c>
      <c r="E50" s="278"/>
      <c r="F50" s="97" t="s">
        <v>79</v>
      </c>
      <c r="G50" s="97" t="s">
        <v>79</v>
      </c>
      <c r="H50" s="97" t="s">
        <v>79</v>
      </c>
      <c r="I50" s="97" t="s">
        <v>79</v>
      </c>
      <c r="J50" s="97" t="s">
        <v>79</v>
      </c>
      <c r="K50" s="97" t="s">
        <v>79</v>
      </c>
      <c r="L50" s="97" t="s">
        <v>79</v>
      </c>
      <c r="M50" s="97" t="s">
        <v>79</v>
      </c>
      <c r="N50" s="97" t="s">
        <v>79</v>
      </c>
      <c r="O50" s="97" t="s">
        <v>79</v>
      </c>
      <c r="P50" s="97" t="s">
        <v>79</v>
      </c>
      <c r="Q50" s="97" t="s">
        <v>79</v>
      </c>
      <c r="R50" s="97" t="s">
        <v>79</v>
      </c>
      <c r="S50" s="97" t="s">
        <v>79</v>
      </c>
    </row>
    <row r="51" spans="1:19" s="8" customFormat="1" ht="13.5" customHeight="1">
      <c r="A51" s="94" t="s">
        <v>8</v>
      </c>
      <c r="B51" s="95"/>
      <c r="C51" s="92" t="s">
        <v>76</v>
      </c>
      <c r="D51" s="116" t="s">
        <v>141</v>
      </c>
      <c r="E51" s="274"/>
      <c r="F51" s="92" t="s">
        <v>77</v>
      </c>
      <c r="G51" s="92" t="s">
        <v>77</v>
      </c>
      <c r="H51" s="92" t="s">
        <v>78</v>
      </c>
      <c r="I51" s="92" t="s">
        <v>78</v>
      </c>
      <c r="J51" s="92" t="s">
        <v>78</v>
      </c>
      <c r="K51" s="92" t="s">
        <v>78</v>
      </c>
      <c r="L51" s="92" t="s">
        <v>78</v>
      </c>
      <c r="M51" s="92" t="s">
        <v>78</v>
      </c>
      <c r="N51" s="92" t="s">
        <v>78</v>
      </c>
      <c r="O51" s="92" t="s">
        <v>78</v>
      </c>
      <c r="P51" s="92" t="s">
        <v>78</v>
      </c>
      <c r="Q51" s="92" t="s">
        <v>78</v>
      </c>
      <c r="R51" s="92" t="s">
        <v>78</v>
      </c>
      <c r="S51" s="92" t="s">
        <v>78</v>
      </c>
    </row>
    <row r="52" spans="1:19" s="8" customFormat="1" ht="13.5" customHeight="1">
      <c r="A52" s="94" t="s">
        <v>9</v>
      </c>
      <c r="B52" s="95"/>
      <c r="C52" s="92" t="s">
        <v>76</v>
      </c>
      <c r="D52" s="116" t="s">
        <v>142</v>
      </c>
      <c r="E52" s="274"/>
      <c r="F52" s="92" t="s">
        <v>77</v>
      </c>
      <c r="G52" s="92" t="s">
        <v>77</v>
      </c>
      <c r="H52" s="92" t="s">
        <v>78</v>
      </c>
      <c r="I52" s="92" t="s">
        <v>78</v>
      </c>
      <c r="J52" s="92" t="s">
        <v>78</v>
      </c>
      <c r="K52" s="92" t="s">
        <v>78</v>
      </c>
      <c r="L52" s="92" t="s">
        <v>78</v>
      </c>
      <c r="M52" s="92" t="s">
        <v>78</v>
      </c>
      <c r="N52" s="92" t="s">
        <v>78</v>
      </c>
      <c r="O52" s="92" t="s">
        <v>78</v>
      </c>
      <c r="P52" s="92" t="s">
        <v>78</v>
      </c>
      <c r="Q52" s="92" t="s">
        <v>78</v>
      </c>
      <c r="R52" s="92" t="s">
        <v>78</v>
      </c>
      <c r="S52" s="92" t="s">
        <v>78</v>
      </c>
    </row>
    <row r="53" spans="1:19" s="8" customFormat="1" ht="13.5" customHeight="1">
      <c r="A53" s="94" t="s">
        <v>85</v>
      </c>
      <c r="B53" s="95"/>
      <c r="C53" s="92" t="s">
        <v>76</v>
      </c>
      <c r="D53" s="116" t="s">
        <v>143</v>
      </c>
      <c r="E53" s="274"/>
      <c r="F53" s="92" t="s">
        <v>77</v>
      </c>
      <c r="G53" s="92" t="s">
        <v>77</v>
      </c>
      <c r="H53" s="92" t="s">
        <v>78</v>
      </c>
      <c r="I53" s="92">
        <v>48</v>
      </c>
      <c r="J53" s="98" t="s">
        <v>86</v>
      </c>
      <c r="K53" s="92"/>
      <c r="L53" s="92"/>
      <c r="M53" s="92"/>
      <c r="N53" s="92"/>
      <c r="O53" s="92"/>
      <c r="P53" s="92"/>
      <c r="Q53" s="92"/>
      <c r="R53" s="92"/>
      <c r="S53" s="92"/>
    </row>
    <row r="54" spans="1:19" s="8" customFormat="1" ht="13.5" customHeight="1">
      <c r="A54" s="94" t="s">
        <v>87</v>
      </c>
      <c r="B54" s="95"/>
      <c r="C54" s="92" t="s">
        <v>88</v>
      </c>
      <c r="D54" s="116" t="s">
        <v>144</v>
      </c>
      <c r="E54" s="274"/>
      <c r="F54" s="92" t="s">
        <v>89</v>
      </c>
      <c r="G54" s="92" t="s">
        <v>89</v>
      </c>
      <c r="H54" s="92">
        <v>50</v>
      </c>
      <c r="I54" s="92">
        <v>87</v>
      </c>
      <c r="J54" s="92">
        <v>87</v>
      </c>
      <c r="K54" s="92">
        <v>87</v>
      </c>
      <c r="L54" s="92">
        <v>87</v>
      </c>
      <c r="M54" s="92">
        <v>87</v>
      </c>
      <c r="N54" s="92">
        <v>87</v>
      </c>
      <c r="O54" s="92">
        <v>87</v>
      </c>
      <c r="P54" s="92">
        <v>87</v>
      </c>
      <c r="Q54" s="92">
        <v>87</v>
      </c>
      <c r="R54" s="92">
        <v>87</v>
      </c>
      <c r="S54" s="92">
        <v>87</v>
      </c>
    </row>
    <row r="55" spans="1:19" s="8" customFormat="1" ht="13.5" customHeight="1">
      <c r="A55" s="94" t="s">
        <v>90</v>
      </c>
      <c r="B55" s="95"/>
      <c r="C55" s="92" t="s">
        <v>88</v>
      </c>
      <c r="D55" s="116" t="s">
        <v>145</v>
      </c>
      <c r="E55" s="274"/>
      <c r="F55" s="92" t="s">
        <v>77</v>
      </c>
      <c r="G55" s="92" t="s">
        <v>89</v>
      </c>
      <c r="H55" s="92">
        <v>130</v>
      </c>
      <c r="I55" s="92">
        <v>130</v>
      </c>
      <c r="J55" s="92">
        <v>130</v>
      </c>
      <c r="K55" s="92">
        <v>130</v>
      </c>
      <c r="L55" s="92">
        <v>130</v>
      </c>
      <c r="M55" s="92">
        <v>130</v>
      </c>
      <c r="N55" s="92">
        <v>130</v>
      </c>
      <c r="O55" s="92">
        <v>130</v>
      </c>
      <c r="P55" s="92">
        <v>130</v>
      </c>
      <c r="Q55" s="92">
        <v>130</v>
      </c>
      <c r="R55" s="92">
        <v>130</v>
      </c>
      <c r="S55" s="92">
        <v>130</v>
      </c>
    </row>
    <row r="56" spans="1:19" s="8" customFormat="1" ht="13.5" customHeight="1">
      <c r="A56" s="94" t="s">
        <v>91</v>
      </c>
      <c r="B56" s="95"/>
      <c r="C56" s="92" t="s">
        <v>88</v>
      </c>
      <c r="D56" s="116" t="s">
        <v>146</v>
      </c>
      <c r="E56" s="274"/>
      <c r="F56" s="92" t="s">
        <v>77</v>
      </c>
      <c r="G56" s="92" t="s">
        <v>89</v>
      </c>
      <c r="H56" s="92">
        <v>140</v>
      </c>
      <c r="I56" s="92">
        <v>160</v>
      </c>
      <c r="J56" s="92">
        <v>160</v>
      </c>
      <c r="K56" s="92">
        <v>160</v>
      </c>
      <c r="L56" s="92">
        <v>160</v>
      </c>
      <c r="M56" s="92">
        <v>160</v>
      </c>
      <c r="N56" s="92">
        <v>160</v>
      </c>
      <c r="O56" s="92">
        <v>160</v>
      </c>
      <c r="P56" s="92">
        <v>160</v>
      </c>
      <c r="Q56" s="92">
        <v>160</v>
      </c>
      <c r="R56" s="92">
        <v>160</v>
      </c>
      <c r="S56" s="92">
        <v>160</v>
      </c>
    </row>
    <row r="57" spans="1:19" s="8" customFormat="1" ht="13.5" customHeight="1">
      <c r="A57" s="94" t="s">
        <v>92</v>
      </c>
      <c r="B57" s="95"/>
      <c r="C57" s="92" t="s">
        <v>93</v>
      </c>
      <c r="D57" s="116" t="s">
        <v>94</v>
      </c>
      <c r="E57" s="117"/>
      <c r="F57" s="92" t="s">
        <v>83</v>
      </c>
      <c r="G57" s="92" t="s">
        <v>83</v>
      </c>
      <c r="H57" s="92" t="s">
        <v>84</v>
      </c>
      <c r="I57" s="92" t="s">
        <v>84</v>
      </c>
      <c r="J57" s="92" t="s">
        <v>84</v>
      </c>
      <c r="K57" s="92" t="s">
        <v>84</v>
      </c>
      <c r="L57" s="92" t="s">
        <v>84</v>
      </c>
      <c r="M57" s="92" t="s">
        <v>84</v>
      </c>
      <c r="N57" s="92" t="s">
        <v>84</v>
      </c>
      <c r="O57" s="92" t="s">
        <v>84</v>
      </c>
      <c r="P57" s="92" t="s">
        <v>84</v>
      </c>
      <c r="Q57" s="92" t="s">
        <v>84</v>
      </c>
      <c r="R57" s="92" t="s">
        <v>84</v>
      </c>
      <c r="S57" s="92" t="s">
        <v>84</v>
      </c>
    </row>
    <row r="58" spans="1:19" s="8" customFormat="1" ht="13.5" customHeight="1">
      <c r="A58" s="94" t="s">
        <v>95</v>
      </c>
      <c r="B58" s="95"/>
      <c r="C58" s="92" t="s">
        <v>96</v>
      </c>
      <c r="D58" s="116" t="s">
        <v>97</v>
      </c>
      <c r="E58" s="274"/>
      <c r="F58" s="92" t="s">
        <v>98</v>
      </c>
      <c r="G58" s="92" t="s">
        <v>98</v>
      </c>
      <c r="H58" s="92" t="s">
        <v>99</v>
      </c>
      <c r="I58" s="92" t="s">
        <v>99</v>
      </c>
      <c r="J58" s="92" t="s">
        <v>99</v>
      </c>
      <c r="K58" s="92" t="s">
        <v>99</v>
      </c>
      <c r="L58" s="92" t="s">
        <v>99</v>
      </c>
      <c r="M58" s="92" t="s">
        <v>99</v>
      </c>
      <c r="N58" s="92" t="s">
        <v>99</v>
      </c>
      <c r="O58" s="92" t="s">
        <v>99</v>
      </c>
      <c r="P58" s="92" t="s">
        <v>99</v>
      </c>
      <c r="Q58" s="92" t="s">
        <v>99</v>
      </c>
      <c r="R58" s="92" t="s">
        <v>99</v>
      </c>
      <c r="S58" s="92" t="s">
        <v>99</v>
      </c>
    </row>
    <row r="59" spans="1:19" s="8" customFormat="1" ht="13.5" customHeight="1">
      <c r="A59" s="94" t="s">
        <v>100</v>
      </c>
      <c r="B59" s="95"/>
      <c r="C59" s="92" t="s">
        <v>96</v>
      </c>
      <c r="D59" s="116" t="s">
        <v>101</v>
      </c>
      <c r="E59" s="274"/>
      <c r="F59" s="92" t="s">
        <v>98</v>
      </c>
      <c r="G59" s="92" t="s">
        <v>98</v>
      </c>
      <c r="H59" s="92" t="s">
        <v>99</v>
      </c>
      <c r="I59" s="92" t="s">
        <v>99</v>
      </c>
      <c r="J59" s="92" t="s">
        <v>99</v>
      </c>
      <c r="K59" s="92" t="s">
        <v>99</v>
      </c>
      <c r="L59" s="92" t="s">
        <v>99</v>
      </c>
      <c r="M59" s="92" t="s">
        <v>99</v>
      </c>
      <c r="N59" s="92" t="s">
        <v>99</v>
      </c>
      <c r="O59" s="92" t="s">
        <v>99</v>
      </c>
      <c r="P59" s="92" t="s">
        <v>99</v>
      </c>
      <c r="Q59" s="92" t="s">
        <v>99</v>
      </c>
      <c r="R59" s="92" t="s">
        <v>99</v>
      </c>
      <c r="S59" s="92" t="s">
        <v>99</v>
      </c>
    </row>
    <row r="60" spans="1:19" s="8" customFormat="1" ht="13.5" customHeight="1">
      <c r="A60" s="94" t="s">
        <v>102</v>
      </c>
      <c r="B60" s="95"/>
      <c r="C60" s="92" t="s">
        <v>96</v>
      </c>
      <c r="D60" s="116" t="s">
        <v>103</v>
      </c>
      <c r="E60" s="274"/>
      <c r="F60" s="92" t="s">
        <v>98</v>
      </c>
      <c r="G60" s="92" t="s">
        <v>98</v>
      </c>
      <c r="H60" s="92" t="s">
        <v>99</v>
      </c>
      <c r="I60" s="92" t="s">
        <v>99</v>
      </c>
      <c r="J60" s="92" t="s">
        <v>99</v>
      </c>
      <c r="K60" s="92" t="s">
        <v>99</v>
      </c>
      <c r="L60" s="92" t="s">
        <v>99</v>
      </c>
      <c r="M60" s="92" t="s">
        <v>99</v>
      </c>
      <c r="N60" s="92" t="s">
        <v>99</v>
      </c>
      <c r="O60" s="92" t="s">
        <v>99</v>
      </c>
      <c r="P60" s="92" t="s">
        <v>99</v>
      </c>
      <c r="Q60" s="92" t="s">
        <v>99</v>
      </c>
      <c r="R60" s="92" t="s">
        <v>99</v>
      </c>
      <c r="S60" s="92" t="s">
        <v>99</v>
      </c>
    </row>
    <row r="61" spans="1:19" s="8" customFormat="1" ht="13.5" customHeight="1">
      <c r="A61" s="94" t="s">
        <v>104</v>
      </c>
      <c r="B61" s="95"/>
      <c r="C61" s="92" t="s">
        <v>96</v>
      </c>
      <c r="D61" s="116" t="s">
        <v>105</v>
      </c>
      <c r="E61" s="274"/>
      <c r="F61" s="92" t="s">
        <v>98</v>
      </c>
      <c r="G61" s="92" t="s">
        <v>98</v>
      </c>
      <c r="H61" s="92" t="s">
        <v>99</v>
      </c>
      <c r="I61" s="92" t="s">
        <v>99</v>
      </c>
      <c r="J61" s="92" t="s">
        <v>99</v>
      </c>
      <c r="K61" s="92" t="s">
        <v>99</v>
      </c>
      <c r="L61" s="92" t="s">
        <v>99</v>
      </c>
      <c r="M61" s="92" t="s">
        <v>99</v>
      </c>
      <c r="N61" s="92" t="s">
        <v>99</v>
      </c>
      <c r="O61" s="92" t="s">
        <v>99</v>
      </c>
      <c r="P61" s="92" t="s">
        <v>99</v>
      </c>
      <c r="Q61" s="92" t="s">
        <v>99</v>
      </c>
      <c r="R61" s="92" t="s">
        <v>99</v>
      </c>
      <c r="S61" s="92" t="s">
        <v>99</v>
      </c>
    </row>
    <row r="62" spans="1:19" s="8" customFormat="1" ht="13.5" customHeight="1">
      <c r="A62" s="94" t="s">
        <v>106</v>
      </c>
      <c r="B62" s="95"/>
      <c r="C62" s="92" t="s">
        <v>96</v>
      </c>
      <c r="D62" s="116" t="s">
        <v>107</v>
      </c>
      <c r="E62" s="274"/>
      <c r="F62" s="92" t="s">
        <v>98</v>
      </c>
      <c r="G62" s="92" t="s">
        <v>98</v>
      </c>
      <c r="H62" s="92" t="s">
        <v>99</v>
      </c>
      <c r="I62" s="92" t="s">
        <v>99</v>
      </c>
      <c r="J62" s="92" t="s">
        <v>99</v>
      </c>
      <c r="K62" s="92" t="s">
        <v>99</v>
      </c>
      <c r="L62" s="92" t="s">
        <v>99</v>
      </c>
      <c r="M62" s="92" t="s">
        <v>99</v>
      </c>
      <c r="N62" s="92" t="s">
        <v>99</v>
      </c>
      <c r="O62" s="92" t="s">
        <v>99</v>
      </c>
      <c r="P62" s="92" t="s">
        <v>99</v>
      </c>
      <c r="Q62" s="92" t="s">
        <v>99</v>
      </c>
      <c r="R62" s="92" t="s">
        <v>99</v>
      </c>
      <c r="S62" s="92" t="s">
        <v>99</v>
      </c>
    </row>
    <row r="63" spans="1:19" s="8" customFormat="1" ht="13.5" customHeight="1">
      <c r="A63" s="94" t="s">
        <v>108</v>
      </c>
      <c r="B63" s="95"/>
      <c r="C63" s="92" t="s">
        <v>61</v>
      </c>
      <c r="D63" s="116" t="s">
        <v>109</v>
      </c>
      <c r="E63" s="274"/>
      <c r="F63" s="92" t="s">
        <v>63</v>
      </c>
      <c r="G63" s="92" t="s">
        <v>63</v>
      </c>
      <c r="H63" s="92" t="s">
        <v>50</v>
      </c>
      <c r="I63" s="92" t="s">
        <v>50</v>
      </c>
      <c r="J63" s="92" t="s">
        <v>50</v>
      </c>
      <c r="K63" s="92" t="s">
        <v>50</v>
      </c>
      <c r="L63" s="92" t="s">
        <v>50</v>
      </c>
      <c r="M63" s="92" t="s">
        <v>50</v>
      </c>
      <c r="N63" s="92" t="s">
        <v>50</v>
      </c>
      <c r="O63" s="92" t="s">
        <v>50</v>
      </c>
      <c r="P63" s="92" t="s">
        <v>50</v>
      </c>
      <c r="Q63" s="92" t="s">
        <v>50</v>
      </c>
      <c r="R63" s="92" t="s">
        <v>50</v>
      </c>
      <c r="S63" s="92" t="s">
        <v>50</v>
      </c>
    </row>
    <row r="64" spans="1:19" s="8" customFormat="1" ht="3.75" customHeight="1" thickBot="1">
      <c r="A64" s="36"/>
      <c r="B64" s="55"/>
      <c r="C64" s="56"/>
      <c r="D64" s="253"/>
      <c r="E64" s="254"/>
      <c r="F64" s="16"/>
      <c r="G64" s="17"/>
      <c r="H64" s="17"/>
      <c r="I64" s="17"/>
      <c r="J64" s="17"/>
      <c r="K64" s="17"/>
      <c r="L64" s="17"/>
      <c r="M64" s="17"/>
      <c r="N64" s="17"/>
      <c r="O64" s="17"/>
      <c r="P64" s="17"/>
      <c r="Q64" s="17"/>
      <c r="R64" s="17"/>
      <c r="S64" s="17"/>
    </row>
    <row r="65" spans="1:19" s="8" customFormat="1" ht="13.5" customHeight="1">
      <c r="A65" s="255" t="s">
        <v>1</v>
      </c>
      <c r="B65" s="257" t="s">
        <v>3</v>
      </c>
      <c r="C65" s="257"/>
      <c r="D65" s="257"/>
      <c r="E65" s="257"/>
      <c r="F65" s="257"/>
      <c r="G65" s="258"/>
      <c r="H65" s="99">
        <v>5</v>
      </c>
      <c r="I65" s="99">
        <v>5</v>
      </c>
      <c r="J65" s="99">
        <v>5</v>
      </c>
      <c r="K65" s="99">
        <v>5</v>
      </c>
      <c r="L65" s="99">
        <v>5</v>
      </c>
      <c r="M65" s="99">
        <v>5</v>
      </c>
      <c r="N65" s="99">
        <v>5</v>
      </c>
      <c r="O65" s="99">
        <v>5</v>
      </c>
      <c r="P65" s="99">
        <v>5</v>
      </c>
      <c r="Q65" s="99">
        <v>5</v>
      </c>
      <c r="R65" s="99">
        <v>5</v>
      </c>
      <c r="S65" s="100">
        <v>5</v>
      </c>
    </row>
    <row r="66" spans="1:19" s="8" customFormat="1" ht="13.5" customHeight="1">
      <c r="A66" s="256"/>
      <c r="B66" s="259" t="s">
        <v>110</v>
      </c>
      <c r="C66" s="259"/>
      <c r="D66" s="259"/>
      <c r="E66" s="259"/>
      <c r="F66" s="259"/>
      <c r="G66" s="260"/>
      <c r="H66" s="101">
        <f>H43</f>
        <v>85</v>
      </c>
      <c r="I66" s="101">
        <f>I43</f>
        <v>89</v>
      </c>
      <c r="J66" s="101">
        <f aca="true" t="shared" si="1" ref="J66:S66">J43</f>
        <v>84</v>
      </c>
      <c r="K66" s="101">
        <f t="shared" si="1"/>
        <v>89</v>
      </c>
      <c r="L66" s="101">
        <f>L43</f>
        <v>89</v>
      </c>
      <c r="M66" s="101">
        <f t="shared" si="1"/>
        <v>85</v>
      </c>
      <c r="N66" s="101">
        <f t="shared" si="1"/>
        <v>89</v>
      </c>
      <c r="O66" s="101">
        <f t="shared" si="1"/>
        <v>85</v>
      </c>
      <c r="P66" s="101">
        <f t="shared" si="1"/>
        <v>89</v>
      </c>
      <c r="Q66" s="101">
        <f t="shared" si="1"/>
        <v>89</v>
      </c>
      <c r="R66" s="101">
        <f t="shared" si="1"/>
        <v>80</v>
      </c>
      <c r="S66" s="102">
        <f t="shared" si="1"/>
        <v>89</v>
      </c>
    </row>
    <row r="67" spans="1:19" s="8" customFormat="1" ht="13.5" customHeight="1">
      <c r="A67" s="256"/>
      <c r="B67" s="261" t="s">
        <v>111</v>
      </c>
      <c r="C67" s="261"/>
      <c r="D67" s="261"/>
      <c r="E67" s="261"/>
      <c r="F67" s="261"/>
      <c r="G67" s="262"/>
      <c r="H67" s="75">
        <f>ROUNDDOWN(H66/H73,1)</f>
        <v>0.4</v>
      </c>
      <c r="I67" s="75">
        <f aca="true" t="shared" si="2" ref="I67:S67">ROUNDDOWN(I66/I73,1)</f>
        <v>0.5</v>
      </c>
      <c r="J67" s="75">
        <f t="shared" si="2"/>
        <v>0.4</v>
      </c>
      <c r="K67" s="75">
        <f t="shared" si="2"/>
        <v>0.5</v>
      </c>
      <c r="L67" s="75">
        <f t="shared" si="2"/>
        <v>0.5</v>
      </c>
      <c r="M67" s="75">
        <f t="shared" si="2"/>
        <v>0.4</v>
      </c>
      <c r="N67" s="75">
        <f t="shared" si="2"/>
        <v>0.5</v>
      </c>
      <c r="O67" s="75">
        <f t="shared" si="2"/>
        <v>0.4</v>
      </c>
      <c r="P67" s="75">
        <f t="shared" si="2"/>
        <v>0.5</v>
      </c>
      <c r="Q67" s="75">
        <f t="shared" si="2"/>
        <v>0.5</v>
      </c>
      <c r="R67" s="75">
        <f t="shared" si="2"/>
        <v>0.5</v>
      </c>
      <c r="S67" s="76">
        <f t="shared" si="2"/>
        <v>0.5</v>
      </c>
    </row>
    <row r="68" spans="1:19" s="8" customFormat="1" ht="13.5" customHeight="1" thickBot="1">
      <c r="A68" s="263" t="s">
        <v>112</v>
      </c>
      <c r="B68" s="264"/>
      <c r="C68" s="264"/>
      <c r="D68" s="265" t="s">
        <v>52</v>
      </c>
      <c r="E68" s="265"/>
      <c r="F68" s="265"/>
      <c r="G68" s="266"/>
      <c r="H68" s="77">
        <f>H65+H67</f>
        <v>5.4</v>
      </c>
      <c r="I68" s="77">
        <f aca="true" t="shared" si="3" ref="I68:S68">I65+I67</f>
        <v>5.5</v>
      </c>
      <c r="J68" s="77">
        <f t="shared" si="3"/>
        <v>5.4</v>
      </c>
      <c r="K68" s="77">
        <f t="shared" si="3"/>
        <v>5.5</v>
      </c>
      <c r="L68" s="77">
        <f t="shared" si="3"/>
        <v>5.5</v>
      </c>
      <c r="M68" s="77">
        <f t="shared" si="3"/>
        <v>5.4</v>
      </c>
      <c r="N68" s="77">
        <f t="shared" si="3"/>
        <v>5.5</v>
      </c>
      <c r="O68" s="77">
        <f t="shared" si="3"/>
        <v>5.4</v>
      </c>
      <c r="P68" s="77">
        <f t="shared" si="3"/>
        <v>5.5</v>
      </c>
      <c r="Q68" s="77">
        <f t="shared" si="3"/>
        <v>5.5</v>
      </c>
      <c r="R68" s="77">
        <f t="shared" si="3"/>
        <v>5.5</v>
      </c>
      <c r="S68" s="78">
        <f t="shared" si="3"/>
        <v>5.5</v>
      </c>
    </row>
    <row r="69" spans="1:19" s="8" customFormat="1" ht="13.5" customHeight="1">
      <c r="A69" s="267" t="s">
        <v>113</v>
      </c>
      <c r="B69" s="268" t="s">
        <v>114</v>
      </c>
      <c r="C69" s="268"/>
      <c r="D69" s="268"/>
      <c r="E69" s="268"/>
      <c r="F69" s="268"/>
      <c r="G69" s="269"/>
      <c r="H69" s="103">
        <v>22</v>
      </c>
      <c r="I69" s="103">
        <v>21</v>
      </c>
      <c r="J69" s="103">
        <v>21</v>
      </c>
      <c r="K69" s="103">
        <v>21</v>
      </c>
      <c r="L69" s="103">
        <v>21</v>
      </c>
      <c r="M69" s="103">
        <v>21</v>
      </c>
      <c r="N69" s="103">
        <v>21</v>
      </c>
      <c r="O69" s="103">
        <v>21</v>
      </c>
      <c r="P69" s="103">
        <v>21</v>
      </c>
      <c r="Q69" s="103">
        <v>21</v>
      </c>
      <c r="R69" s="103">
        <v>21</v>
      </c>
      <c r="S69" s="104">
        <v>21</v>
      </c>
    </row>
    <row r="70" spans="1:19" s="8" customFormat="1" ht="12" customHeight="1">
      <c r="A70" s="267"/>
      <c r="B70" s="259" t="s">
        <v>115</v>
      </c>
      <c r="C70" s="259"/>
      <c r="D70" s="259"/>
      <c r="E70" s="259"/>
      <c r="F70" s="259"/>
      <c r="G70" s="260"/>
      <c r="H70" s="105">
        <f>H43+H54+H56+H55</f>
        <v>405</v>
      </c>
      <c r="I70" s="105">
        <f>I53+I43+I54+I56+I55</f>
        <v>514</v>
      </c>
      <c r="J70" s="105">
        <f>J43+J54+J56+J55</f>
        <v>461</v>
      </c>
      <c r="K70" s="105">
        <f>K43+K54+K56+K55</f>
        <v>466</v>
      </c>
      <c r="L70" s="105">
        <f aca="true" t="shared" si="4" ref="L70:R70">L43+L54+L56+L55</f>
        <v>466</v>
      </c>
      <c r="M70" s="105">
        <f t="shared" si="4"/>
        <v>462</v>
      </c>
      <c r="N70" s="105">
        <f t="shared" si="4"/>
        <v>466</v>
      </c>
      <c r="O70" s="105">
        <f t="shared" si="4"/>
        <v>462</v>
      </c>
      <c r="P70" s="105">
        <f t="shared" si="4"/>
        <v>466</v>
      </c>
      <c r="Q70" s="105">
        <f t="shared" si="4"/>
        <v>466</v>
      </c>
      <c r="R70" s="105">
        <f t="shared" si="4"/>
        <v>457</v>
      </c>
      <c r="S70" s="106">
        <f>S43+S54+S56+S55</f>
        <v>466</v>
      </c>
    </row>
    <row r="71" spans="1:19" s="8" customFormat="1" ht="15.75" customHeight="1">
      <c r="A71" s="267"/>
      <c r="B71" s="259" t="s">
        <v>116</v>
      </c>
      <c r="C71" s="259"/>
      <c r="D71" s="259"/>
      <c r="E71" s="259"/>
      <c r="F71" s="259"/>
      <c r="G71" s="260"/>
      <c r="H71" s="75">
        <f>ROUNDDOWN(H70/H73,1)</f>
        <v>2.3</v>
      </c>
      <c r="I71" s="75">
        <f>ROUNDDOWN(I70/I73,1)</f>
        <v>2.9</v>
      </c>
      <c r="J71" s="75">
        <f aca="true" t="shared" si="5" ref="J71:S71">ROUNDDOWN(J70/J73,1)</f>
        <v>2.6</v>
      </c>
      <c r="K71" s="75">
        <f t="shared" si="5"/>
        <v>2.6</v>
      </c>
      <c r="L71" s="75">
        <f t="shared" si="5"/>
        <v>2.6</v>
      </c>
      <c r="M71" s="75">
        <f t="shared" si="5"/>
        <v>2.6</v>
      </c>
      <c r="N71" s="75">
        <f t="shared" si="5"/>
        <v>2.6</v>
      </c>
      <c r="O71" s="75">
        <f t="shared" si="5"/>
        <v>2.6</v>
      </c>
      <c r="P71" s="75">
        <f t="shared" si="5"/>
        <v>2.6</v>
      </c>
      <c r="Q71" s="75">
        <f t="shared" si="5"/>
        <v>2.6</v>
      </c>
      <c r="R71" s="75">
        <f t="shared" si="5"/>
        <v>2.8</v>
      </c>
      <c r="S71" s="79">
        <f t="shared" si="5"/>
        <v>2.6</v>
      </c>
    </row>
    <row r="72" spans="1:19" s="8" customFormat="1" ht="15.75" customHeight="1" thickBot="1">
      <c r="A72" s="270" t="s">
        <v>117</v>
      </c>
      <c r="B72" s="271"/>
      <c r="C72" s="271"/>
      <c r="D72" s="272" t="s">
        <v>53</v>
      </c>
      <c r="E72" s="272"/>
      <c r="F72" s="272"/>
      <c r="G72" s="273"/>
      <c r="H72" s="80">
        <f>H69+H71</f>
        <v>24.3</v>
      </c>
      <c r="I72" s="80">
        <f>I69+I71</f>
        <v>23.9</v>
      </c>
      <c r="J72" s="80">
        <f aca="true" t="shared" si="6" ref="J72:S72">J69+J71</f>
        <v>23.6</v>
      </c>
      <c r="K72" s="80">
        <f t="shared" si="6"/>
        <v>23.6</v>
      </c>
      <c r="L72" s="80">
        <f t="shared" si="6"/>
        <v>23.6</v>
      </c>
      <c r="M72" s="80">
        <f t="shared" si="6"/>
        <v>23.6</v>
      </c>
      <c r="N72" s="80">
        <f t="shared" si="6"/>
        <v>23.6</v>
      </c>
      <c r="O72" s="80">
        <f t="shared" si="6"/>
        <v>23.6</v>
      </c>
      <c r="P72" s="80">
        <f t="shared" si="6"/>
        <v>23.6</v>
      </c>
      <c r="Q72" s="80">
        <f t="shared" si="6"/>
        <v>23.6</v>
      </c>
      <c r="R72" s="80">
        <f t="shared" si="6"/>
        <v>23.8</v>
      </c>
      <c r="S72" s="81">
        <f t="shared" si="6"/>
        <v>23.6</v>
      </c>
    </row>
    <row r="73" spans="1:19" s="8" customFormat="1" ht="15.75" customHeight="1" thickTop="1">
      <c r="A73" s="57" t="s">
        <v>31</v>
      </c>
      <c r="B73" s="58"/>
      <c r="C73" s="58"/>
      <c r="D73" s="59"/>
      <c r="E73" s="59"/>
      <c r="F73" s="83"/>
      <c r="G73" s="82"/>
      <c r="H73" s="84">
        <f>M31</f>
        <v>171.4</v>
      </c>
      <c r="I73" s="84">
        <f>Q31</f>
        <v>177.1</v>
      </c>
      <c r="J73" s="84">
        <f>M31</f>
        <v>171.4</v>
      </c>
      <c r="K73" s="84">
        <f>Q31</f>
        <v>177.1</v>
      </c>
      <c r="L73" s="84">
        <f>Q31</f>
        <v>177.1</v>
      </c>
      <c r="M73" s="84">
        <f>M31</f>
        <v>171.4</v>
      </c>
      <c r="N73" s="84">
        <f>Q31</f>
        <v>177.1</v>
      </c>
      <c r="O73" s="84">
        <f>M31</f>
        <v>171.4</v>
      </c>
      <c r="P73" s="84">
        <f>Q31</f>
        <v>177.1</v>
      </c>
      <c r="Q73" s="84">
        <f>Q31</f>
        <v>177.1</v>
      </c>
      <c r="R73" s="119">
        <f>E31</f>
        <v>160</v>
      </c>
      <c r="S73" s="84">
        <f>Q31</f>
        <v>177.1</v>
      </c>
    </row>
    <row r="74" spans="1:15" s="8" customFormat="1" ht="6" customHeight="1">
      <c r="A74" s="9"/>
      <c r="B74" s="60"/>
      <c r="C74" s="60"/>
      <c r="D74" s="10"/>
      <c r="E74" s="10"/>
      <c r="F74" s="10"/>
      <c r="G74" s="10"/>
      <c r="H74" s="10"/>
      <c r="I74" s="10"/>
      <c r="J74" s="10"/>
      <c r="K74" s="10"/>
      <c r="L74" s="10"/>
      <c r="M74" s="10"/>
      <c r="N74" s="10"/>
      <c r="O74" s="10"/>
    </row>
    <row r="75" spans="1:3" s="8" customFormat="1" ht="15.75" customHeight="1">
      <c r="A75" s="5" t="s">
        <v>0</v>
      </c>
      <c r="B75" s="11"/>
      <c r="C75" s="7"/>
    </row>
    <row r="76" spans="1:3" s="8" customFormat="1" ht="15.75" customHeight="1">
      <c r="A76" s="11"/>
      <c r="B76" s="11"/>
      <c r="C76" s="7"/>
    </row>
    <row r="77" spans="1:3" s="8" customFormat="1" ht="15.75" customHeight="1">
      <c r="A77" s="11"/>
      <c r="B77" s="11"/>
      <c r="C77" s="7"/>
    </row>
    <row r="78" spans="1:3" s="8" customFormat="1" ht="15.75" customHeight="1">
      <c r="A78" s="11"/>
      <c r="B78" s="11"/>
      <c r="C78" s="7"/>
    </row>
    <row r="79" spans="1:3" s="8" customFormat="1" ht="15.75" customHeight="1">
      <c r="A79" s="11"/>
      <c r="B79" s="11"/>
      <c r="C79" s="7"/>
    </row>
    <row r="80" spans="1:3" s="8" customFormat="1" ht="15.75" customHeight="1">
      <c r="A80" s="11"/>
      <c r="B80" s="11"/>
      <c r="C80" s="7"/>
    </row>
    <row r="81" spans="1:3" s="8" customFormat="1" ht="15.75" customHeight="1">
      <c r="A81" s="11"/>
      <c r="B81" s="11"/>
      <c r="C81" s="7"/>
    </row>
    <row r="82" spans="1:3" s="8" customFormat="1" ht="15.75" customHeight="1">
      <c r="A82" s="11"/>
      <c r="B82" s="11"/>
      <c r="C82" s="7"/>
    </row>
    <row r="83" spans="1:3" s="8" customFormat="1" ht="15.75" customHeight="1">
      <c r="A83" s="11"/>
      <c r="B83" s="11"/>
      <c r="C83" s="7"/>
    </row>
    <row r="84" spans="1:3" s="8" customFormat="1" ht="15.75" customHeight="1">
      <c r="A84" s="11"/>
      <c r="B84" s="11"/>
      <c r="C84" s="7"/>
    </row>
    <row r="85" spans="1:3" s="8" customFormat="1" ht="15.75" customHeight="1">
      <c r="A85" s="11"/>
      <c r="B85" s="11"/>
      <c r="C85" s="7"/>
    </row>
    <row r="86" spans="1:3" s="8" customFormat="1" ht="15.75" customHeight="1">
      <c r="A86" s="11"/>
      <c r="B86" s="11"/>
      <c r="C86" s="7"/>
    </row>
    <row r="87" spans="1:3" s="8" customFormat="1" ht="15.75" customHeight="1">
      <c r="A87" s="11"/>
      <c r="B87" s="11"/>
      <c r="C87" s="7"/>
    </row>
    <row r="88" spans="1:3" s="8" customFormat="1" ht="15.75" customHeight="1">
      <c r="A88" s="11"/>
      <c r="B88" s="11"/>
      <c r="C88" s="7"/>
    </row>
    <row r="89" spans="1:3" s="8" customFormat="1" ht="15.75" customHeight="1">
      <c r="A89" s="11"/>
      <c r="B89" s="11"/>
      <c r="C89" s="7"/>
    </row>
    <row r="90" spans="1:3" s="8" customFormat="1" ht="15.75" customHeight="1">
      <c r="A90" s="11"/>
      <c r="B90" s="11"/>
      <c r="C90" s="7"/>
    </row>
    <row r="91" spans="1:3" s="8" customFormat="1" ht="15.75" customHeight="1">
      <c r="A91" s="11"/>
      <c r="B91" s="11"/>
      <c r="C91" s="7"/>
    </row>
    <row r="92" spans="1:3" s="8" customFormat="1" ht="15.75" customHeight="1">
      <c r="A92" s="11"/>
      <c r="B92" s="11"/>
      <c r="C92" s="7"/>
    </row>
    <row r="93" spans="1:3" s="8" customFormat="1" ht="15.75" customHeight="1">
      <c r="A93" s="11"/>
      <c r="B93" s="11"/>
      <c r="C93" s="7"/>
    </row>
    <row r="94" spans="1:3" s="8" customFormat="1" ht="15.75" customHeight="1">
      <c r="A94" s="11"/>
      <c r="B94" s="11"/>
      <c r="C94" s="7"/>
    </row>
    <row r="95" spans="1:3" s="8" customFormat="1" ht="15.75" customHeight="1">
      <c r="A95" s="11"/>
      <c r="B95" s="11"/>
      <c r="C95" s="7"/>
    </row>
    <row r="96" spans="1:3" s="8" customFormat="1" ht="15.75" customHeight="1">
      <c r="A96" s="11"/>
      <c r="B96" s="11"/>
      <c r="C96" s="7"/>
    </row>
    <row r="97" spans="1:3" s="8" customFormat="1" ht="15.75" customHeight="1">
      <c r="A97" s="11"/>
      <c r="B97" s="11"/>
      <c r="C97" s="7"/>
    </row>
    <row r="98" spans="1:3" s="8" customFormat="1" ht="15.75" customHeight="1">
      <c r="A98" s="11"/>
      <c r="B98" s="11"/>
      <c r="C98" s="7"/>
    </row>
    <row r="99" spans="1:3" s="8" customFormat="1" ht="15.75" customHeight="1">
      <c r="A99" s="11"/>
      <c r="B99" s="11"/>
      <c r="C99" s="7"/>
    </row>
    <row r="100" spans="1:3" s="8" customFormat="1" ht="15.75" customHeight="1">
      <c r="A100" s="11"/>
      <c r="B100" s="11"/>
      <c r="C100" s="7"/>
    </row>
    <row r="101" spans="1:3" s="8" customFormat="1" ht="15.75" customHeight="1">
      <c r="A101" s="11"/>
      <c r="B101" s="11"/>
      <c r="C101" s="7"/>
    </row>
    <row r="102" spans="1:3" s="8" customFormat="1" ht="15.75" customHeight="1">
      <c r="A102" s="11"/>
      <c r="B102" s="11"/>
      <c r="C102" s="7"/>
    </row>
    <row r="103" spans="1:3" s="8" customFormat="1" ht="15.75" customHeight="1">
      <c r="A103" s="11"/>
      <c r="B103" s="11"/>
      <c r="C103" s="7"/>
    </row>
    <row r="104" spans="1:3" s="8" customFormat="1" ht="15.75" customHeight="1">
      <c r="A104" s="11"/>
      <c r="B104" s="11"/>
      <c r="C104" s="7"/>
    </row>
    <row r="105" spans="1:3" s="8" customFormat="1" ht="15.75" customHeight="1">
      <c r="A105" s="11"/>
      <c r="B105" s="11"/>
      <c r="C105" s="7"/>
    </row>
    <row r="106" spans="1:3" s="8" customFormat="1" ht="15.75" customHeight="1">
      <c r="A106" s="11"/>
      <c r="B106" s="11"/>
      <c r="C106" s="7"/>
    </row>
    <row r="107" spans="1:3" s="8" customFormat="1" ht="15.75" customHeight="1">
      <c r="A107" s="11"/>
      <c r="B107" s="11"/>
      <c r="C107" s="7"/>
    </row>
    <row r="108" spans="1:3" s="8" customFormat="1" ht="15.75" customHeight="1">
      <c r="A108" s="11"/>
      <c r="B108" s="11"/>
      <c r="C108" s="7"/>
    </row>
    <row r="109" spans="1:3" s="8" customFormat="1" ht="15.75" customHeight="1">
      <c r="A109" s="11"/>
      <c r="B109" s="11"/>
      <c r="C109" s="7"/>
    </row>
    <row r="110" spans="1:3" s="8" customFormat="1" ht="15.75" customHeight="1">
      <c r="A110" s="11"/>
      <c r="B110" s="11"/>
      <c r="C110" s="7"/>
    </row>
    <row r="111" spans="1:3" s="8" customFormat="1" ht="15.75" customHeight="1">
      <c r="A111" s="11"/>
      <c r="B111" s="11"/>
      <c r="C111" s="7"/>
    </row>
    <row r="112" spans="1:3" s="8" customFormat="1" ht="15.75" customHeight="1">
      <c r="A112" s="11"/>
      <c r="B112" s="11"/>
      <c r="C112" s="7"/>
    </row>
    <row r="113" spans="1:3" s="8" customFormat="1" ht="15.75" customHeight="1">
      <c r="A113" s="11"/>
      <c r="B113" s="11"/>
      <c r="C113" s="7"/>
    </row>
    <row r="114" spans="1:3" s="8" customFormat="1" ht="15.75" customHeight="1">
      <c r="A114" s="11"/>
      <c r="B114" s="11"/>
      <c r="C114" s="7"/>
    </row>
    <row r="115" spans="1:3" s="8" customFormat="1" ht="15.75" customHeight="1">
      <c r="A115" s="11"/>
      <c r="B115" s="11"/>
      <c r="C115" s="7"/>
    </row>
    <row r="116" spans="1:3" s="8" customFormat="1" ht="15.75" customHeight="1">
      <c r="A116" s="11"/>
      <c r="B116" s="11"/>
      <c r="C116" s="7"/>
    </row>
    <row r="117" spans="1:3" s="8" customFormat="1" ht="15.75" customHeight="1">
      <c r="A117" s="11"/>
      <c r="B117" s="11"/>
      <c r="C117" s="7"/>
    </row>
    <row r="118" spans="1:3" s="8" customFormat="1" ht="15.75" customHeight="1">
      <c r="A118" s="11"/>
      <c r="B118" s="11"/>
      <c r="C118" s="7"/>
    </row>
    <row r="119" spans="1:3" s="8" customFormat="1" ht="15.75" customHeight="1">
      <c r="A119" s="11"/>
      <c r="B119" s="11"/>
      <c r="C119" s="7"/>
    </row>
    <row r="120" spans="1:3" s="8" customFormat="1" ht="15.75" customHeight="1">
      <c r="A120" s="11"/>
      <c r="B120" s="11"/>
      <c r="C120" s="7"/>
    </row>
    <row r="121" spans="1:3" s="8" customFormat="1" ht="15.75" customHeight="1">
      <c r="A121" s="11"/>
      <c r="B121" s="11"/>
      <c r="C121" s="7"/>
    </row>
    <row r="122" spans="1:3" s="8" customFormat="1" ht="15.75" customHeight="1">
      <c r="A122" s="11"/>
      <c r="B122" s="11"/>
      <c r="C122" s="7"/>
    </row>
    <row r="123" spans="1:3" s="8" customFormat="1" ht="15.75" customHeight="1">
      <c r="A123" s="11"/>
      <c r="B123" s="11"/>
      <c r="C123" s="7"/>
    </row>
    <row r="124" spans="1:3" s="8" customFormat="1" ht="15.75" customHeight="1">
      <c r="A124" s="11"/>
      <c r="B124" s="11"/>
      <c r="C124" s="7"/>
    </row>
  </sheetData>
  <sheetProtection/>
  <mergeCells count="91">
    <mergeCell ref="P3:S3"/>
    <mergeCell ref="A22:C22"/>
    <mergeCell ref="A44:B44"/>
    <mergeCell ref="D44:E44"/>
    <mergeCell ref="A72:G72"/>
    <mergeCell ref="D63:E63"/>
    <mergeCell ref="D64:E64"/>
    <mergeCell ref="A69:A71"/>
    <mergeCell ref="B69:G69"/>
    <mergeCell ref="B70:G70"/>
    <mergeCell ref="D60:E60"/>
    <mergeCell ref="B71:G71"/>
    <mergeCell ref="A68:G68"/>
    <mergeCell ref="A65:A67"/>
    <mergeCell ref="B65:G65"/>
    <mergeCell ref="B66:G66"/>
    <mergeCell ref="B67:G67"/>
    <mergeCell ref="D61:E61"/>
    <mergeCell ref="D62:E62"/>
    <mergeCell ref="D58:E58"/>
    <mergeCell ref="D59:E59"/>
    <mergeCell ref="D51:E51"/>
    <mergeCell ref="D53:E53"/>
    <mergeCell ref="D57:E57"/>
    <mergeCell ref="D54:E54"/>
    <mergeCell ref="D55:E55"/>
    <mergeCell ref="D56:E56"/>
    <mergeCell ref="D52:E52"/>
    <mergeCell ref="D48:E48"/>
    <mergeCell ref="A38:B38"/>
    <mergeCell ref="A46:B46"/>
    <mergeCell ref="D46:E46"/>
    <mergeCell ref="D47:E47"/>
    <mergeCell ref="A50:B50"/>
    <mergeCell ref="D50:E50"/>
    <mergeCell ref="A35:B35"/>
    <mergeCell ref="A36:B36"/>
    <mergeCell ref="D49:E49"/>
    <mergeCell ref="A37:B37"/>
    <mergeCell ref="D35:E35"/>
    <mergeCell ref="D41:E41"/>
    <mergeCell ref="D42:E42"/>
    <mergeCell ref="D43:E43"/>
    <mergeCell ref="D45:E45"/>
    <mergeCell ref="D36:E36"/>
    <mergeCell ref="I31:J31"/>
    <mergeCell ref="A20:C20"/>
    <mergeCell ref="A24:D24"/>
    <mergeCell ref="E31:F31"/>
    <mergeCell ref="E30:G30"/>
    <mergeCell ref="A30:D31"/>
    <mergeCell ref="I30:K30"/>
    <mergeCell ref="D37:E37"/>
    <mergeCell ref="D40:E40"/>
    <mergeCell ref="D39:E39"/>
    <mergeCell ref="D38:E38"/>
    <mergeCell ref="A8:B8"/>
    <mergeCell ref="O8:P8"/>
    <mergeCell ref="A9:B9"/>
    <mergeCell ref="O9:P9"/>
    <mergeCell ref="N14:O15"/>
    <mergeCell ref="M14:M15"/>
    <mergeCell ref="Q31:R31"/>
    <mergeCell ref="A7:B7"/>
    <mergeCell ref="A10:B10"/>
    <mergeCell ref="O10:P10"/>
    <mergeCell ref="H14:I14"/>
    <mergeCell ref="G14:G15"/>
    <mergeCell ref="A14:B15"/>
    <mergeCell ref="J14:J15"/>
    <mergeCell ref="D14:F14"/>
    <mergeCell ref="M31:N31"/>
    <mergeCell ref="D15:E15"/>
    <mergeCell ref="K14:L15"/>
    <mergeCell ref="A17:C18"/>
    <mergeCell ref="D17:F17"/>
    <mergeCell ref="D18:E18"/>
    <mergeCell ref="M17:N18"/>
    <mergeCell ref="L17:L18"/>
    <mergeCell ref="J17:K18"/>
    <mergeCell ref="G17:G18"/>
    <mergeCell ref="H17:H18"/>
    <mergeCell ref="I17:I18"/>
    <mergeCell ref="Q7:S7"/>
    <mergeCell ref="Q30:S30"/>
    <mergeCell ref="O17:S18"/>
    <mergeCell ref="M30:O30"/>
    <mergeCell ref="Q8:R10"/>
    <mergeCell ref="S8:S10"/>
    <mergeCell ref="O7:P7"/>
    <mergeCell ref="P14:S15"/>
  </mergeCells>
  <printOptions horizontalCentered="1"/>
  <pageMargins left="0.3937007874015748" right="0.3937007874015748" top="0.3937007874015748" bottom="0.1968503937007874" header="0.5905511811023623" footer="0.11811023622047245"/>
  <pageSetup horizontalDpi="400" verticalDpi="400" orientation="portrait" paperSize="9" scale="86"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3"/>
  <sheetViews>
    <sheetView view="pageBreakPreview" zoomScaleSheetLayoutView="100" workbookViewId="0" topLeftCell="A4">
      <selection activeCell="U10" sqref="U10"/>
    </sheetView>
  </sheetViews>
  <sheetFormatPr defaultColWidth="9.00390625" defaultRowHeight="13.5"/>
  <cols>
    <col min="1" max="1" width="2.75390625" style="2" customWidth="1"/>
    <col min="2" max="2" width="9.00390625" style="2" customWidth="1"/>
    <col min="3" max="3" width="3.75390625" style="2" customWidth="1"/>
    <col min="4" max="5" width="5.00390625" style="2" customWidth="1"/>
    <col min="6" max="6" width="3.50390625" style="2" customWidth="1"/>
    <col min="7" max="9" width="5.00390625" style="2" customWidth="1"/>
    <col min="10" max="10" width="4.625" style="2" customWidth="1"/>
    <col min="11" max="14" width="5.00390625" style="2" customWidth="1"/>
    <col min="15" max="16" width="4.25390625" style="2" customWidth="1"/>
    <col min="17" max="17" width="18.375" style="2" customWidth="1"/>
    <col min="18" max="18" width="3.00390625" style="2" customWidth="1"/>
    <col min="19" max="21" width="5.25390625" style="2" customWidth="1"/>
    <col min="22" max="16384" width="9.00390625" style="2" customWidth="1"/>
  </cols>
  <sheetData>
    <row r="1" spans="1:17" ht="21.75" customHeight="1">
      <c r="A1" s="279" t="s">
        <v>235</v>
      </c>
      <c r="B1" s="279"/>
      <c r="C1" s="279"/>
      <c r="D1" s="279"/>
      <c r="E1" s="279"/>
      <c r="F1" s="279"/>
      <c r="G1" s="279"/>
      <c r="H1" s="279"/>
      <c r="I1" s="279"/>
      <c r="J1" s="279"/>
      <c r="K1" s="279"/>
      <c r="L1" s="279"/>
      <c r="M1" s="279"/>
      <c r="N1" s="279"/>
      <c r="O1" s="279"/>
      <c r="P1" s="279"/>
      <c r="Q1" s="279"/>
    </row>
    <row r="2" spans="13:17" ht="6" customHeight="1">
      <c r="M2" s="1"/>
      <c r="N2" s="1"/>
      <c r="O2" s="1"/>
      <c r="P2" s="1"/>
      <c r="Q2" s="1"/>
    </row>
    <row r="3" spans="1:17" s="38" customFormat="1" ht="14.25" customHeight="1">
      <c r="A3" s="64" t="s">
        <v>156</v>
      </c>
      <c r="B3" s="127"/>
      <c r="C3" s="127"/>
      <c r="D3" s="127"/>
      <c r="E3" s="127"/>
      <c r="F3" s="64" t="s">
        <v>172</v>
      </c>
      <c r="G3" s="127"/>
      <c r="H3" s="127"/>
      <c r="I3" s="127"/>
      <c r="J3" s="127"/>
      <c r="K3" s="127"/>
      <c r="L3" s="127"/>
      <c r="M3" s="127"/>
      <c r="N3" s="127"/>
      <c r="O3" s="127"/>
      <c r="P3" s="127"/>
      <c r="Q3" s="127"/>
    </row>
    <row r="4" spans="1:17" ht="14.25" customHeight="1">
      <c r="A4" s="1" t="s">
        <v>173</v>
      </c>
      <c r="B4" s="1"/>
      <c r="C4" s="1"/>
      <c r="D4" s="1"/>
      <c r="E4" s="1"/>
      <c r="F4" s="1"/>
      <c r="G4" s="1"/>
      <c r="H4" s="1"/>
      <c r="I4" s="1"/>
      <c r="J4" s="1"/>
      <c r="K4" s="1"/>
      <c r="L4" s="1"/>
      <c r="M4" s="1"/>
      <c r="N4" s="1"/>
      <c r="O4" s="1"/>
      <c r="P4" s="1"/>
      <c r="Q4" s="1"/>
    </row>
    <row r="5" spans="1:17" ht="14.25" customHeight="1">
      <c r="A5" s="1" t="s">
        <v>174</v>
      </c>
      <c r="B5" s="1"/>
      <c r="C5" s="1"/>
      <c r="D5" s="1"/>
      <c r="E5" s="1"/>
      <c r="F5" s="1"/>
      <c r="G5" s="1"/>
      <c r="H5" s="1"/>
      <c r="I5" s="1"/>
      <c r="J5" s="1"/>
      <c r="K5" s="1"/>
      <c r="L5" s="1"/>
      <c r="M5" s="1"/>
      <c r="N5" s="1"/>
      <c r="O5" s="1"/>
      <c r="P5" s="1"/>
      <c r="Q5" s="1"/>
    </row>
    <row r="6" spans="1:17" ht="14.25" customHeight="1">
      <c r="A6" s="1" t="s">
        <v>175</v>
      </c>
      <c r="B6" s="1"/>
      <c r="C6" s="1"/>
      <c r="D6" s="1"/>
      <c r="E6" s="1"/>
      <c r="F6" s="1"/>
      <c r="G6" s="1"/>
      <c r="H6" s="1"/>
      <c r="I6" s="1"/>
      <c r="J6" s="1"/>
      <c r="K6" s="1"/>
      <c r="L6" s="1"/>
      <c r="M6" s="1"/>
      <c r="N6" s="1"/>
      <c r="O6" s="1"/>
      <c r="P6" s="1"/>
      <c r="Q6" s="1"/>
    </row>
    <row r="7" spans="1:17" ht="14.25" customHeight="1">
      <c r="A7" s="1" t="s">
        <v>176</v>
      </c>
      <c r="B7" s="1"/>
      <c r="C7" s="1"/>
      <c r="D7" s="1"/>
      <c r="E7" s="1"/>
      <c r="F7" s="1"/>
      <c r="G7" s="1"/>
      <c r="H7" s="1"/>
      <c r="I7" s="1"/>
      <c r="J7" s="1"/>
      <c r="K7" s="1"/>
      <c r="L7" s="1"/>
      <c r="M7" s="1"/>
      <c r="N7" s="1"/>
      <c r="O7" s="1"/>
      <c r="P7" s="1"/>
      <c r="Q7" s="1"/>
    </row>
    <row r="8" spans="1:17" ht="14.25" customHeight="1">
      <c r="A8" s="1" t="s">
        <v>177</v>
      </c>
      <c r="B8" s="1"/>
      <c r="C8" s="1"/>
      <c r="D8" s="1"/>
      <c r="E8" s="1"/>
      <c r="F8" s="1"/>
      <c r="G8" s="1"/>
      <c r="H8" s="1"/>
      <c r="I8" s="1"/>
      <c r="J8" s="1"/>
      <c r="K8" s="1"/>
      <c r="L8" s="1"/>
      <c r="M8" s="1"/>
      <c r="N8" s="1"/>
      <c r="O8" s="1"/>
      <c r="P8" s="1"/>
      <c r="Q8" s="1"/>
    </row>
    <row r="9" ht="14.25" customHeight="1">
      <c r="A9" s="2" t="s">
        <v>178</v>
      </c>
    </row>
    <row r="10" ht="9.75" customHeight="1"/>
    <row r="11" s="38" customFormat="1" ht="14.25" customHeight="1">
      <c r="A11" s="128" t="s">
        <v>179</v>
      </c>
    </row>
    <row r="12" ht="14.25" customHeight="1">
      <c r="A12" s="2" t="s">
        <v>180</v>
      </c>
    </row>
    <row r="13" spans="1:2" ht="14.25" customHeight="1">
      <c r="A13" s="1" t="s">
        <v>181</v>
      </c>
      <c r="B13" s="1"/>
    </row>
    <row r="14" ht="14.25" customHeight="1">
      <c r="A14" s="2" t="s">
        <v>182</v>
      </c>
    </row>
    <row r="15" ht="14.25" customHeight="1">
      <c r="A15" s="166" t="s">
        <v>183</v>
      </c>
    </row>
    <row r="16" ht="14.25" customHeight="1">
      <c r="A16" s="2" t="s">
        <v>184</v>
      </c>
    </row>
    <row r="17" ht="14.25" customHeight="1">
      <c r="A17" s="2" t="s">
        <v>157</v>
      </c>
    </row>
    <row r="18" spans="1:2" ht="11.25" customHeight="1">
      <c r="A18" s="39"/>
      <c r="B18" s="39"/>
    </row>
    <row r="19" spans="1:17" s="38" customFormat="1" ht="14.25" customHeight="1">
      <c r="A19" s="167" t="s">
        <v>158</v>
      </c>
      <c r="B19" s="168"/>
      <c r="C19" s="168"/>
      <c r="D19" s="168"/>
      <c r="E19" s="168"/>
      <c r="F19" s="168"/>
      <c r="G19" s="168"/>
      <c r="H19" s="168"/>
      <c r="I19" s="168"/>
      <c r="J19" s="168"/>
      <c r="K19" s="168"/>
      <c r="L19" s="168"/>
      <c r="M19" s="168"/>
      <c r="N19" s="168"/>
      <c r="O19" s="168"/>
      <c r="P19" s="168"/>
      <c r="Q19" s="169"/>
    </row>
    <row r="20" spans="1:17" ht="14.25" customHeight="1">
      <c r="A20" s="126" t="s">
        <v>159</v>
      </c>
      <c r="B20" s="124"/>
      <c r="C20" s="124"/>
      <c r="D20" s="124"/>
      <c r="E20" s="124"/>
      <c r="F20" s="124"/>
      <c r="G20" s="124"/>
      <c r="H20" s="124"/>
      <c r="I20" s="124"/>
      <c r="J20" s="124"/>
      <c r="K20" s="124"/>
      <c r="L20" s="124"/>
      <c r="M20" s="124"/>
      <c r="N20" s="124"/>
      <c r="O20" s="124"/>
      <c r="P20" s="124"/>
      <c r="Q20" s="125"/>
    </row>
    <row r="21" spans="1:17" ht="14.25" customHeight="1">
      <c r="A21" s="126" t="s">
        <v>160</v>
      </c>
      <c r="B21" s="124"/>
      <c r="C21" s="124"/>
      <c r="D21" s="124"/>
      <c r="E21" s="124"/>
      <c r="F21" s="124"/>
      <c r="G21" s="124"/>
      <c r="H21" s="124"/>
      <c r="I21" s="124"/>
      <c r="J21" s="124"/>
      <c r="K21" s="124"/>
      <c r="L21" s="124"/>
      <c r="M21" s="124"/>
      <c r="N21" s="124"/>
      <c r="O21" s="124"/>
      <c r="P21" s="124"/>
      <c r="Q21" s="125"/>
    </row>
    <row r="22" spans="1:17" ht="14.25" customHeight="1">
      <c r="A22" s="126" t="s">
        <v>161</v>
      </c>
      <c r="B22" s="124"/>
      <c r="C22" s="124"/>
      <c r="D22" s="124"/>
      <c r="E22" s="124"/>
      <c r="F22" s="124"/>
      <c r="G22" s="124"/>
      <c r="H22" s="124"/>
      <c r="I22" s="124"/>
      <c r="J22" s="124"/>
      <c r="K22" s="124"/>
      <c r="L22" s="124"/>
      <c r="M22" s="124"/>
      <c r="N22" s="124"/>
      <c r="O22" s="124"/>
      <c r="P22" s="124"/>
      <c r="Q22" s="125"/>
    </row>
    <row r="23" spans="1:17" ht="5.25" customHeight="1">
      <c r="A23" s="126"/>
      <c r="B23" s="124"/>
      <c r="C23" s="124"/>
      <c r="D23" s="124"/>
      <c r="E23" s="124"/>
      <c r="F23" s="124"/>
      <c r="G23" s="124"/>
      <c r="H23" s="124"/>
      <c r="I23" s="124"/>
      <c r="J23" s="124"/>
      <c r="K23" s="124"/>
      <c r="L23" s="124"/>
      <c r="M23" s="124"/>
      <c r="N23" s="124"/>
      <c r="O23" s="124"/>
      <c r="P23" s="124"/>
      <c r="Q23" s="125"/>
    </row>
    <row r="24" spans="1:17" ht="14.25" customHeight="1">
      <c r="A24" s="126" t="s">
        <v>128</v>
      </c>
      <c r="B24" s="124"/>
      <c r="C24" s="124"/>
      <c r="D24" s="124"/>
      <c r="E24" s="124"/>
      <c r="F24" s="124"/>
      <c r="G24" s="124"/>
      <c r="H24" s="124"/>
      <c r="I24" s="124"/>
      <c r="J24" s="124"/>
      <c r="K24" s="124"/>
      <c r="L24" s="124"/>
      <c r="M24" s="124"/>
      <c r="N24" s="124"/>
      <c r="O24" s="124"/>
      <c r="P24" s="124"/>
      <c r="Q24" s="125"/>
    </row>
    <row r="25" spans="1:17" ht="14.25" customHeight="1">
      <c r="A25" s="126" t="s">
        <v>162</v>
      </c>
      <c r="B25" s="124"/>
      <c r="C25" s="124"/>
      <c r="D25" s="124"/>
      <c r="E25" s="124"/>
      <c r="F25" s="124"/>
      <c r="G25" s="124"/>
      <c r="H25" s="124"/>
      <c r="I25" s="124"/>
      <c r="J25" s="124"/>
      <c r="K25" s="124"/>
      <c r="L25" s="124"/>
      <c r="M25" s="124"/>
      <c r="N25" s="124"/>
      <c r="O25" s="124"/>
      <c r="P25" s="124"/>
      <c r="Q25" s="125"/>
    </row>
    <row r="26" spans="1:17" ht="14.25" customHeight="1">
      <c r="A26" s="126" t="s">
        <v>163</v>
      </c>
      <c r="B26" s="124"/>
      <c r="C26" s="124"/>
      <c r="D26" s="124"/>
      <c r="E26" s="124"/>
      <c r="F26" s="124"/>
      <c r="G26" s="124"/>
      <c r="H26" s="124"/>
      <c r="I26" s="124"/>
      <c r="J26" s="124"/>
      <c r="K26" s="124"/>
      <c r="L26" s="124"/>
      <c r="M26" s="124"/>
      <c r="N26" s="124"/>
      <c r="O26" s="124"/>
      <c r="P26" s="124"/>
      <c r="Q26" s="125"/>
    </row>
    <row r="27" spans="1:17" ht="14.25" customHeight="1">
      <c r="A27" s="126" t="s">
        <v>164</v>
      </c>
      <c r="B27" s="124"/>
      <c r="C27" s="124"/>
      <c r="D27" s="124"/>
      <c r="E27" s="124"/>
      <c r="F27" s="124"/>
      <c r="G27" s="124"/>
      <c r="H27" s="124"/>
      <c r="I27" s="124"/>
      <c r="J27" s="124"/>
      <c r="K27" s="124"/>
      <c r="L27" s="124"/>
      <c r="M27" s="124"/>
      <c r="N27" s="124"/>
      <c r="O27" s="124"/>
      <c r="P27" s="124"/>
      <c r="Q27" s="125"/>
    </row>
    <row r="28" spans="1:17" ht="14.25" customHeight="1">
      <c r="A28" s="126" t="s">
        <v>165</v>
      </c>
      <c r="B28" s="124"/>
      <c r="C28" s="124"/>
      <c r="D28" s="124"/>
      <c r="E28" s="124"/>
      <c r="F28" s="124"/>
      <c r="G28" s="124"/>
      <c r="H28" s="124"/>
      <c r="I28" s="124"/>
      <c r="J28" s="124"/>
      <c r="K28" s="124"/>
      <c r="L28" s="124"/>
      <c r="M28" s="124"/>
      <c r="N28" s="124"/>
      <c r="O28" s="124"/>
      <c r="P28" s="124"/>
      <c r="Q28" s="125"/>
    </row>
    <row r="29" spans="1:17" ht="12" customHeight="1">
      <c r="A29" s="170" t="s">
        <v>166</v>
      </c>
      <c r="B29" s="171"/>
      <c r="C29" s="171"/>
      <c r="D29" s="171"/>
      <c r="E29" s="171"/>
      <c r="F29" s="171"/>
      <c r="G29" s="171"/>
      <c r="H29" s="171"/>
      <c r="I29" s="171"/>
      <c r="J29" s="171"/>
      <c r="K29" s="171"/>
      <c r="L29" s="171"/>
      <c r="M29" s="171"/>
      <c r="N29" s="171"/>
      <c r="O29" s="171"/>
      <c r="P29" s="171"/>
      <c r="Q29" s="172"/>
    </row>
    <row r="30" spans="1:17" s="40" customFormat="1" ht="12" customHeight="1">
      <c r="A30" s="129"/>
      <c r="B30" s="129"/>
      <c r="C30" s="129"/>
      <c r="D30" s="129"/>
      <c r="E30" s="130"/>
      <c r="F30" s="130"/>
      <c r="G30" s="130"/>
      <c r="H30" s="130"/>
      <c r="I30" s="130"/>
      <c r="J30" s="130"/>
      <c r="K30" s="130"/>
      <c r="L30" s="130"/>
      <c r="M30" s="130"/>
      <c r="N30" s="130"/>
      <c r="O30" s="130"/>
      <c r="P30" s="130"/>
      <c r="Q30" s="130"/>
    </row>
    <row r="31" spans="1:17" s="38" customFormat="1" ht="14.25" customHeight="1">
      <c r="A31" s="173" t="s">
        <v>185</v>
      </c>
      <c r="B31" s="173"/>
      <c r="C31" s="173"/>
      <c r="D31" s="173"/>
      <c r="E31" s="302" t="s">
        <v>233</v>
      </c>
      <c r="F31" s="302"/>
      <c r="G31" s="302"/>
      <c r="H31" s="302"/>
      <c r="I31" s="302"/>
      <c r="J31" s="302"/>
      <c r="K31" s="302"/>
      <c r="L31" s="302"/>
      <c r="M31" s="302"/>
      <c r="N31" s="302"/>
      <c r="O31" s="302"/>
      <c r="P31" s="302"/>
      <c r="Q31" s="302"/>
    </row>
    <row r="32" spans="1:17" s="38" customFormat="1" ht="14.25" customHeight="1">
      <c r="A32" s="174"/>
      <c r="B32" s="174"/>
      <c r="C32" s="174"/>
      <c r="D32" s="174"/>
      <c r="E32" s="301" t="s">
        <v>186</v>
      </c>
      <c r="F32" s="301"/>
      <c r="G32" s="301"/>
      <c r="H32" s="301"/>
      <c r="I32" s="301"/>
      <c r="J32" s="301"/>
      <c r="K32" s="301"/>
      <c r="L32" s="301"/>
      <c r="M32" s="301"/>
      <c r="N32" s="301"/>
      <c r="O32" s="301"/>
      <c r="P32" s="301"/>
      <c r="Q32" s="301"/>
    </row>
    <row r="33" spans="1:18" ht="14.25" customHeight="1">
      <c r="A33" s="175" t="s">
        <v>187</v>
      </c>
      <c r="B33" s="176"/>
      <c r="C33" s="177"/>
      <c r="D33" s="175" t="s">
        <v>188</v>
      </c>
      <c r="E33" s="176"/>
      <c r="F33" s="176"/>
      <c r="G33" s="176"/>
      <c r="H33" s="176"/>
      <c r="I33" s="176"/>
      <c r="J33" s="176"/>
      <c r="K33" s="176"/>
      <c r="L33" s="176"/>
      <c r="M33" s="176"/>
      <c r="N33" s="176"/>
      <c r="O33" s="176"/>
      <c r="P33" s="176"/>
      <c r="Q33" s="177"/>
      <c r="R33" s="131"/>
    </row>
    <row r="34" spans="1:19" ht="14.25" customHeight="1">
      <c r="A34" s="132" t="s">
        <v>189</v>
      </c>
      <c r="B34" s="133"/>
      <c r="C34" s="134"/>
      <c r="D34" s="135" t="s">
        <v>190</v>
      </c>
      <c r="E34" s="135"/>
      <c r="F34" s="135"/>
      <c r="G34" s="135"/>
      <c r="H34" s="135"/>
      <c r="I34" s="135"/>
      <c r="J34" s="135"/>
      <c r="K34" s="135"/>
      <c r="L34" s="135"/>
      <c r="M34" s="135"/>
      <c r="N34" s="135"/>
      <c r="O34" s="135"/>
      <c r="P34" s="135"/>
      <c r="Q34" s="18"/>
      <c r="R34" s="131"/>
      <c r="S34" s="1"/>
    </row>
    <row r="35" spans="1:18" ht="14.25" customHeight="1">
      <c r="A35" s="136" t="s">
        <v>191</v>
      </c>
      <c r="B35" s="137"/>
      <c r="C35" s="138"/>
      <c r="D35" s="139" t="s">
        <v>192</v>
      </c>
      <c r="E35" s="139"/>
      <c r="F35" s="139"/>
      <c r="G35" s="139"/>
      <c r="H35" s="139"/>
      <c r="I35" s="139" t="s">
        <v>193</v>
      </c>
      <c r="J35" s="139"/>
      <c r="K35" s="139" t="s">
        <v>167</v>
      </c>
      <c r="L35" s="139"/>
      <c r="M35" s="139"/>
      <c r="N35" s="139"/>
      <c r="O35" s="139"/>
      <c r="P35" s="139" t="s">
        <v>194</v>
      </c>
      <c r="Q35" s="140"/>
      <c r="R35" s="141"/>
    </row>
    <row r="36" spans="1:18" ht="14.25" customHeight="1">
      <c r="A36" s="142"/>
      <c r="B36" s="143"/>
      <c r="C36" s="144"/>
      <c r="D36" s="145" t="s">
        <v>195</v>
      </c>
      <c r="E36" s="145"/>
      <c r="F36" s="145"/>
      <c r="G36" s="145"/>
      <c r="H36" s="145"/>
      <c r="I36" s="145" t="s">
        <v>196</v>
      </c>
      <c r="J36" s="145"/>
      <c r="K36" s="145"/>
      <c r="L36" s="145"/>
      <c r="M36" s="145"/>
      <c r="N36" s="145"/>
      <c r="O36" s="145"/>
      <c r="P36" s="146"/>
      <c r="Q36" s="147"/>
      <c r="R36" s="131"/>
    </row>
    <row r="37" spans="1:18" ht="14.25" customHeight="1">
      <c r="A37" s="136" t="s">
        <v>197</v>
      </c>
      <c r="B37" s="137"/>
      <c r="C37" s="138"/>
      <c r="D37" s="139" t="s">
        <v>198</v>
      </c>
      <c r="E37" s="139"/>
      <c r="F37" s="139"/>
      <c r="G37" s="139"/>
      <c r="H37" s="139"/>
      <c r="I37" s="139"/>
      <c r="J37" s="148"/>
      <c r="K37" s="289" t="s">
        <v>232</v>
      </c>
      <c r="L37" s="290"/>
      <c r="M37" s="290"/>
      <c r="N37" s="290"/>
      <c r="O37" s="290"/>
      <c r="P37" s="290"/>
      <c r="Q37" s="291"/>
      <c r="R37" s="131"/>
    </row>
    <row r="38" spans="1:18" ht="14.25" customHeight="1">
      <c r="A38" s="149"/>
      <c r="B38" s="127"/>
      <c r="C38" s="150"/>
      <c r="D38" s="1" t="s">
        <v>168</v>
      </c>
      <c r="E38" s="1"/>
      <c r="F38" s="1"/>
      <c r="G38" s="1"/>
      <c r="H38" s="1"/>
      <c r="I38" s="1"/>
      <c r="J38" s="151"/>
      <c r="K38" s="292"/>
      <c r="L38" s="293"/>
      <c r="M38" s="293"/>
      <c r="N38" s="293"/>
      <c r="O38" s="293"/>
      <c r="P38" s="293"/>
      <c r="Q38" s="294"/>
      <c r="R38" s="131"/>
    </row>
    <row r="39" spans="1:18" ht="14.25" customHeight="1">
      <c r="A39" s="149"/>
      <c r="B39" s="127"/>
      <c r="C39" s="150"/>
      <c r="D39" s="152" t="s">
        <v>169</v>
      </c>
      <c r="E39" s="1"/>
      <c r="F39" s="1"/>
      <c r="G39" s="1"/>
      <c r="H39" s="1"/>
      <c r="I39" s="1"/>
      <c r="J39" s="151"/>
      <c r="K39" s="292"/>
      <c r="L39" s="293"/>
      <c r="M39" s="293"/>
      <c r="N39" s="293"/>
      <c r="O39" s="293"/>
      <c r="P39" s="293"/>
      <c r="Q39" s="294"/>
      <c r="R39" s="131"/>
    </row>
    <row r="40" spans="1:18" ht="14.25" customHeight="1">
      <c r="A40" s="149" t="s">
        <v>170</v>
      </c>
      <c r="B40" s="136" t="s">
        <v>171</v>
      </c>
      <c r="C40" s="138"/>
      <c r="D40" s="153" t="s">
        <v>199</v>
      </c>
      <c r="E40" s="153"/>
      <c r="F40" s="153"/>
      <c r="G40" s="178" t="s">
        <v>200</v>
      </c>
      <c r="H40" s="179"/>
      <c r="I40" s="179"/>
      <c r="J40" s="180"/>
      <c r="K40" s="292"/>
      <c r="L40" s="293"/>
      <c r="M40" s="293"/>
      <c r="N40" s="293"/>
      <c r="O40" s="293"/>
      <c r="P40" s="293"/>
      <c r="Q40" s="294"/>
      <c r="R40" s="131"/>
    </row>
    <row r="41" spans="1:18" ht="14.25" customHeight="1">
      <c r="A41" s="149"/>
      <c r="B41" s="149"/>
      <c r="C41" s="150"/>
      <c r="D41" s="154" t="s">
        <v>201</v>
      </c>
      <c r="E41" s="154"/>
      <c r="F41" s="154"/>
      <c r="G41" s="1"/>
      <c r="H41" s="155" t="s">
        <v>193</v>
      </c>
      <c r="I41" s="154"/>
      <c r="J41" s="156"/>
      <c r="K41" s="292"/>
      <c r="L41" s="293"/>
      <c r="M41" s="293"/>
      <c r="N41" s="293"/>
      <c r="O41" s="293"/>
      <c r="P41" s="293"/>
      <c r="Q41" s="294"/>
      <c r="R41" s="131"/>
    </row>
    <row r="42" spans="1:18" ht="14.25" customHeight="1">
      <c r="A42" s="149"/>
      <c r="B42" s="149"/>
      <c r="C42" s="150"/>
      <c r="D42" s="154" t="s">
        <v>202</v>
      </c>
      <c r="E42" s="154"/>
      <c r="F42" s="154"/>
      <c r="G42" s="154"/>
      <c r="H42" s="155" t="s">
        <v>196</v>
      </c>
      <c r="I42" s="154"/>
      <c r="J42" s="156"/>
      <c r="K42" s="292"/>
      <c r="L42" s="293"/>
      <c r="M42" s="293"/>
      <c r="N42" s="293"/>
      <c r="O42" s="293"/>
      <c r="P42" s="293"/>
      <c r="Q42" s="294"/>
      <c r="R42" s="131"/>
    </row>
    <row r="43" spans="1:17" ht="14.25" customHeight="1">
      <c r="A43" s="149"/>
      <c r="B43" s="149"/>
      <c r="C43" s="150"/>
      <c r="D43" s="154" t="s">
        <v>203</v>
      </c>
      <c r="E43" s="154"/>
      <c r="F43" s="154"/>
      <c r="G43" s="154"/>
      <c r="H43" s="155" t="s">
        <v>194</v>
      </c>
      <c r="I43" s="154"/>
      <c r="J43" s="156"/>
      <c r="K43" s="292"/>
      <c r="L43" s="293"/>
      <c r="M43" s="293"/>
      <c r="N43" s="293"/>
      <c r="O43" s="293"/>
      <c r="P43" s="293"/>
      <c r="Q43" s="294"/>
    </row>
    <row r="44" spans="1:17" ht="14.25" customHeight="1">
      <c r="A44" s="149"/>
      <c r="B44" s="149"/>
      <c r="C44" s="150"/>
      <c r="D44" s="154" t="s">
        <v>204</v>
      </c>
      <c r="E44" s="154"/>
      <c r="F44" s="154"/>
      <c r="G44" s="154"/>
      <c r="H44" s="155" t="s">
        <v>205</v>
      </c>
      <c r="I44" s="154"/>
      <c r="J44" s="156"/>
      <c r="K44" s="292"/>
      <c r="L44" s="293"/>
      <c r="M44" s="293"/>
      <c r="N44" s="293"/>
      <c r="O44" s="293"/>
      <c r="P44" s="293"/>
      <c r="Q44" s="294"/>
    </row>
    <row r="45" spans="1:17" ht="14.25" customHeight="1">
      <c r="A45" s="149"/>
      <c r="B45" s="149"/>
      <c r="C45" s="150"/>
      <c r="D45" s="154" t="s">
        <v>206</v>
      </c>
      <c r="E45" s="154"/>
      <c r="F45" s="154"/>
      <c r="G45" s="154"/>
      <c r="H45" s="155" t="s">
        <v>207</v>
      </c>
      <c r="I45" s="154"/>
      <c r="J45" s="156"/>
      <c r="K45" s="292"/>
      <c r="L45" s="293"/>
      <c r="M45" s="293"/>
      <c r="N45" s="293"/>
      <c r="O45" s="293"/>
      <c r="P45" s="293"/>
      <c r="Q45" s="294"/>
    </row>
    <row r="46" spans="1:17" ht="14.25" customHeight="1">
      <c r="A46" s="149"/>
      <c r="B46" s="142"/>
      <c r="C46" s="144"/>
      <c r="D46" s="157" t="s">
        <v>208</v>
      </c>
      <c r="E46" s="157"/>
      <c r="F46" s="157"/>
      <c r="G46" s="157"/>
      <c r="H46" s="158" t="s">
        <v>209</v>
      </c>
      <c r="I46" s="157"/>
      <c r="J46" s="159"/>
      <c r="K46" s="292"/>
      <c r="L46" s="293"/>
      <c r="M46" s="293"/>
      <c r="N46" s="293"/>
      <c r="O46" s="293"/>
      <c r="P46" s="293"/>
      <c r="Q46" s="294"/>
    </row>
    <row r="47" spans="1:17" ht="14.25" customHeight="1">
      <c r="A47" s="149"/>
      <c r="B47" s="136" t="s">
        <v>28</v>
      </c>
      <c r="C47" s="181" t="s">
        <v>210</v>
      </c>
      <c r="D47" s="153" t="s">
        <v>199</v>
      </c>
      <c r="E47" s="153"/>
      <c r="F47" s="153"/>
      <c r="G47" s="178" t="s">
        <v>200</v>
      </c>
      <c r="H47" s="179"/>
      <c r="I47" s="179"/>
      <c r="J47" s="180"/>
      <c r="K47" s="292"/>
      <c r="L47" s="293"/>
      <c r="M47" s="293"/>
      <c r="N47" s="293"/>
      <c r="O47" s="293"/>
      <c r="P47" s="293"/>
      <c r="Q47" s="294"/>
    </row>
    <row r="48" spans="1:17" ht="14.25" customHeight="1">
      <c r="A48" s="149"/>
      <c r="B48" s="149"/>
      <c r="C48" s="182"/>
      <c r="D48" s="154" t="s">
        <v>211</v>
      </c>
      <c r="E48" s="160"/>
      <c r="F48" s="160"/>
      <c r="G48" s="155" t="s">
        <v>193</v>
      </c>
      <c r="H48" s="154"/>
      <c r="I48" s="154"/>
      <c r="J48" s="156"/>
      <c r="K48" s="292"/>
      <c r="L48" s="293"/>
      <c r="M48" s="293"/>
      <c r="N48" s="293"/>
      <c r="O48" s="293"/>
      <c r="P48" s="293"/>
      <c r="Q48" s="294"/>
    </row>
    <row r="49" spans="1:17" ht="14.25" customHeight="1">
      <c r="A49" s="149"/>
      <c r="B49" s="123" t="s">
        <v>213</v>
      </c>
      <c r="C49" s="182"/>
      <c r="D49" s="154" t="s">
        <v>212</v>
      </c>
      <c r="E49" s="154"/>
      <c r="F49" s="154"/>
      <c r="G49" s="155" t="s">
        <v>196</v>
      </c>
      <c r="H49" s="154"/>
      <c r="I49" s="154"/>
      <c r="J49" s="156"/>
      <c r="K49" s="292"/>
      <c r="L49" s="293"/>
      <c r="M49" s="293"/>
      <c r="N49" s="293"/>
      <c r="O49" s="293"/>
      <c r="P49" s="293"/>
      <c r="Q49" s="294"/>
    </row>
    <row r="50" spans="1:17" ht="14.25" customHeight="1">
      <c r="A50" s="149"/>
      <c r="B50" s="123"/>
      <c r="C50" s="182"/>
      <c r="D50" s="154" t="s">
        <v>214</v>
      </c>
      <c r="E50" s="154"/>
      <c r="F50" s="154"/>
      <c r="G50" s="155" t="s">
        <v>194</v>
      </c>
      <c r="H50" s="154"/>
      <c r="I50" s="154"/>
      <c r="J50" s="156"/>
      <c r="K50" s="292"/>
      <c r="L50" s="293"/>
      <c r="M50" s="293"/>
      <c r="N50" s="293"/>
      <c r="O50" s="293"/>
      <c r="P50" s="293"/>
      <c r="Q50" s="294"/>
    </row>
    <row r="51" spans="1:17" ht="14.25" customHeight="1">
      <c r="A51" s="149"/>
      <c r="B51" s="123"/>
      <c r="C51" s="182"/>
      <c r="D51" s="154" t="s">
        <v>215</v>
      </c>
      <c r="E51" s="154"/>
      <c r="F51" s="154"/>
      <c r="G51" s="155" t="s">
        <v>205</v>
      </c>
      <c r="H51" s="154"/>
      <c r="I51" s="154"/>
      <c r="J51" s="156"/>
      <c r="K51" s="292"/>
      <c r="L51" s="293"/>
      <c r="M51" s="293"/>
      <c r="N51" s="293"/>
      <c r="O51" s="293"/>
      <c r="P51" s="293"/>
      <c r="Q51" s="294"/>
    </row>
    <row r="52" spans="1:17" ht="14.25" customHeight="1">
      <c r="A52" s="149"/>
      <c r="B52" s="123" t="s">
        <v>120</v>
      </c>
      <c r="C52" s="182"/>
      <c r="D52" s="154" t="s">
        <v>216</v>
      </c>
      <c r="E52" s="154"/>
      <c r="F52" s="154"/>
      <c r="G52" s="155" t="s">
        <v>207</v>
      </c>
      <c r="H52" s="154"/>
      <c r="I52" s="154"/>
      <c r="J52" s="156"/>
      <c r="K52" s="292"/>
      <c r="L52" s="293"/>
      <c r="M52" s="293"/>
      <c r="N52" s="293"/>
      <c r="O52" s="293"/>
      <c r="P52" s="293"/>
      <c r="Q52" s="294"/>
    </row>
    <row r="53" spans="1:17" ht="14.25" customHeight="1">
      <c r="A53" s="149"/>
      <c r="B53" s="123"/>
      <c r="C53" s="182"/>
      <c r="D53" s="154" t="s">
        <v>217</v>
      </c>
      <c r="E53" s="154"/>
      <c r="F53" s="154"/>
      <c r="G53" s="155" t="s">
        <v>209</v>
      </c>
      <c r="H53" s="154"/>
      <c r="I53" s="154"/>
      <c r="J53" s="156"/>
      <c r="K53" s="292"/>
      <c r="L53" s="293"/>
      <c r="M53" s="293"/>
      <c r="N53" s="293"/>
      <c r="O53" s="293"/>
      <c r="P53" s="293"/>
      <c r="Q53" s="294"/>
    </row>
    <row r="54" spans="1:17" ht="14.25" customHeight="1">
      <c r="A54" s="149"/>
      <c r="B54" s="184"/>
      <c r="C54" s="182"/>
      <c r="D54" s="154" t="s">
        <v>218</v>
      </c>
      <c r="E54" s="154"/>
      <c r="F54" s="154"/>
      <c r="G54" s="155" t="s">
        <v>219</v>
      </c>
      <c r="H54" s="154"/>
      <c r="I54" s="154"/>
      <c r="J54" s="156"/>
      <c r="K54" s="292"/>
      <c r="L54" s="293"/>
      <c r="M54" s="293"/>
      <c r="N54" s="293"/>
      <c r="O54" s="293"/>
      <c r="P54" s="293"/>
      <c r="Q54" s="294"/>
    </row>
    <row r="55" spans="1:18" s="39" customFormat="1" ht="14.25" customHeight="1">
      <c r="A55" s="142"/>
      <c r="B55" s="142"/>
      <c r="C55" s="183"/>
      <c r="D55" s="157" t="s">
        <v>220</v>
      </c>
      <c r="E55" s="157"/>
      <c r="F55" s="157"/>
      <c r="G55" s="158" t="s">
        <v>221</v>
      </c>
      <c r="H55" s="157"/>
      <c r="I55" s="157"/>
      <c r="J55" s="159"/>
      <c r="K55" s="295"/>
      <c r="L55" s="296"/>
      <c r="M55" s="296"/>
      <c r="N55" s="296"/>
      <c r="O55" s="296"/>
      <c r="P55" s="296"/>
      <c r="Q55" s="297"/>
      <c r="R55" s="2"/>
    </row>
    <row r="56" spans="1:17" s="39" customFormat="1" ht="14.25" customHeight="1">
      <c r="A56" s="149" t="s">
        <v>222</v>
      </c>
      <c r="B56" s="127"/>
      <c r="C56" s="150"/>
      <c r="D56" s="161" t="s">
        <v>193</v>
      </c>
      <c r="E56" s="139"/>
      <c r="F56" s="139"/>
      <c r="G56" s="139"/>
      <c r="H56" s="139"/>
      <c r="I56" s="139"/>
      <c r="J56" s="139"/>
      <c r="K56" s="139"/>
      <c r="L56" s="139"/>
      <c r="M56" s="139"/>
      <c r="N56" s="139"/>
      <c r="O56" s="139"/>
      <c r="P56" s="139"/>
      <c r="Q56" s="140"/>
    </row>
    <row r="57" spans="1:17" s="39" customFormat="1" ht="14.25" customHeight="1">
      <c r="A57" s="149"/>
      <c r="B57" s="127"/>
      <c r="C57" s="150"/>
      <c r="D57" s="131" t="s">
        <v>223</v>
      </c>
      <c r="E57" s="1"/>
      <c r="F57" s="1"/>
      <c r="G57" s="1"/>
      <c r="H57" s="1"/>
      <c r="I57" s="1"/>
      <c r="J57" s="1"/>
      <c r="K57" s="1"/>
      <c r="L57" s="1"/>
      <c r="M57" s="1"/>
      <c r="N57" s="1"/>
      <c r="O57" s="1"/>
      <c r="P57" s="162"/>
      <c r="Q57" s="122"/>
    </row>
    <row r="58" spans="1:17" s="39" customFormat="1" ht="14.25" customHeight="1">
      <c r="A58" s="149"/>
      <c r="B58" s="127"/>
      <c r="C58" s="150"/>
      <c r="D58" s="163" t="s">
        <v>224</v>
      </c>
      <c r="E58" s="145"/>
      <c r="F58" s="145"/>
      <c r="G58" s="145"/>
      <c r="H58" s="145"/>
      <c r="I58" s="145"/>
      <c r="J58" s="145"/>
      <c r="K58" s="145"/>
      <c r="L58" s="145"/>
      <c r="M58" s="145"/>
      <c r="N58" s="164"/>
      <c r="O58" s="145"/>
      <c r="P58" s="145"/>
      <c r="Q58" s="147"/>
    </row>
    <row r="59" spans="1:17" s="39" customFormat="1" ht="14.25" customHeight="1">
      <c r="A59" s="136" t="s">
        <v>225</v>
      </c>
      <c r="B59" s="137"/>
      <c r="C59" s="138"/>
      <c r="D59" s="139" t="s">
        <v>226</v>
      </c>
      <c r="E59" s="139"/>
      <c r="F59" s="139"/>
      <c r="G59" s="139"/>
      <c r="H59" s="139"/>
      <c r="I59" s="139"/>
      <c r="J59" s="139"/>
      <c r="K59" s="280" t="s">
        <v>227</v>
      </c>
      <c r="L59" s="281"/>
      <c r="M59" s="281"/>
      <c r="N59" s="281"/>
      <c r="O59" s="281"/>
      <c r="P59" s="281"/>
      <c r="Q59" s="282"/>
    </row>
    <row r="60" spans="1:17" s="39" customFormat="1" ht="14.25" customHeight="1">
      <c r="A60" s="149"/>
      <c r="B60" s="127"/>
      <c r="C60" s="150"/>
      <c r="D60" s="1" t="s">
        <v>228</v>
      </c>
      <c r="E60" s="1"/>
      <c r="F60" s="1"/>
      <c r="G60" s="1"/>
      <c r="H60" s="1"/>
      <c r="I60" s="1"/>
      <c r="J60" s="1"/>
      <c r="K60" s="283"/>
      <c r="L60" s="284"/>
      <c r="M60" s="284"/>
      <c r="N60" s="284"/>
      <c r="O60" s="284"/>
      <c r="P60" s="284"/>
      <c r="Q60" s="285"/>
    </row>
    <row r="61" spans="1:17" s="39" customFormat="1" ht="14.25" customHeight="1">
      <c r="A61" s="142"/>
      <c r="B61" s="143"/>
      <c r="C61" s="144"/>
      <c r="D61" s="145" t="s">
        <v>229</v>
      </c>
      <c r="E61" s="145"/>
      <c r="F61" s="145"/>
      <c r="G61" s="145"/>
      <c r="H61" s="145"/>
      <c r="I61" s="145"/>
      <c r="J61" s="145"/>
      <c r="K61" s="286"/>
      <c r="L61" s="287"/>
      <c r="M61" s="287"/>
      <c r="N61" s="287"/>
      <c r="O61" s="287"/>
      <c r="P61" s="287"/>
      <c r="Q61" s="288"/>
    </row>
    <row r="62" spans="1:17" s="39" customFormat="1" ht="14.25" customHeight="1">
      <c r="A62" s="298" t="s">
        <v>230</v>
      </c>
      <c r="B62" s="299"/>
      <c r="C62" s="300"/>
      <c r="D62" s="165" t="s">
        <v>193</v>
      </c>
      <c r="E62" s="135"/>
      <c r="F62" s="135"/>
      <c r="G62" s="135"/>
      <c r="H62" s="135"/>
      <c r="I62" s="135"/>
      <c r="J62" s="135"/>
      <c r="K62" s="135"/>
      <c r="L62" s="135"/>
      <c r="M62" s="135"/>
      <c r="N62" s="135"/>
      <c r="O62" s="135"/>
      <c r="P62" s="135"/>
      <c r="Q62" s="18"/>
    </row>
    <row r="63" spans="1:17" s="39" customFormat="1" ht="14.25" customHeight="1">
      <c r="A63" s="1" t="s">
        <v>231</v>
      </c>
      <c r="B63" s="1"/>
      <c r="C63" s="1"/>
      <c r="D63" s="1"/>
      <c r="E63" s="1"/>
      <c r="F63" s="1"/>
      <c r="G63" s="1"/>
      <c r="H63" s="1"/>
      <c r="I63" s="1"/>
      <c r="J63" s="1"/>
      <c r="K63" s="1"/>
      <c r="L63" s="1"/>
      <c r="M63" s="1"/>
      <c r="N63" s="1"/>
      <c r="O63" s="1"/>
      <c r="P63" s="1"/>
      <c r="Q63" s="1"/>
    </row>
    <row r="64" s="39" customFormat="1" ht="11.25"/>
    <row r="65" s="39" customFormat="1" ht="11.25"/>
    <row r="66" s="39" customFormat="1" ht="11.25"/>
    <row r="67" s="39" customFormat="1" ht="11.25"/>
    <row r="68" s="39" customFormat="1" ht="11.25"/>
    <row r="69" s="39" customFormat="1" ht="11.25"/>
    <row r="70" s="39" customFormat="1" ht="11.25"/>
    <row r="71" s="39" customFormat="1" ht="11.25"/>
    <row r="72" s="39" customFormat="1" ht="11.25"/>
    <row r="73" spans="1:18" ht="12">
      <c r="A73" s="39"/>
      <c r="B73" s="39"/>
      <c r="C73" s="39"/>
      <c r="D73" s="39"/>
      <c r="E73" s="39"/>
      <c r="F73" s="39"/>
      <c r="G73" s="39"/>
      <c r="H73" s="39"/>
      <c r="I73" s="39"/>
      <c r="J73" s="39"/>
      <c r="K73" s="39"/>
      <c r="L73" s="39"/>
      <c r="M73" s="39"/>
      <c r="N73" s="39"/>
      <c r="O73" s="39"/>
      <c r="P73" s="39"/>
      <c r="Q73" s="39"/>
      <c r="R73" s="39"/>
    </row>
  </sheetData>
  <sheetProtection/>
  <mergeCells count="8">
    <mergeCell ref="A1:Q1"/>
    <mergeCell ref="K59:Q61"/>
    <mergeCell ref="K37:Q55"/>
    <mergeCell ref="B49:B50"/>
    <mergeCell ref="B52:B53"/>
    <mergeCell ref="A62:C62"/>
    <mergeCell ref="E32:Q32"/>
    <mergeCell ref="E31:Q31"/>
  </mergeCells>
  <printOptions/>
  <pageMargins left="0.62" right="0.39" top="0.52" bottom="0.5511811023622047" header="0.93" footer="0.5118110236220472"/>
  <pageSetup fitToWidth="0" fitToHeight="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kfka08</dc:creator>
  <cp:keywords/>
  <dc:description/>
  <cp:lastModifiedBy>名古屋市総務局</cp:lastModifiedBy>
  <cp:lastPrinted>2022-06-20T03:33:51Z</cp:lastPrinted>
  <dcterms:created xsi:type="dcterms:W3CDTF">2005-05-24T03:46:34Z</dcterms:created>
  <dcterms:modified xsi:type="dcterms:W3CDTF">2022-06-20T03:35:17Z</dcterms:modified>
  <cp:category/>
  <cp:version/>
  <cp:contentType/>
  <cp:contentStatus/>
</cp:coreProperties>
</file>