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 activeTab="1"/>
  </bookViews>
  <sheets>
    <sheet name="別紙①" sheetId="1" r:id="rId1"/>
    <sheet name="別紙②" sheetId="2" r:id="rId2"/>
  </sheets>
  <definedNames>
    <definedName name="_xlnm.Print_Area" localSheetId="0">別紙①!$A$1:$H$31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6" i="2"/>
  <c r="H26" i="1" l="1"/>
  <c r="D26" i="1"/>
  <c r="H27" i="1" l="1"/>
  <c r="E26" i="2" s="1"/>
  <c r="H21" i="2"/>
  <c r="E28" i="2" s="1"/>
  <c r="E11" i="2"/>
  <c r="B9" i="2"/>
  <c r="E13" i="2" l="1"/>
  <c r="C26" i="2" s="1"/>
  <c r="H26" i="2" l="1"/>
  <c r="C28" i="2" s="1"/>
  <c r="H28" i="2" s="1"/>
</calcChain>
</file>

<file path=xl/comments1.xml><?xml version="1.0" encoding="utf-8"?>
<comments xmlns="http://schemas.openxmlformats.org/spreadsheetml/2006/main">
  <authors>
    <author>00otsuka</author>
  </authors>
  <commentList>
    <comment ref="D5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半角数字のみを入力してください。</t>
        </r>
      </text>
    </comment>
    <comment ref="H5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半角数字のみを入力してください。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00otsuka</author>
  </authors>
  <commentList>
    <comment ref="C6" authorId="0">
      <text>
        <r>
          <rPr>
            <b/>
            <sz val="9"/>
            <color indexed="81"/>
            <rFont val="ＭＳ Ｐゴシック"/>
            <family val="3"/>
            <charset val="128"/>
          </rPr>
          <t>西暦/月/日を半角数字で入力してください
（例）2020/3/7</t>
        </r>
      </text>
    </comment>
    <comment ref="E6" authorId="0">
      <text>
        <r>
          <rPr>
            <b/>
            <sz val="9"/>
            <color indexed="81"/>
            <rFont val="ＭＳ Ｐゴシック"/>
            <family val="3"/>
            <charset val="128"/>
          </rPr>
          <t>西暦/月/日を半角数字で入力してください
（例）2020/3/20</t>
        </r>
      </text>
    </comment>
    <comment ref="E9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</t>
        </r>
      </text>
    </comment>
    <comment ref="E17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</t>
        </r>
      </text>
    </comment>
    <comment ref="E19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</t>
        </r>
      </text>
    </comment>
    <comment ref="E21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</t>
        </r>
      </text>
    </comment>
  </commentList>
</comments>
</file>

<file path=xl/sharedStrings.xml><?xml version="1.0" encoding="utf-8"?>
<sst xmlns="http://schemas.openxmlformats.org/spreadsheetml/2006/main" count="63" uniqueCount="54">
  <si>
    <t>通番</t>
  </si>
  <si>
    <t>　介護報酬額　　</t>
  </si>
  <si>
    <t>　介護報酬額　</t>
  </si>
  <si>
    <t>同一法人
施設</t>
    <rPh sb="5" eb="7">
      <t>シセツ</t>
    </rPh>
    <phoneticPr fontId="2"/>
  </si>
  <si>
    <t>小計</t>
    <rPh sb="0" eb="2">
      <t>ショウケイ</t>
    </rPh>
    <phoneticPr fontId="2"/>
  </si>
  <si>
    <t>注３　休業要請期間中に提供したサービスに係る報酬は、都合により請求が遅れているものについても
       記載してください。</t>
    <phoneticPr fontId="2"/>
  </si>
  <si>
    <t>注２　同一法人内の同一種別事業所でサービスを提供して得た報酬も記載し、「同一法人施設」の欄に
       ○をつけてください。</t>
    <phoneticPr fontId="2"/>
  </si>
  <si>
    <t>○</t>
    <phoneticPr fontId="2"/>
  </si>
  <si>
    <t>助成金算定表</t>
    <rPh sb="0" eb="3">
      <t>ジョセイキン</t>
    </rPh>
    <rPh sb="3" eb="5">
      <t>サンテイ</t>
    </rPh>
    <rPh sb="5" eb="6">
      <t>ヒョウ</t>
    </rPh>
    <phoneticPr fontId="2"/>
  </si>
  <si>
    <t>～</t>
    <phoneticPr fontId="2"/>
  </si>
  <si>
    <t>（２）前月の介護報酬額に基づく想定報酬額</t>
    <rPh sb="3" eb="5">
      <t>ゼンゲツ</t>
    </rPh>
    <rPh sb="6" eb="8">
      <t>カイゴ</t>
    </rPh>
    <rPh sb="8" eb="10">
      <t>ホウシュウ</t>
    </rPh>
    <rPh sb="10" eb="11">
      <t>ガク</t>
    </rPh>
    <rPh sb="12" eb="13">
      <t>モト</t>
    </rPh>
    <rPh sb="15" eb="17">
      <t>ソウテイ</t>
    </rPh>
    <rPh sb="17" eb="20">
      <t>ホウシュウガク</t>
    </rPh>
    <phoneticPr fontId="2"/>
  </si>
  <si>
    <t>における介護報酬額</t>
    <rPh sb="4" eb="9">
      <t>カイゴホウシュウガク</t>
    </rPh>
    <phoneticPr fontId="2"/>
  </si>
  <si>
    <t>（３）新型コロナウィルスにかかる補助金</t>
    <rPh sb="3" eb="5">
      <t>シンガタ</t>
    </rPh>
    <rPh sb="16" eb="19">
      <t>ホジョキン</t>
    </rPh>
    <phoneticPr fontId="2"/>
  </si>
  <si>
    <t>小学校等の臨時休業に伴う保護者の休暇取得支援</t>
    <phoneticPr fontId="2"/>
  </si>
  <si>
    <t>受領金額</t>
    <rPh sb="0" eb="2">
      <t>ジュリョウ</t>
    </rPh>
    <rPh sb="2" eb="4">
      <t>キンガク</t>
    </rPh>
    <phoneticPr fontId="2"/>
  </si>
  <si>
    <t>雇用調整助成金</t>
    <phoneticPr fontId="2"/>
  </si>
  <si>
    <t>その他の助成金</t>
    <rPh sb="2" eb="3">
      <t>タ</t>
    </rPh>
    <rPh sb="4" eb="6">
      <t>ジョセイ</t>
    </rPh>
    <rPh sb="6" eb="7">
      <t>キン</t>
    </rPh>
    <phoneticPr fontId="2"/>
  </si>
  <si>
    <t>（）</t>
    <phoneticPr fontId="2"/>
  </si>
  <si>
    <t>（４）休業要請に伴う損失額</t>
    <rPh sb="3" eb="5">
      <t>キュウギョウ</t>
    </rPh>
    <rPh sb="5" eb="7">
      <t>ヨウセイ</t>
    </rPh>
    <rPh sb="8" eb="9">
      <t>トモナ</t>
    </rPh>
    <rPh sb="10" eb="12">
      <t>ソンシツ</t>
    </rPh>
    <rPh sb="12" eb="13">
      <t>ガク</t>
    </rPh>
    <phoneticPr fontId="2"/>
  </si>
  <si>
    <t>※「働き方改革推進支援助成金」における新型コロナウィルス感染症対策のためのテレワークコースのような損失補填の性格を有しないものは除きます。</t>
    <rPh sb="2" eb="3">
      <t>ハタラ</t>
    </rPh>
    <rPh sb="4" eb="5">
      <t>カタ</t>
    </rPh>
    <rPh sb="5" eb="7">
      <t>カイカク</t>
    </rPh>
    <rPh sb="7" eb="9">
      <t>スイシン</t>
    </rPh>
    <rPh sb="9" eb="11">
      <t>シエン</t>
    </rPh>
    <rPh sb="11" eb="14">
      <t>ジョセイキン</t>
    </rPh>
    <rPh sb="19" eb="21">
      <t>シンガタ</t>
    </rPh>
    <rPh sb="28" eb="31">
      <t>カンセンショウ</t>
    </rPh>
    <rPh sb="31" eb="33">
      <t>タイサク</t>
    </rPh>
    <rPh sb="49" eb="51">
      <t>ソンシツ</t>
    </rPh>
    <rPh sb="51" eb="53">
      <t>ホテン</t>
    </rPh>
    <rPh sb="54" eb="56">
      <t>セイカク</t>
    </rPh>
    <rPh sb="57" eb="58">
      <t>ユウ</t>
    </rPh>
    <rPh sb="64" eb="65">
      <t>ノゾ</t>
    </rPh>
    <phoneticPr fontId="2"/>
  </si>
  <si>
    <t>（未請求分含む）</t>
    <rPh sb="1" eb="4">
      <t>ミセイキュウ</t>
    </rPh>
    <rPh sb="4" eb="5">
      <t>ブン</t>
    </rPh>
    <rPh sb="5" eb="6">
      <t>フク</t>
    </rPh>
    <phoneticPr fontId="2"/>
  </si>
  <si>
    <t>日（ア）</t>
    <rPh sb="0" eb="1">
      <t>ニチ</t>
    </rPh>
    <phoneticPr fontId="2"/>
  </si>
  <si>
    <r>
      <t>円</t>
    </r>
    <r>
      <rPr>
        <b/>
        <sz val="11"/>
        <color theme="1"/>
        <rFont val="ＭＳ Ｐゴシック"/>
        <family val="3"/>
        <charset val="128"/>
        <scheme val="minor"/>
      </rPr>
      <t>（Ｂ）</t>
    </r>
    <rPh sb="0" eb="1">
      <t>エン</t>
    </rPh>
    <phoneticPr fontId="2"/>
  </si>
  <si>
    <t>円（イ）</t>
    <rPh sb="0" eb="1">
      <t>エン</t>
    </rPh>
    <phoneticPr fontId="2"/>
  </si>
  <si>
    <t>日（ウ）</t>
    <rPh sb="0" eb="1">
      <t>ニチ</t>
    </rPh>
    <phoneticPr fontId="2"/>
  </si>
  <si>
    <t>1日あたりの介護報酬額（イ÷ウ）</t>
    <rPh sb="1" eb="2">
      <t>ニチ</t>
    </rPh>
    <rPh sb="6" eb="11">
      <t>カイゴホウシュウガク</t>
    </rPh>
    <phoneticPr fontId="2"/>
  </si>
  <si>
    <t>円（エ）</t>
    <rPh sb="0" eb="1">
      <t>エン</t>
    </rPh>
    <phoneticPr fontId="2"/>
  </si>
  <si>
    <r>
      <t>円</t>
    </r>
    <r>
      <rPr>
        <b/>
        <sz val="11"/>
        <color theme="1"/>
        <rFont val="ＭＳ Ｐゴシック"/>
        <family val="3"/>
        <charset val="128"/>
        <scheme val="minor"/>
      </rPr>
      <t>（Ｃ）</t>
    </r>
    <rPh sb="0" eb="1">
      <t>エン</t>
    </rPh>
    <phoneticPr fontId="2"/>
  </si>
  <si>
    <t>合計（オ＋カ＋キ）</t>
    <rPh sb="0" eb="2">
      <t>ゴウケイ</t>
    </rPh>
    <phoneticPr fontId="2"/>
  </si>
  <si>
    <t>円（オ）</t>
    <rPh sb="0" eb="1">
      <t>エン</t>
    </rPh>
    <phoneticPr fontId="2"/>
  </si>
  <si>
    <t>円（カ）</t>
    <rPh sb="0" eb="1">
      <t>エン</t>
    </rPh>
    <phoneticPr fontId="2"/>
  </si>
  <si>
    <t>円（キ）</t>
    <rPh sb="0" eb="1">
      <t>エン</t>
    </rPh>
    <phoneticPr fontId="2"/>
  </si>
  <si>
    <t>事業所名</t>
    <rPh sb="0" eb="3">
      <t>ジギョウショ</t>
    </rPh>
    <rPh sb="3" eb="4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</si>
  <si>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</si>
  <si>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（1）休業要請に基づき休業または事業を縮小した期間</t>
    <rPh sb="3" eb="5">
      <t>キュウギョウ</t>
    </rPh>
    <rPh sb="5" eb="7">
      <t>ヨウセイ</t>
    </rPh>
    <rPh sb="8" eb="9">
      <t>モト</t>
    </rPh>
    <rPh sb="11" eb="13">
      <t>キュウギョウ</t>
    </rPh>
    <rPh sb="16" eb="18">
      <t>ジギョウ</t>
    </rPh>
    <rPh sb="19" eb="21">
      <t>シュクショウ</t>
    </rPh>
    <rPh sb="23" eb="25">
      <t>キカン</t>
    </rPh>
    <phoneticPr fontId="2"/>
  </si>
  <si>
    <t xml:space="preserve">日付    </t>
    <rPh sb="0" eb="2">
      <t>ヒヅケ</t>
    </rPh>
    <phoneticPr fontId="2"/>
  </si>
  <si>
    <r>
      <t>合計</t>
    </r>
    <r>
      <rPr>
        <b/>
        <sz val="11"/>
        <color theme="1"/>
        <rFont val="ＭＳ Ｐゴシック"/>
        <family val="3"/>
        <charset val="128"/>
        <scheme val="minor"/>
      </rPr>
      <t>（Ａ）</t>
    </r>
    <rPh sb="0" eb="2">
      <t>ゴウケイ</t>
    </rPh>
    <phoneticPr fontId="2"/>
  </si>
  <si>
    <r>
      <t>－</t>
    </r>
    <r>
      <rPr>
        <b/>
        <sz val="11"/>
        <color theme="1"/>
        <rFont val="ＭＳ Ｐゴシック"/>
        <family val="3"/>
        <charset val="128"/>
        <scheme val="minor"/>
      </rPr>
      <t>Ａ</t>
    </r>
    <phoneticPr fontId="2"/>
  </si>
  <si>
    <r>
      <t>－</t>
    </r>
    <r>
      <rPr>
        <b/>
        <sz val="11"/>
        <color theme="1"/>
        <rFont val="ＭＳ Ｐゴシック"/>
        <family val="3"/>
        <charset val="128"/>
        <scheme val="minor"/>
      </rPr>
      <t>Ｃ</t>
    </r>
    <phoneticPr fontId="2"/>
  </si>
  <si>
    <r>
      <rPr>
        <sz val="14"/>
        <color theme="1"/>
        <rFont val="ＭＳ Ｐゴシック"/>
        <family val="3"/>
        <charset val="128"/>
        <scheme val="minor"/>
      </rPr>
      <t>(</t>
    </r>
    <r>
      <rPr>
        <b/>
        <sz val="11"/>
        <color theme="1"/>
        <rFont val="ＭＳ Ｐゴシック"/>
        <family val="3"/>
        <charset val="128"/>
        <scheme val="minor"/>
      </rPr>
      <t>Ｂ</t>
    </r>
    <phoneticPr fontId="2"/>
  </si>
  <si>
    <t>休業期間にかかる想定報酬額（エ×ア）</t>
    <rPh sb="0" eb="2">
      <t>キュウギョウ</t>
    </rPh>
    <rPh sb="2" eb="4">
      <t>キカン</t>
    </rPh>
    <rPh sb="8" eb="10">
      <t>ソウテイ</t>
    </rPh>
    <rPh sb="10" eb="13">
      <t>ホウシュウガク</t>
    </rPh>
    <phoneticPr fontId="2"/>
  </si>
  <si>
    <t>暦日数　　</t>
    <rPh sb="0" eb="1">
      <t>コヨミ</t>
    </rPh>
    <rPh sb="1" eb="3">
      <t>ニッスウ</t>
    </rPh>
    <phoneticPr fontId="2"/>
  </si>
  <si>
    <t>（端数は四捨五入）</t>
    <rPh sb="1" eb="3">
      <t>ハスウ</t>
    </rPh>
    <rPh sb="4" eb="8">
      <t>シシャゴニュウ</t>
    </rPh>
    <phoneticPr fontId="2"/>
  </si>
  <si>
    <t>被保険者番号</t>
    <phoneticPr fontId="2"/>
  </si>
  <si>
    <t>休業期間中介護報酬額実績報告書</t>
    <rPh sb="10" eb="12">
      <t>ジッセキ</t>
    </rPh>
    <rPh sb="12" eb="15">
      <t>ホウコクショ</t>
    </rPh>
    <phoneticPr fontId="2"/>
  </si>
  <si>
    <t>別紙①実績報告書より</t>
    <rPh sb="0" eb="2">
      <t>ベッシ</t>
    </rPh>
    <rPh sb="3" eb="5">
      <t>ジッセキ</t>
    </rPh>
    <rPh sb="5" eb="8">
      <t>ホウコクショ</t>
    </rPh>
    <phoneticPr fontId="2"/>
  </si>
  <si>
    <t>※今後受領見込みのものも算定してください。</t>
    <rPh sb="1" eb="3">
      <t>コンゴ</t>
    </rPh>
    <rPh sb="3" eb="5">
      <t>ジュリョウ</t>
    </rPh>
    <rPh sb="5" eb="7">
      <t>ミコ</t>
    </rPh>
    <rPh sb="12" eb="14">
      <t>サンテイ</t>
    </rPh>
    <phoneticPr fontId="2"/>
  </si>
  <si>
    <r>
      <rPr>
        <sz val="14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2"/>
        <charset val="128"/>
        <scheme val="minor"/>
      </rPr>
      <t>×９１％ ＝</t>
    </r>
    <phoneticPr fontId="2"/>
  </si>
  <si>
    <t>（端数は四捨五入）</t>
    <phoneticPr fontId="2"/>
  </si>
  <si>
    <r>
      <rPr>
        <sz val="11"/>
        <color theme="1"/>
        <rFont val="ＭＳ Ｐゴシック"/>
        <family val="3"/>
        <charset val="128"/>
        <scheme val="minor"/>
      </rPr>
      <t>円</t>
    </r>
    <r>
      <rPr>
        <b/>
        <sz val="11"/>
        <color theme="1"/>
        <rFont val="ＭＳ Ｐゴシック"/>
        <family val="3"/>
        <charset val="128"/>
        <scheme val="minor"/>
      </rPr>
      <t>（Ｄ）</t>
    </r>
    <rPh sb="0" eb="1">
      <t>エン</t>
    </rPh>
    <phoneticPr fontId="2"/>
  </si>
  <si>
    <t>Ｄ</t>
    <phoneticPr fontId="2"/>
  </si>
  <si>
    <t>＝</t>
    <phoneticPr fontId="2"/>
  </si>
  <si>
    <t>円</t>
    <rPh sb="0" eb="1">
      <t>エン</t>
    </rPh>
    <phoneticPr fontId="2"/>
  </si>
  <si>
    <t>注１　介護報酬額は円単位とし、利用者負担及び公費負担を含めて記載してください。</t>
    <rPh sb="20" eb="21">
      <t>オヨ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</si>
</sst>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&quot;円&quot;"/>
    <numFmt numFmtId="177" formatCode="[$-411]ggge&quot;年&quot;m&quot;月&quot;"/>
    <numFmt numFmtId="178" formatCode="0000000000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0" tint="-0.249977111117893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hair">
        <color rgb="FFFF0000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thin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1" xfId="0" applyNumberFormat="1" applyFill="1" applyBorder="1">
      <alignment vertical="center"/>
    </xf>
    <xf numFmtId="177" fontId="0" fillId="0" borderId="0" xfId="0" applyNumberFormat="1" applyFill="1" applyAlignment="1">
      <alignment horizontal="right" vertical="center"/>
    </xf>
    <xf numFmtId="38" fontId="0" fillId="0" borderId="1" xfId="1" applyFont="1" applyFill="1" applyBorder="1">
      <alignment vertical="center"/>
    </xf>
    <xf numFmtId="0" fontId="0" fillId="0" borderId="1" xfId="0" applyFill="1" applyBorder="1">
      <alignment vertical="center"/>
    </xf>
    <xf numFmtId="0" fontId="13" fillId="0" borderId="0" xfId="0" applyFont="1" applyFill="1" applyAlignment="1">
      <alignment horizontal="right" vertical="top"/>
    </xf>
    <xf numFmtId="38" fontId="0" fillId="0" borderId="2" xfId="1" applyFont="1" applyFill="1" applyBorder="1">
      <alignment vertical="center"/>
    </xf>
    <xf numFmtId="0" fontId="5" fillId="0" borderId="0" xfId="0" applyFont="1" applyFill="1">
      <alignment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/>
    </xf>
    <xf numFmtId="0" fontId="0" fillId="0" borderId="0" xfId="0" quotePrefix="1" applyFill="1" applyAlignment="1">
      <alignment horizontal="center" vertical="center"/>
    </xf>
    <xf numFmtId="0" fontId="12" fillId="0" borderId="0" xfId="0" applyFont="1" applyFill="1">
      <alignment vertical="center"/>
    </xf>
    <xf numFmtId="0" fontId="0" fillId="0" borderId="6" xfId="0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0" xfId="0" applyFont="1" applyAlignment="1">
      <alignment horizontal="right" vertical="center"/>
    </xf>
    <xf numFmtId="176" fontId="0" fillId="0" borderId="2" xfId="0" applyNumberFormat="1" applyFont="1" applyBorder="1">
      <alignment vertical="center"/>
    </xf>
    <xf numFmtId="0" fontId="17" fillId="0" borderId="0" xfId="0" applyFont="1" applyFill="1" applyAlignment="1">
      <alignment horizontal="right" vertical="center"/>
    </xf>
    <xf numFmtId="58" fontId="15" fillId="0" borderId="7" xfId="0" applyNumberFormat="1" applyFont="1" applyFill="1" applyBorder="1" applyProtection="1">
      <alignment vertical="center"/>
      <protection locked="0"/>
    </xf>
    <xf numFmtId="58" fontId="15" fillId="0" borderId="9" xfId="0" applyNumberFormat="1" applyFont="1" applyFill="1" applyBorder="1" applyProtection="1">
      <alignment vertical="center"/>
      <protection locked="0"/>
    </xf>
    <xf numFmtId="38" fontId="15" fillId="0" borderId="12" xfId="1" applyFont="1" applyFill="1" applyBorder="1" applyProtection="1">
      <alignment vertical="center"/>
      <protection locked="0"/>
    </xf>
    <xf numFmtId="38" fontId="0" fillId="0" borderId="10" xfId="1" applyFont="1" applyFill="1" applyBorder="1" applyAlignment="1" applyProtection="1">
      <alignment horizontal="right" vertical="center"/>
      <protection locked="0"/>
    </xf>
    <xf numFmtId="38" fontId="0" fillId="0" borderId="12" xfId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 applyProtection="1">
      <alignment vertical="center"/>
      <protection locked="0"/>
    </xf>
    <xf numFmtId="176" fontId="0" fillId="0" borderId="23" xfId="0" applyNumberFormat="1" applyBorder="1" applyProtection="1">
      <alignment vertical="center"/>
      <protection locked="0"/>
    </xf>
    <xf numFmtId="176" fontId="0" fillId="0" borderId="24" xfId="0" applyNumberFormat="1" applyBorder="1" applyProtection="1">
      <alignment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right" vertical="center"/>
    </xf>
    <xf numFmtId="0" fontId="18" fillId="0" borderId="0" xfId="0" applyFont="1" applyFill="1" applyAlignment="1"/>
    <xf numFmtId="0" fontId="14" fillId="0" borderId="0" xfId="0" applyFont="1" applyFill="1" applyAlignment="1">
      <alignment horizontal="right" vertical="center"/>
    </xf>
    <xf numFmtId="0" fontId="0" fillId="0" borderId="2" xfId="0" applyFill="1" applyBorder="1">
      <alignment vertical="center"/>
    </xf>
    <xf numFmtId="0" fontId="18" fillId="0" borderId="0" xfId="0" applyFont="1" applyFill="1" applyAlignment="1">
      <alignment horizontal="right" vertical="top"/>
    </xf>
    <xf numFmtId="38" fontId="0" fillId="0" borderId="2" xfId="0" applyNumberFormat="1" applyFill="1" applyBorder="1">
      <alignment vertical="center"/>
    </xf>
    <xf numFmtId="38" fontId="0" fillId="0" borderId="0" xfId="1" applyFont="1" applyFill="1">
      <alignment vertical="center"/>
    </xf>
    <xf numFmtId="178" fontId="0" fillId="0" borderId="22" xfId="0" applyNumberFormat="1" applyBorder="1" applyAlignment="1" applyProtection="1">
      <alignment horizontal="center" vertical="center"/>
      <protection locked="0"/>
    </xf>
    <xf numFmtId="178" fontId="0" fillId="0" borderId="23" xfId="0" applyNumberFormat="1" applyBorder="1" applyAlignment="1" applyProtection="1">
      <alignment horizontal="center" vertical="center"/>
      <protection locked="0"/>
    </xf>
    <xf numFmtId="178" fontId="0" fillId="0" borderId="24" xfId="0" applyNumberForma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12" fillId="0" borderId="30" xfId="1" applyFont="1" applyFill="1" applyBorder="1" applyAlignment="1">
      <alignment horizontal="right" vertical="center"/>
    </xf>
    <xf numFmtId="38" fontId="12" fillId="0" borderId="31" xfId="1" applyFont="1" applyFill="1" applyBorder="1" applyAlignment="1">
      <alignment horizontal="right" vertical="center"/>
    </xf>
    <xf numFmtId="0" fontId="0" fillId="0" borderId="0" xfId="0" applyFill="1" applyAlignment="1">
      <alignment horizontal="distributed" vertical="center"/>
    </xf>
    <xf numFmtId="38" fontId="0" fillId="0" borderId="3" xfId="1" applyFont="1" applyFill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left" wrapText="1"/>
    </xf>
    <xf numFmtId="0" fontId="18" fillId="0" borderId="0" xfId="0" applyFont="1" applyFill="1" applyAlignment="1">
      <alignment horizontal="left" wrapText="1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view="pageBreakPreview" zoomScaleNormal="100" zoomScaleSheetLayoutView="100" workbookViewId="0">
      <selection activeCell="D6" sqref="D6"/>
    </sheetView>
  </sheetViews>
  <sheetFormatPr defaultRowHeight="13.5"/>
  <cols>
    <col min="1" max="1" width="5.25" customWidth="1"/>
    <col min="2" max="2" width="12.5" customWidth="1"/>
    <col min="3" max="3" width="7.5" bestFit="1" customWidth="1"/>
    <col min="4" max="4" width="16.25" customWidth="1"/>
    <col min="5" max="5" width="5.25" customWidth="1"/>
    <col min="6" max="6" width="12.5" customWidth="1"/>
    <col min="7" max="7" width="7.5" bestFit="1" customWidth="1"/>
    <col min="8" max="8" width="16.375" customWidth="1"/>
  </cols>
  <sheetData>
    <row r="1" spans="1:9" ht="39.75" customHeight="1">
      <c r="A1" s="1" t="s">
        <v>44</v>
      </c>
      <c r="I1" s="2" t="s">
        <v>7</v>
      </c>
    </row>
    <row r="2" spans="1:9" ht="19.5" customHeight="1">
      <c r="A2" s="1"/>
      <c r="D2" s="32" t="s">
        <v>32</v>
      </c>
      <c r="E2" s="62"/>
      <c r="F2" s="62"/>
      <c r="G2" s="62"/>
      <c r="H2" s="62"/>
      <c r="I2" s="2"/>
    </row>
    <row r="3" spans="1:9" ht="19.5" customHeight="1">
      <c r="A3" s="1"/>
      <c r="D3" s="32" t="s">
        <v>33</v>
      </c>
      <c r="E3" s="62"/>
      <c r="F3" s="62"/>
      <c r="G3" s="62"/>
      <c r="H3" s="62"/>
      <c r="I3" s="2"/>
    </row>
    <row r="4" spans="1:9" ht="27" customHeight="1">
      <c r="A4" s="1"/>
      <c r="I4" s="2"/>
    </row>
    <row r="5" spans="1:9" s="4" customFormat="1" ht="31.5" customHeight="1">
      <c r="A5" s="3" t="s">
        <v>0</v>
      </c>
      <c r="B5" s="39" t="s">
        <v>43</v>
      </c>
      <c r="C5" s="40" t="s">
        <v>3</v>
      </c>
      <c r="D5" s="41" t="s">
        <v>1</v>
      </c>
      <c r="E5" s="3" t="s">
        <v>0</v>
      </c>
      <c r="F5" s="39" t="s">
        <v>43</v>
      </c>
      <c r="G5" s="40" t="s">
        <v>3</v>
      </c>
      <c r="H5" s="41" t="s">
        <v>2</v>
      </c>
    </row>
    <row r="6" spans="1:9" ht="19.5" customHeight="1">
      <c r="A6" s="33">
        <v>1</v>
      </c>
      <c r="B6" s="57"/>
      <c r="C6" s="47"/>
      <c r="D6" s="44"/>
      <c r="E6" s="36">
        <v>21</v>
      </c>
      <c r="F6" s="57"/>
      <c r="G6" s="47"/>
      <c r="H6" s="44"/>
    </row>
    <row r="7" spans="1:9" ht="19.5" customHeight="1">
      <c r="A7" s="34">
        <v>2</v>
      </c>
      <c r="B7" s="58"/>
      <c r="C7" s="48"/>
      <c r="D7" s="45"/>
      <c r="E7" s="37">
        <v>22</v>
      </c>
      <c r="F7" s="58"/>
      <c r="G7" s="48"/>
      <c r="H7" s="45"/>
    </row>
    <row r="8" spans="1:9" ht="19.5" customHeight="1">
      <c r="A8" s="34">
        <v>3</v>
      </c>
      <c r="B8" s="58"/>
      <c r="C8" s="48"/>
      <c r="D8" s="45"/>
      <c r="E8" s="37">
        <v>23</v>
      </c>
      <c r="F8" s="58"/>
      <c r="G8" s="48"/>
      <c r="H8" s="45"/>
    </row>
    <row r="9" spans="1:9" ht="19.5" customHeight="1">
      <c r="A9" s="34">
        <v>4</v>
      </c>
      <c r="B9" s="58"/>
      <c r="C9" s="48"/>
      <c r="D9" s="45"/>
      <c r="E9" s="37">
        <v>24</v>
      </c>
      <c r="F9" s="58"/>
      <c r="G9" s="48"/>
      <c r="H9" s="45"/>
    </row>
    <row r="10" spans="1:9" ht="19.5" customHeight="1">
      <c r="A10" s="34">
        <v>5</v>
      </c>
      <c r="B10" s="58"/>
      <c r="C10" s="48"/>
      <c r="D10" s="45"/>
      <c r="E10" s="37">
        <v>25</v>
      </c>
      <c r="F10" s="58"/>
      <c r="G10" s="48"/>
      <c r="H10" s="45"/>
    </row>
    <row r="11" spans="1:9" ht="19.5" customHeight="1">
      <c r="A11" s="34">
        <v>6</v>
      </c>
      <c r="B11" s="58"/>
      <c r="C11" s="48"/>
      <c r="D11" s="45"/>
      <c r="E11" s="37">
        <v>26</v>
      </c>
      <c r="F11" s="58"/>
      <c r="G11" s="48"/>
      <c r="H11" s="45"/>
    </row>
    <row r="12" spans="1:9" ht="19.5" customHeight="1">
      <c r="A12" s="34">
        <v>7</v>
      </c>
      <c r="B12" s="58"/>
      <c r="C12" s="48"/>
      <c r="D12" s="45"/>
      <c r="E12" s="37">
        <v>27</v>
      </c>
      <c r="F12" s="58"/>
      <c r="G12" s="48"/>
      <c r="H12" s="45"/>
    </row>
    <row r="13" spans="1:9" ht="19.5" customHeight="1">
      <c r="A13" s="34">
        <v>8</v>
      </c>
      <c r="B13" s="58"/>
      <c r="C13" s="48"/>
      <c r="D13" s="45"/>
      <c r="E13" s="37">
        <v>28</v>
      </c>
      <c r="F13" s="58"/>
      <c r="G13" s="48"/>
      <c r="H13" s="45"/>
    </row>
    <row r="14" spans="1:9" ht="19.5" customHeight="1">
      <c r="A14" s="34">
        <v>9</v>
      </c>
      <c r="B14" s="58"/>
      <c r="C14" s="48"/>
      <c r="D14" s="45"/>
      <c r="E14" s="37">
        <v>29</v>
      </c>
      <c r="F14" s="58"/>
      <c r="G14" s="48"/>
      <c r="H14" s="45"/>
    </row>
    <row r="15" spans="1:9" ht="19.5" customHeight="1">
      <c r="A15" s="34">
        <v>10</v>
      </c>
      <c r="B15" s="58"/>
      <c r="C15" s="48"/>
      <c r="D15" s="45"/>
      <c r="E15" s="37">
        <v>30</v>
      </c>
      <c r="F15" s="58"/>
      <c r="G15" s="48"/>
      <c r="H15" s="45"/>
    </row>
    <row r="16" spans="1:9" ht="19.5" customHeight="1">
      <c r="A16" s="34">
        <v>11</v>
      </c>
      <c r="B16" s="58"/>
      <c r="C16" s="48"/>
      <c r="D16" s="45"/>
      <c r="E16" s="37">
        <v>31</v>
      </c>
      <c r="F16" s="58"/>
      <c r="G16" s="48"/>
      <c r="H16" s="45"/>
    </row>
    <row r="17" spans="1:8" ht="19.5" customHeight="1">
      <c r="A17" s="34">
        <v>12</v>
      </c>
      <c r="B17" s="58"/>
      <c r="C17" s="48"/>
      <c r="D17" s="45"/>
      <c r="E17" s="37">
        <v>32</v>
      </c>
      <c r="F17" s="58"/>
      <c r="G17" s="48"/>
      <c r="H17" s="45"/>
    </row>
    <row r="18" spans="1:8" ht="19.5" customHeight="1">
      <c r="A18" s="34">
        <v>13</v>
      </c>
      <c r="B18" s="58"/>
      <c r="C18" s="48"/>
      <c r="D18" s="45"/>
      <c r="E18" s="37">
        <v>33</v>
      </c>
      <c r="F18" s="58"/>
      <c r="G18" s="48"/>
      <c r="H18" s="45"/>
    </row>
    <row r="19" spans="1:8" ht="19.5" customHeight="1">
      <c r="A19" s="34">
        <v>14</v>
      </c>
      <c r="B19" s="58"/>
      <c r="C19" s="48"/>
      <c r="D19" s="45"/>
      <c r="E19" s="37">
        <v>34</v>
      </c>
      <c r="F19" s="58"/>
      <c r="G19" s="48"/>
      <c r="H19" s="45"/>
    </row>
    <row r="20" spans="1:8" ht="19.5" customHeight="1">
      <c r="A20" s="34">
        <v>15</v>
      </c>
      <c r="B20" s="58"/>
      <c r="C20" s="48"/>
      <c r="D20" s="45"/>
      <c r="E20" s="37">
        <v>35</v>
      </c>
      <c r="F20" s="58"/>
      <c r="G20" s="48"/>
      <c r="H20" s="45"/>
    </row>
    <row r="21" spans="1:8" ht="19.5" customHeight="1">
      <c r="A21" s="34">
        <v>16</v>
      </c>
      <c r="B21" s="58"/>
      <c r="C21" s="48"/>
      <c r="D21" s="45"/>
      <c r="E21" s="37">
        <v>36</v>
      </c>
      <c r="F21" s="58"/>
      <c r="G21" s="48"/>
      <c r="H21" s="45"/>
    </row>
    <row r="22" spans="1:8" ht="19.5" customHeight="1">
      <c r="A22" s="34">
        <v>17</v>
      </c>
      <c r="B22" s="58"/>
      <c r="C22" s="48"/>
      <c r="D22" s="45"/>
      <c r="E22" s="37">
        <v>37</v>
      </c>
      <c r="F22" s="58"/>
      <c r="G22" s="48"/>
      <c r="H22" s="45"/>
    </row>
    <row r="23" spans="1:8" ht="19.5" customHeight="1">
      <c r="A23" s="34">
        <v>18</v>
      </c>
      <c r="B23" s="58"/>
      <c r="C23" s="48"/>
      <c r="D23" s="45"/>
      <c r="E23" s="37">
        <v>38</v>
      </c>
      <c r="F23" s="58"/>
      <c r="G23" s="48"/>
      <c r="H23" s="45"/>
    </row>
    <row r="24" spans="1:8" ht="19.5" customHeight="1">
      <c r="A24" s="34">
        <v>19</v>
      </c>
      <c r="B24" s="58"/>
      <c r="C24" s="48"/>
      <c r="D24" s="45"/>
      <c r="E24" s="37">
        <v>39</v>
      </c>
      <c r="F24" s="58"/>
      <c r="G24" s="48"/>
      <c r="H24" s="45"/>
    </row>
    <row r="25" spans="1:8" ht="19.5" customHeight="1">
      <c r="A25" s="35">
        <v>20</v>
      </c>
      <c r="B25" s="59"/>
      <c r="C25" s="49"/>
      <c r="D25" s="46"/>
      <c r="E25" s="38">
        <v>40</v>
      </c>
      <c r="F25" s="59"/>
      <c r="G25" s="49"/>
      <c r="H25" s="46"/>
    </row>
    <row r="26" spans="1:8" ht="27.75" customHeight="1" thickBot="1">
      <c r="A26" s="63" t="s">
        <v>4</v>
      </c>
      <c r="B26" s="64"/>
      <c r="C26" s="64"/>
      <c r="D26" s="42">
        <f>SUM(D6:D25)</f>
        <v>0</v>
      </c>
      <c r="E26" s="63" t="s">
        <v>4</v>
      </c>
      <c r="F26" s="64"/>
      <c r="G26" s="64"/>
      <c r="H26" s="43">
        <f>SUM(H6:H25)</f>
        <v>0</v>
      </c>
    </row>
    <row r="27" spans="1:8" ht="27" customHeight="1" thickBot="1">
      <c r="G27" s="24" t="s">
        <v>36</v>
      </c>
      <c r="H27" s="25">
        <f>D26+H26</f>
        <v>0</v>
      </c>
    </row>
    <row r="28" spans="1:8" ht="19.5" customHeight="1"/>
    <row r="29" spans="1:8" ht="19.5" customHeight="1">
      <c r="A29" s="61" t="s">
        <v>53</v>
      </c>
      <c r="B29" s="61"/>
      <c r="C29" s="61"/>
      <c r="D29" s="61"/>
      <c r="E29" s="61"/>
      <c r="F29" s="61"/>
      <c r="G29" s="61"/>
      <c r="H29" s="61"/>
    </row>
    <row r="30" spans="1:8" ht="33.75" customHeight="1">
      <c r="A30" s="60" t="s">
        <v>6</v>
      </c>
      <c r="B30" s="61"/>
      <c r="C30" s="61"/>
      <c r="D30" s="61"/>
      <c r="E30" s="61"/>
      <c r="F30" s="61"/>
      <c r="G30" s="61"/>
      <c r="H30" s="61"/>
    </row>
    <row r="31" spans="1:8" ht="33.75" customHeight="1">
      <c r="A31" s="60" t="s">
        <v>5</v>
      </c>
      <c r="B31" s="61"/>
      <c r="C31" s="61"/>
      <c r="D31" s="61"/>
      <c r="E31" s="61"/>
      <c r="F31" s="61"/>
      <c r="G31" s="61"/>
      <c r="H31" s="61"/>
    </row>
    <row r="32" spans="1:8" ht="19.5" customHeight="1"/>
    <row r="33" ht="19.5" customHeight="1"/>
    <row r="34" ht="19.5" customHeight="1"/>
    <row r="35" ht="19.5" customHeight="1"/>
    <row r="36" ht="19.5" customHeight="1"/>
  </sheetData>
  <sheetProtection sheet="1" objects="1" scenarios="1"/>
  <mergeCells count="7">
    <mergeCell ref="A30:H30"/>
    <mergeCell ref="A31:H31"/>
    <mergeCell ref="E2:H2"/>
    <mergeCell ref="E3:H3"/>
    <mergeCell ref="A26:C26"/>
    <mergeCell ref="E26:G26"/>
    <mergeCell ref="A29:H29"/>
  </mergeCells>
  <phoneticPr fontId="2"/>
  <conditionalFormatting sqref="D26 H26:H27">
    <cfRule type="cellIs" dxfId="1" priority="1" operator="equal">
      <formula>0</formula>
    </cfRule>
  </conditionalFormatting>
  <dataValidations count="2">
    <dataValidation type="list" allowBlank="1" showInputMessage="1" showErrorMessage="1" sqref="C6:C25 G6:G25">
      <formula1>$I$1</formula1>
    </dataValidation>
    <dataValidation imeMode="off" allowBlank="1" showInputMessage="1" showErrorMessage="1" sqref="D6:D25 H6:H25 B6:B25 F6:F25"/>
  </dataValidations>
  <pageMargins left="0.86" right="0.7" top="0.75" bottom="0.75" header="0.42" footer="0.3"/>
  <pageSetup paperSize="9" orientation="portrait" r:id="rId1"/>
  <headerFooter>
    <oddHeader>&amp;L&amp;"ＭＳ Ｐ明朝,標準"（様式第１号別紙①）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E6" sqref="E6"/>
    </sheetView>
  </sheetViews>
  <sheetFormatPr defaultRowHeight="22.5" customHeight="1"/>
  <cols>
    <col min="1" max="1" width="3.375" style="6" customWidth="1"/>
    <col min="2" max="2" width="19.125" style="6" customWidth="1"/>
    <col min="3" max="3" width="16.375" style="6" customWidth="1"/>
    <col min="4" max="4" width="7.375" style="6" customWidth="1"/>
    <col min="5" max="5" width="16.125" style="6" customWidth="1"/>
    <col min="6" max="6" width="9.375" style="6" customWidth="1"/>
    <col min="7" max="7" width="9.625" style="6" bestFit="1" customWidth="1"/>
    <col min="8" max="8" width="6.875" style="6" customWidth="1"/>
    <col min="9" max="9" width="9" style="6"/>
    <col min="10" max="10" width="6.625" style="6" customWidth="1"/>
    <col min="11" max="11" width="18.25" style="6" customWidth="1"/>
    <col min="12" max="16384" width="9" style="6"/>
  </cols>
  <sheetData>
    <row r="1" spans="1:12" ht="28.5" customHeight="1">
      <c r="A1" s="5" t="s">
        <v>8</v>
      </c>
    </row>
    <row r="2" spans="1:12" ht="20.25" customHeight="1">
      <c r="A2" s="5"/>
      <c r="G2" s="73" t="s">
        <v>32</v>
      </c>
      <c r="H2" s="74"/>
      <c r="I2" s="70"/>
      <c r="J2" s="71"/>
      <c r="K2" s="71"/>
      <c r="L2" s="72"/>
    </row>
    <row r="3" spans="1:12" ht="20.25" customHeight="1">
      <c r="A3" s="5"/>
      <c r="G3" s="73" t="s">
        <v>33</v>
      </c>
      <c r="H3" s="74"/>
      <c r="I3" s="70"/>
      <c r="J3" s="71"/>
      <c r="K3" s="71"/>
      <c r="L3" s="72"/>
    </row>
    <row r="4" spans="1:12" ht="12" customHeight="1"/>
    <row r="5" spans="1:12" ht="22.5" customHeight="1">
      <c r="A5" s="7" t="s">
        <v>34</v>
      </c>
    </row>
    <row r="6" spans="1:12" ht="22.5" customHeight="1">
      <c r="B6" s="8" t="s">
        <v>35</v>
      </c>
      <c r="C6" s="27"/>
      <c r="D6" s="21" t="s">
        <v>9</v>
      </c>
      <c r="E6" s="28"/>
      <c r="G6" s="8" t="s">
        <v>41</v>
      </c>
      <c r="H6" s="9" t="str">
        <f>IF(OR(C6="",E6=""),"",E6-C6+1)</f>
        <v/>
      </c>
      <c r="I6" s="6" t="s">
        <v>21</v>
      </c>
    </row>
    <row r="7" spans="1:12" ht="10.5" customHeight="1">
      <c r="C7" s="20"/>
      <c r="E7" s="20"/>
    </row>
    <row r="8" spans="1:12" ht="22.5" customHeight="1">
      <c r="A8" s="7" t="s">
        <v>10</v>
      </c>
    </row>
    <row r="9" spans="1:12" ht="22.5" customHeight="1">
      <c r="B9" s="10" t="str">
        <f>IF(C6="","令和　　年　　月",DATE(YEAR(C6),MONTH(C6)-1,1))</f>
        <v>令和　　年　　月</v>
      </c>
      <c r="C9" s="6" t="s">
        <v>11</v>
      </c>
      <c r="E9" s="29"/>
      <c r="F9" s="6" t="s">
        <v>23</v>
      </c>
      <c r="G9" s="8" t="s">
        <v>41</v>
      </c>
      <c r="H9" s="12" t="str">
        <f>IF(C6="","",DATE(YEAR(C6),MONTH(C6),1)-DATE(YEAR(C6),MONTH(C6)-1,1))</f>
        <v/>
      </c>
      <c r="I9" s="6" t="s">
        <v>24</v>
      </c>
    </row>
    <row r="10" spans="1:12" ht="18" customHeight="1">
      <c r="C10" s="13" t="s">
        <v>20</v>
      </c>
      <c r="E10" s="56"/>
    </row>
    <row r="11" spans="1:12" ht="22.5" customHeight="1">
      <c r="C11" s="8" t="s">
        <v>25</v>
      </c>
      <c r="E11" s="11" t="str">
        <f>IF(OR(E9="",H9=""),"",ROUND(E9/H9,0))</f>
        <v/>
      </c>
      <c r="F11" s="6" t="s">
        <v>26</v>
      </c>
    </row>
    <row r="12" spans="1:12" ht="12" customHeight="1" thickBot="1">
      <c r="C12" s="50" t="s">
        <v>42</v>
      </c>
    </row>
    <row r="13" spans="1:12" ht="22.5" customHeight="1" thickBot="1">
      <c r="C13" s="8" t="s">
        <v>40</v>
      </c>
      <c r="E13" s="14" t="str">
        <f>IF(OR(E9="",H6=""),"",E11*H6)</f>
        <v/>
      </c>
      <c r="F13" s="6" t="s">
        <v>22</v>
      </c>
    </row>
    <row r="14" spans="1:12" ht="11.25" customHeight="1"/>
    <row r="15" spans="1:12" ht="22.5" customHeight="1">
      <c r="A15" s="7" t="s">
        <v>12</v>
      </c>
    </row>
    <row r="16" spans="1:12" ht="22.5" customHeight="1">
      <c r="B16" s="6" t="s">
        <v>13</v>
      </c>
    </row>
    <row r="17" spans="1:12" ht="22.5" customHeight="1">
      <c r="C17" s="8" t="s">
        <v>14</v>
      </c>
      <c r="E17" s="30"/>
      <c r="F17" s="22" t="s">
        <v>29</v>
      </c>
    </row>
    <row r="18" spans="1:12" ht="22.5" customHeight="1">
      <c r="B18" s="6" t="s">
        <v>15</v>
      </c>
    </row>
    <row r="19" spans="1:12" ht="22.5" customHeight="1">
      <c r="C19" s="8" t="s">
        <v>14</v>
      </c>
      <c r="D19" s="23"/>
      <c r="E19" s="30"/>
      <c r="F19" s="22" t="s">
        <v>30</v>
      </c>
    </row>
    <row r="20" spans="1:12" ht="22.5" customHeight="1" thickBot="1">
      <c r="B20" s="6" t="s">
        <v>16</v>
      </c>
      <c r="C20" s="67" t="s">
        <v>17</v>
      </c>
      <c r="D20" s="67"/>
      <c r="E20" s="67"/>
      <c r="H20" s="6" t="s">
        <v>28</v>
      </c>
    </row>
    <row r="21" spans="1:12" ht="22.5" customHeight="1" thickBot="1">
      <c r="C21" s="8" t="s">
        <v>14</v>
      </c>
      <c r="E21" s="31"/>
      <c r="F21" s="6" t="s">
        <v>31</v>
      </c>
      <c r="H21" s="68">
        <f>E17+E19+E21</f>
        <v>0</v>
      </c>
      <c r="I21" s="69"/>
      <c r="J21" s="6" t="s">
        <v>27</v>
      </c>
    </row>
    <row r="22" spans="1:12" ht="18.75" customHeight="1">
      <c r="B22" s="15" t="s">
        <v>46</v>
      </c>
      <c r="C22" s="8"/>
      <c r="E22" s="16"/>
      <c r="H22" s="16"/>
      <c r="I22" s="16"/>
    </row>
    <row r="23" spans="1:12" ht="18.75" customHeight="1">
      <c r="B23" s="15" t="s">
        <v>19</v>
      </c>
      <c r="C23" s="8"/>
      <c r="E23" s="16"/>
      <c r="H23" s="16"/>
      <c r="I23" s="16"/>
    </row>
    <row r="24" spans="1:12" ht="11.25" customHeight="1"/>
    <row r="25" spans="1:12" ht="22.5" customHeight="1" thickBot="1">
      <c r="A25" s="7" t="s">
        <v>18</v>
      </c>
      <c r="E25" s="51" t="s">
        <v>45</v>
      </c>
    </row>
    <row r="26" spans="1:12" ht="26.25" customHeight="1" thickBot="1">
      <c r="B26" s="26" t="s">
        <v>39</v>
      </c>
      <c r="C26" s="17" t="str">
        <f>IF(E13="","",E13)</f>
        <v/>
      </c>
      <c r="D26" s="18" t="s">
        <v>37</v>
      </c>
      <c r="E26" s="17" t="str">
        <f>IF(C6="","",別紙①!H27)</f>
        <v/>
      </c>
      <c r="F26" s="75" t="s">
        <v>47</v>
      </c>
      <c r="G26" s="76"/>
      <c r="H26" s="68" t="str">
        <f>IF(C26="","",IF((C26-E26)&lt;0,0,ROUND((C26-E26)*0.91,0)))</f>
        <v/>
      </c>
      <c r="I26" s="69"/>
      <c r="J26" s="77" t="s">
        <v>49</v>
      </c>
      <c r="K26" s="78"/>
      <c r="L26" s="19"/>
    </row>
    <row r="27" spans="1:12" ht="18.75" customHeight="1" thickBot="1">
      <c r="F27" s="50"/>
      <c r="I27" s="54" t="s">
        <v>48</v>
      </c>
      <c r="K27" s="50"/>
    </row>
    <row r="28" spans="1:12" ht="26.25" customHeight="1" thickTop="1" thickBot="1">
      <c r="B28" s="52" t="s">
        <v>50</v>
      </c>
      <c r="C28" s="53" t="str">
        <f>IF(H26="","",H26)</f>
        <v/>
      </c>
      <c r="D28" s="18" t="s">
        <v>38</v>
      </c>
      <c r="E28" s="55" t="str">
        <f>IF(C6="","",H21)</f>
        <v/>
      </c>
      <c r="G28" s="18" t="s">
        <v>51</v>
      </c>
      <c r="H28" s="65" t="str">
        <f>IF(C28="","",IF((C28-E28)&lt;0,0,C28-E28))</f>
        <v/>
      </c>
      <c r="I28" s="66"/>
      <c r="J28" s="19" t="s">
        <v>52</v>
      </c>
    </row>
    <row r="30" spans="1:12" ht="22.5" customHeight="1">
      <c r="F30" s="5"/>
    </row>
  </sheetData>
  <sheetProtection sheet="1" objects="1" scenarios="1"/>
  <mergeCells count="10">
    <mergeCell ref="H28:I28"/>
    <mergeCell ref="C20:E20"/>
    <mergeCell ref="H21:I21"/>
    <mergeCell ref="H26:I26"/>
    <mergeCell ref="I2:L2"/>
    <mergeCell ref="I3:L3"/>
    <mergeCell ref="G2:H2"/>
    <mergeCell ref="G3:H3"/>
    <mergeCell ref="F26:G26"/>
    <mergeCell ref="J26:K26"/>
  </mergeCells>
  <phoneticPr fontId="2"/>
  <conditionalFormatting sqref="H21:I23">
    <cfRule type="cellIs" dxfId="0" priority="4" operator="equal">
      <formula>0</formula>
    </cfRule>
  </conditionalFormatting>
  <dataValidations count="2">
    <dataValidation imeMode="off" allowBlank="1" showInputMessage="1" showErrorMessage="1" sqref="C6 E6 E9 E17 E19 E21"/>
    <dataValidation imeMode="hiragana" allowBlank="1" showInputMessage="1" showErrorMessage="1" sqref="I2:L2"/>
  </dataValidations>
  <pageMargins left="0.70866141732283472" right="0.70866141732283472" top="0.67" bottom="0.33" header="0.4" footer="0.16"/>
  <pageSetup paperSize="9" orientation="landscape"/>
  <headerFooter>
    <oddHeader>&amp;L&amp;"ＭＳ Ｐ明朝,標準"（様式第1号別紙②）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別紙①</vt:lpstr>
      <vt:lpstr>別紙②</vt:lpstr>
      <vt:lpstr>別紙①!Print_Area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　誠</dc:creator>
  <cp:lastModifiedBy>宮本　誠</cp:lastModifiedBy>
  <dcterms:created xsi:type="dcterms:W3CDTF">2020-04-27T23:57:35Z</dcterms:created>
  <dcterms:modified xsi:type="dcterms:W3CDTF">2020-04-27T23:57:36Z</dcterms:modified>
</cp:coreProperties>
</file>