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1\介護保険課\03_施設指定係\03_共通\共08事業所・団体・個人\02助成・補助\18サービス継続支援（コロナ）\作成中\"/>
    </mc:Choice>
  </mc:AlternateContent>
  <bookViews>
    <workbookView xWindow="0" yWindow="0" windowWidth="14385" windowHeight="7695"/>
  </bookViews>
  <sheets>
    <sheet name="個票" sheetId="19" r:id="rId1"/>
    <sheet name="計算用" sheetId="21" state="hidden" r:id="rId2"/>
  </sheets>
  <definedNames>
    <definedName name="_xlnm.Print_Area" localSheetId="0">個票!$A$1:$AM$122</definedName>
  </definedNames>
  <calcPr calcId="152511"/>
</workbook>
</file>

<file path=xl/calcChain.xml><?xml version="1.0" encoding="utf-8"?>
<calcChain xmlns="http://schemas.openxmlformats.org/spreadsheetml/2006/main">
  <c r="J88" i="19" l="1"/>
  <c r="AI36" i="19" s="1"/>
  <c r="AA36" i="19" s="1"/>
  <c r="J72" i="19"/>
  <c r="AI12" i="19" s="1"/>
  <c r="B39" i="21" l="1"/>
  <c r="D23" i="21" l="1"/>
  <c r="D36" i="21"/>
  <c r="D35" i="21"/>
  <c r="D34" i="21"/>
  <c r="D33" i="21"/>
  <c r="D32" i="21"/>
  <c r="D31" i="21"/>
  <c r="D30" i="21"/>
  <c r="D29" i="21"/>
  <c r="D28" i="21"/>
  <c r="D27" i="21"/>
  <c r="D26" i="21"/>
  <c r="D25" i="21"/>
  <c r="D24" i="21"/>
  <c r="D11" i="21"/>
  <c r="D10" i="21"/>
  <c r="G39" i="21" l="1"/>
  <c r="H39" i="21" s="1"/>
  <c r="AP31" i="19" s="1"/>
  <c r="AA12" i="19" s="1"/>
  <c r="C12" i="21" l="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alcChain>
</file>

<file path=xl/comments1.xml><?xml version="1.0" encoding="utf-8"?>
<comments xmlns="http://schemas.openxmlformats.org/spreadsheetml/2006/main">
  <authors>
    <author>厚生労働省ネットワークシステム</author>
  </authors>
  <commentList>
    <comment ref="AA12" authorId="0" shapeId="0">
      <text>
        <r>
          <rPr>
            <sz val="9"/>
            <color indexed="81"/>
            <rFont val="MS P ゴシック"/>
            <family val="3"/>
            <charset val="128"/>
          </rPr>
          <t>｢提供サービス｣を選択し、定員を入力(短期入所系と入所施設・居住系）することで、基準額が表示されます。</t>
        </r>
      </text>
    </comment>
    <comment ref="AA36" authorId="0" shape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<sst xmlns="http://schemas.openxmlformats.org/spreadsheetml/2006/main" count="235" uniqueCount="178">
  <si>
    <t>フリガナ</t>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</si>
  <si>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</si>
  <si>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</si>
  <si>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</si>
  <si>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</si>
  <si>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</si>
  <si>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</si>
  <si>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</si>
  <si>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</si>
  <si>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</si>
  <si>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</si>
  <si>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</si>
  <si>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</si>
  <si>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</si>
  <si>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</si>
  <si>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</si>
  <si>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</si>
  <si>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</si>
  <si>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</si>
  <si>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</si>
  <si>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</si>
  <si>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</si>
  <si>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</si>
  <si>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</si>
  <si>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事業所・施設の名称</t>
    <rPh sb="0" eb="3">
      <t>ジギョウショ</t>
    </rPh>
    <rPh sb="4" eb="6">
      <t>シセツ</t>
    </rPh>
    <rPh sb="7" eb="9">
      <t>メイショウ</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</si>
  <si>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</si>
  <si>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</si>
  <si>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</si>
  <si>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</si>
  <si>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</si>
  <si>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</si>
  <si>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</si>
  <si>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</si>
  <si>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</si>
  <si>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</si>
  <si>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</si>
  <si>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</si>
  <si>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</si>
  <si>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</si>
  <si>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</si>
  <si>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</si>
  <si>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</si>
  <si>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</si>
  <si>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</si>
  <si>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</si>
  <si>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</si>
  <si>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</si>
  <si>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</si>
  <si>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</si>
  <si>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</si>
  <si>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</si>
  <si>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</si>
  <si>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</si>
  <si>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</si>
  <si>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</si>
  <si>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</si>
  <si>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</si>
  <si>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</si>
  <si>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</si>
  <si>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</si>
  <si>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</si>
  <si>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</si>
  <si>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</si>
  <si>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</si>
  <si>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</si>
  <si>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</si>
  <si>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</si>
  <si>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</si>
  <si>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</si>
  <si>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</si>
  <si>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</si>
  <si>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（２）職員の応援派遣</t>
    <rPh sb="3" eb="5">
      <t>ショクイン</t>
    </rPh>
    <rPh sb="6" eb="8">
      <t>オウエン</t>
    </rPh>
    <rPh sb="8" eb="10">
      <t>ハケン</t>
    </rPh>
    <phoneticPr fontId="2"/>
  </si>
  <si>
    <t>（１）利用者受入に係る連絡調整、職員確保</t>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</si>
  <si>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</si>
  <si>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</si>
  <si>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</si>
  <si>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</si>
  <si>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</si>
  <si>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</si>
  <si>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</si>
  <si>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</si>
  <si>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</si>
  <si>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</si>
  <si>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</si>
  <si>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</si>
  <si>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</si>
  <si>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</si>
  <si>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</si>
  <si>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</si>
  <si>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</si>
  <si>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</si>
  <si>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</si>
  <si>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</si>
  <si>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</si>
  <si>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</si>
  <si>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</si>
  <si>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</si>
  <si>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</si>
  <si>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</si>
  <si>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</si>
  <si>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</si>
  <si>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</si>
  <si>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</si>
  <si>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</si>
  <si>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</si>
  <si>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</si>
  <si>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</si>
  <si>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</si>
  <si>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</si>
  <si>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</si>
  <si>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</si>
  <si>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</si>
  <si>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</si>
  <si>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</si>
  <si>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</si>
  <si>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</si>
  <si>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</si>
  <si>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</si>
  <si>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</si>
  <si>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</si>
  <si>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</si>
  <si>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</si>
  <si>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</si>
  <si>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</si>
  <si>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</si>
  <si>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</si>
  <si>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</si>
  <si>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</si>
  <si>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</si>
  <si>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</si>
  <si>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</si>
  <si>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</si>
  <si>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</si>
  <si>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</si>
  <si>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</si>
  <si>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</si>
  <si>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</si>
  <si>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</si>
  <si>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</si>
  <si>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</si>
  <si>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</si>
  <si>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</si>
  <si>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</si>
  <si>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</si>
  <si>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</si>
  <si>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</si>
  <si>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</si>
  <si>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</si>
  <si>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</si>
  <si>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</si>
  <si>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</si>
  <si>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</si>
  <si>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</si>
  <si>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</si>
  <si>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</si>
  <si>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</si>
  <si>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</si>
  <si>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</si>
  <si>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</si>
  <si>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２．介護サービス事業所等との連携支援事業</t>
    <phoneticPr fontId="2"/>
  </si>
  <si>
    <t>居宅療養管理指導事業所</t>
    <rPh sb="8" eb="11">
      <t>ジギョウショ</t>
    </rPh>
    <phoneticPr fontId="2"/>
  </si>
  <si>
    <t>合計（①）</t>
    <rPh sb="0" eb="2">
      <t>ゴウケイ</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</si>
  <si>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</si>
  <si>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※本シートは絶対に編集しないこと。</t>
    <rPh sb="1" eb="2">
      <t>ホン</t>
    </rPh>
    <rPh sb="6" eb="8">
      <t>ゼッタイ</t>
    </rPh>
    <rPh sb="9" eb="11">
      <t>ヘンシュウ</t>
    </rPh>
    <phoneticPr fontId="2"/>
  </si>
  <si>
    <t>担当者氏名</t>
    <rPh sb="0" eb="3">
      <t>タントウシャ</t>
    </rPh>
    <rPh sb="3" eb="5">
      <t>シメイ</t>
    </rPh>
    <phoneticPr fontId="2"/>
  </si>
  <si>
    <t>対象の事業所・施設</t>
    <rPh sb="0" eb="2">
      <t>タイショウ</t>
    </rPh>
    <rPh sb="3" eb="6">
      <t>ジギョウショ</t>
    </rPh>
    <rPh sb="7" eb="9">
      <t>シセツ</t>
    </rPh>
    <phoneticPr fontId="2"/>
  </si>
  <si>
    <t>訪問実施に必要な車両等の確保、損害賠償保険加入</t>
    <rPh sb="0" eb="2">
      <t>ホウモン</t>
    </rPh>
    <rPh sb="2" eb="4">
      <t>ジッシ</t>
    </rPh>
    <rPh sb="5" eb="7">
      <t>ヒツヨウ</t>
    </rPh>
    <rPh sb="8" eb="10">
      <t>シャリョウ</t>
    </rPh>
    <rPh sb="10" eb="11">
      <t>トウ</t>
    </rPh>
    <rPh sb="12" eb="14">
      <t>カクホ</t>
    </rPh>
    <rPh sb="15" eb="21">
      <t>ソンガイバイショウホケン</t>
    </rPh>
    <rPh sb="21" eb="23">
      <t>カニュウ</t>
    </rPh>
    <phoneticPr fontId="2"/>
  </si>
  <si>
    <t>　※下表から該当する番号を１つ選択して記入
（複数該当する場合には ａ を記入）</t>
    <rPh sb="2" eb="4">
      <t>カヒョウ</t>
    </rPh>
    <rPh sb="6" eb="8">
      <t>ガイトウ</t>
    </rPh>
    <rPh sb="10" eb="12">
      <t>バンゴウ</t>
    </rPh>
    <rPh sb="15" eb="17">
      <t>センタク</t>
    </rPh>
    <rPh sb="19" eb="21">
      <t>キニュウ</t>
    </rPh>
    <rPh sb="23" eb="25">
      <t>フクスウ</t>
    </rPh>
    <rPh sb="25" eb="27">
      <t>ガイトウ</t>
    </rPh>
    <rPh sb="29" eb="31">
      <t>バアイ</t>
    </rPh>
    <rPh sb="37" eb="39">
      <t>キニュウ</t>
    </rPh>
    <phoneticPr fontId="2"/>
  </si>
  <si>
    <t>a　上記1の①又は②の介護サービス事業所・介護施設等の連携先の介護サービス事業所・施設等
b　感染症の拡大防止の観点から必要があり、自主的に休業した介護サービス事業所の連携先の介護サービス事業所・施設等</t>
    <rPh sb="2" eb="4">
      <t>ジョウキ</t>
    </rPh>
    <rPh sb="27" eb="29">
      <t>レンケイ</t>
    </rPh>
    <rPh sb="29" eb="30">
      <t>サキ</t>
    </rPh>
    <rPh sb="31" eb="33">
      <t>カイゴ</t>
    </rPh>
    <rPh sb="37" eb="40">
      <t>ジギョウショ</t>
    </rPh>
    <rPh sb="41" eb="43">
      <t>シセツ</t>
    </rPh>
    <rPh sb="43" eb="44">
      <t>トウ</t>
    </rPh>
    <phoneticPr fontId="2"/>
  </si>
  <si>
    <t>下記はあくまで記載例であり、対象となる取組や費用を制限するものではなく、要綱に基づき、実際に生じた費用について記入すること。</t>
    <rPh sb="19" eb="21">
      <t>トリクミ</t>
    </rPh>
    <rPh sb="22" eb="24">
      <t>ヒヨウ</t>
    </rPh>
    <rPh sb="36" eb="38">
      <t>ヨウコウ</t>
    </rPh>
    <rPh sb="39" eb="40">
      <t>モト</t>
    </rPh>
    <phoneticPr fontId="2"/>
  </si>
  <si>
    <t>（３）通所系サービス事業所及び短期入所系サービス事業所が事業所外の代替の場所で行うサービス提供</t>
    <rPh sb="3" eb="5">
      <t>ツウショ</t>
    </rPh>
    <rPh sb="5" eb="6">
      <t>ケイ</t>
    </rPh>
    <rPh sb="10" eb="13">
      <t>ジギョウショ</t>
    </rPh>
    <rPh sb="13" eb="14">
      <t>オヨ</t>
    </rPh>
    <rPh sb="15" eb="17">
      <t>タンキ</t>
    </rPh>
    <rPh sb="17" eb="19">
      <t>ニュウショ</t>
    </rPh>
    <rPh sb="19" eb="20">
      <t>ケイ</t>
    </rPh>
    <rPh sb="24" eb="27">
      <t>ジギョウショ</t>
    </rPh>
    <rPh sb="28" eb="31">
      <t>ジギョウショ</t>
    </rPh>
    <rPh sb="31" eb="32">
      <t>ガイ</t>
    </rPh>
    <rPh sb="33" eb="35">
      <t>ダイタイ</t>
    </rPh>
    <rPh sb="36" eb="38">
      <t>バショ</t>
    </rPh>
    <rPh sb="39" eb="40">
      <t>オコナ</t>
    </rPh>
    <rPh sb="45" eb="47">
      <t>テイキョウ</t>
    </rPh>
    <phoneticPr fontId="2"/>
  </si>
  <si>
    <t>ク　代替の場所でサービス提供を行うための費用</t>
    <rPh sb="2" eb="4">
      <t>ダイタイ</t>
    </rPh>
    <rPh sb="5" eb="7">
      <t>バショ</t>
    </rPh>
    <rPh sb="12" eb="14">
      <t>テイキョウ</t>
    </rPh>
    <rPh sb="15" eb="16">
      <t>オコナ</t>
    </rPh>
    <rPh sb="20" eb="22">
      <t>ヒヨウ</t>
    </rPh>
    <phoneticPr fontId="2"/>
  </si>
  <si>
    <t>＊所要額は介護報酬及び他の制度による経費助成（補助）で措置されているものを除いて記入すること。</t>
    <rPh sb="1" eb="3">
      <t>ショヨウ</t>
    </rPh>
    <rPh sb="3" eb="4">
      <t>ガク</t>
    </rPh>
    <rPh sb="37" eb="38">
      <t>ノゾ</t>
    </rPh>
    <rPh sb="40" eb="42">
      <t>キニュウ</t>
    </rPh>
    <phoneticPr fontId="2"/>
  </si>
  <si>
    <t>支援事業区分</t>
    <rPh sb="0" eb="2">
      <t>シエン</t>
    </rPh>
    <rPh sb="2" eb="4">
      <t>ジギョウ</t>
    </rPh>
    <rPh sb="4" eb="6">
      <t>クブン</t>
    </rPh>
    <phoneticPr fontId="2"/>
  </si>
  <si>
    <t>事業内容の区分</t>
    <rPh sb="0" eb="2">
      <t>ジギョウ</t>
    </rPh>
    <rPh sb="2" eb="4">
      <t>ナイヨウ</t>
    </rPh>
    <rPh sb="5" eb="7">
      <t>クブン</t>
    </rPh>
    <phoneticPr fontId="2"/>
  </si>
  <si>
    <t>＊令和2年1月15日以降の、対象事業を実施した日からが対象となります。</t>
    <rPh sb="1" eb="3">
      <t>レイワ</t>
    </rPh>
    <rPh sb="4" eb="5">
      <t>ネン</t>
    </rPh>
    <rPh sb="6" eb="7">
      <t>ガツ</t>
    </rPh>
    <rPh sb="9" eb="12">
      <t>ニチイコウ</t>
    </rPh>
    <rPh sb="10" eb="12">
      <t>イコウ</t>
    </rPh>
    <rPh sb="14" eb="16">
      <t>タイショウ</t>
    </rPh>
    <rPh sb="16" eb="18">
      <t>ジギョウ</t>
    </rPh>
    <rPh sb="19" eb="21">
      <t>ジッシ</t>
    </rPh>
    <rPh sb="23" eb="24">
      <t>ヒ</t>
    </rPh>
    <rPh sb="27" eb="29">
      <t>タイショウ</t>
    </rPh>
    <phoneticPr fontId="2"/>
  </si>
  <si>
    <r>
      <t>①　市から休業要請を受けた通所系サービス事業所、短期入所系サービス事業所
②　利用者又は職員に感染者が発生した介護サービス事業所・介護施設等(</t>
    </r>
    <r>
      <rPr>
        <sz val="7"/>
        <rFont val="ＭＳ Ｐ明朝"/>
        <family val="1"/>
        <charset val="128"/>
      </rPr>
      <t>職員に複数の濃厚接触者が発生し職員が不足した場合を含む</t>
    </r>
    <r>
      <rPr>
        <sz val="8"/>
        <rFont val="ＭＳ Ｐ明朝"/>
        <family val="1"/>
        <charset val="128"/>
      </rPr>
      <t>)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r>
    <rPh sb="86" eb="88">
      <t>ショクイン</t>
    </rPh>
    <rPh sb="89" eb="91">
      <t>フソク</t>
    </rPh>
    <phoneticPr fontId="2"/>
  </si>
  <si>
    <t>(添付）個票</t>
    <rPh sb="1" eb="3">
      <t>テンプ</t>
    </rPh>
    <rPh sb="4" eb="6">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</si>
</sst>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1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bottom style="mediumDashDotDot">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41">
    <xf numFmtId="0" fontId="0" fillId="0" borderId="0" xfId="0">
      <alignment vertical="center"/>
    </xf>
    <xf numFmtId="0" fontId="4" fillId="0" borderId="21"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8" fillId="0" borderId="0" xfId="0" applyFont="1" applyFill="1" applyBorder="1" applyAlignment="1" applyProtection="1">
      <alignment vertical="center"/>
      <protection locked="0"/>
    </xf>
    <xf numFmtId="0" fontId="8" fillId="0" borderId="0" xfId="0" applyFont="1" applyFill="1" applyBorder="1">
      <alignment vertical="center"/>
    </xf>
    <xf numFmtId="0" fontId="8" fillId="0" borderId="8" xfId="0" applyFont="1" applyFill="1" applyBorder="1" applyAlignment="1" applyProtection="1">
      <alignment vertical="center" shrinkToFit="1"/>
      <protection locked="0"/>
    </xf>
    <xf numFmtId="0" fontId="8" fillId="0" borderId="8" xfId="0" applyFont="1" applyFill="1" applyBorder="1" applyAlignment="1" applyProtection="1">
      <alignment vertical="center"/>
      <protection locked="0"/>
    </xf>
    <xf numFmtId="0" fontId="8" fillId="0" borderId="12" xfId="0" applyFont="1" applyFill="1" applyBorder="1" applyAlignment="1" applyProtection="1">
      <alignment vertical="center" shrinkToFit="1"/>
      <protection locked="0"/>
    </xf>
    <xf numFmtId="0" fontId="9" fillId="0" borderId="0" xfId="0" applyFont="1" applyFill="1" applyBorder="1" applyAlignment="1">
      <alignment vertical="center"/>
    </xf>
    <xf numFmtId="0" fontId="8" fillId="0" borderId="5" xfId="0" applyFont="1" applyFill="1" applyBorder="1" applyAlignment="1">
      <alignment horizontal="center" vertical="center"/>
    </xf>
    <xf numFmtId="0" fontId="8" fillId="0" borderId="5" xfId="0" applyFont="1" applyFill="1" applyBorder="1" applyAlignment="1">
      <alignment vertical="center"/>
    </xf>
    <xf numFmtId="0" fontId="9" fillId="0" borderId="5" xfId="0" applyFont="1" applyFill="1" applyBorder="1" applyAlignment="1">
      <alignment vertical="center"/>
    </xf>
    <xf numFmtId="0" fontId="8" fillId="0" borderId="5" xfId="0" applyFont="1" applyFill="1" applyBorder="1" applyAlignment="1" applyProtection="1">
      <alignment vertical="center" shrinkToFit="1"/>
      <protection locked="0"/>
    </xf>
    <xf numFmtId="0" fontId="8" fillId="0" borderId="5" xfId="0" applyFont="1" applyFill="1" applyBorder="1" applyAlignment="1">
      <alignment vertical="center" textRotation="255"/>
    </xf>
    <xf numFmtId="0" fontId="8" fillId="0" borderId="5" xfId="0" applyFont="1" applyFill="1" applyBorder="1" applyAlignment="1" applyProtection="1">
      <alignment vertical="center"/>
      <protection locked="0"/>
    </xf>
    <xf numFmtId="0" fontId="9" fillId="0" borderId="8" xfId="0" applyFont="1" applyFill="1" applyBorder="1" applyAlignment="1">
      <alignment vertical="center"/>
    </xf>
    <xf numFmtId="0" fontId="7" fillId="2" borderId="0" xfId="0" applyFont="1" applyFill="1" applyAlignment="1">
      <alignment horizontal="center" vertical="center"/>
    </xf>
    <xf numFmtId="0" fontId="7" fillId="2" borderId="0" xfId="0" applyFont="1" applyFill="1">
      <alignment vertical="center"/>
    </xf>
    <xf numFmtId="0" fontId="11" fillId="0" borderId="0" xfId="0" applyFont="1" applyFill="1">
      <alignment vertical="center"/>
    </xf>
    <xf numFmtId="0" fontId="11" fillId="0" borderId="5" xfId="0" applyFont="1" applyFill="1" applyBorder="1" applyAlignment="1">
      <alignment horizontal="left" vertical="center"/>
    </xf>
    <xf numFmtId="0" fontId="8" fillId="0" borderId="5" xfId="0" applyFont="1" applyFill="1" applyBorder="1">
      <alignment vertical="center"/>
    </xf>
    <xf numFmtId="176" fontId="8" fillId="0" borderId="5" xfId="0" applyNumberFormat="1" applyFont="1" applyFill="1" applyBorder="1" applyAlignment="1">
      <alignment vertical="center"/>
    </xf>
    <xf numFmtId="0" fontId="8" fillId="0" borderId="8" xfId="0" applyFont="1" applyFill="1" applyBorder="1">
      <alignment vertical="center"/>
    </xf>
    <xf numFmtId="0" fontId="8" fillId="0" borderId="2" xfId="0" applyFont="1" applyFill="1" applyBorder="1">
      <alignment vertical="center"/>
    </xf>
    <xf numFmtId="176" fontId="8" fillId="0" borderId="2" xfId="0" applyNumberFormat="1" applyFont="1" applyFill="1" applyBorder="1" applyAlignment="1">
      <alignment vertical="center"/>
    </xf>
    <xf numFmtId="0" fontId="11" fillId="0" borderId="0" xfId="0" applyFont="1" applyFill="1" applyBorder="1" applyAlignment="1">
      <alignment vertical="center"/>
    </xf>
    <xf numFmtId="0" fontId="7" fillId="2" borderId="0" xfId="0" applyFont="1" applyFill="1" applyAlignment="1">
      <alignment vertical="center"/>
    </xf>
    <xf numFmtId="0" fontId="7" fillId="0" borderId="0" xfId="0" applyFont="1" applyFill="1" applyAlignment="1">
      <alignment vertical="center"/>
    </xf>
    <xf numFmtId="0" fontId="11" fillId="0" borderId="0" xfId="0" applyFont="1" applyFill="1" applyBorder="1" applyAlignment="1" applyProtection="1">
      <alignment vertical="center"/>
      <protection locked="0"/>
    </xf>
    <xf numFmtId="0" fontId="8" fillId="0" borderId="0" xfId="0" applyFont="1" applyFill="1" applyBorder="1" applyAlignment="1" applyProtection="1">
      <alignment vertical="center" shrinkToFit="1"/>
      <protection locked="0"/>
    </xf>
    <xf numFmtId="0" fontId="11" fillId="0" borderId="8" xfId="0" applyFont="1" applyFill="1" applyBorder="1">
      <alignment vertical="center"/>
    </xf>
    <xf numFmtId="0" fontId="11" fillId="0" borderId="8" xfId="0" applyFont="1" applyFill="1" applyBorder="1" applyAlignment="1">
      <alignment vertical="center"/>
    </xf>
    <xf numFmtId="0" fontId="8" fillId="0" borderId="8" xfId="0" applyFont="1" applyFill="1" applyBorder="1" applyAlignment="1">
      <alignment vertical="center"/>
    </xf>
    <xf numFmtId="0" fontId="9" fillId="0" borderId="2" xfId="0" applyFont="1" applyFill="1" applyBorder="1" applyAlignment="1">
      <alignment vertical="center"/>
    </xf>
    <xf numFmtId="0" fontId="8" fillId="0" borderId="2" xfId="0" applyFont="1" applyFill="1" applyBorder="1" applyAlignment="1">
      <alignment vertical="center" textRotation="255"/>
    </xf>
    <xf numFmtId="0" fontId="8" fillId="0" borderId="2" xfId="0" applyFont="1" applyFill="1" applyBorder="1" applyAlignment="1" applyProtection="1">
      <alignment vertical="center"/>
      <protection locked="0"/>
    </xf>
    <xf numFmtId="0" fontId="8" fillId="0" borderId="3" xfId="0" applyFont="1" applyFill="1" applyBorder="1" applyAlignment="1" applyProtection="1">
      <alignment vertical="center" shrinkToFit="1"/>
      <protection locked="0"/>
    </xf>
    <xf numFmtId="0" fontId="9" fillId="0" borderId="2" xfId="0" applyFont="1" applyFill="1" applyBorder="1" applyAlignment="1">
      <alignment horizontal="left" vertical="center"/>
    </xf>
    <xf numFmtId="0" fontId="11" fillId="0" borderId="2" xfId="0" applyFont="1" applyFill="1" applyBorder="1" applyAlignment="1">
      <alignment vertical="center"/>
    </xf>
    <xf numFmtId="0" fontId="11" fillId="0" borderId="3" xfId="0" applyFont="1" applyFill="1" applyBorder="1">
      <alignmen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11" fillId="0" borderId="2" xfId="0" applyFont="1" applyFill="1" applyBorder="1" applyAlignment="1">
      <alignment horizontal="left" vertical="center"/>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0" xfId="0" applyFont="1" applyFill="1" applyBorder="1" applyAlignment="1">
      <alignment vertical="center" wrapText="1"/>
    </xf>
    <xf numFmtId="0" fontId="9" fillId="0" borderId="8" xfId="0" applyFont="1" applyFill="1" applyBorder="1" applyAlignment="1">
      <alignment vertical="center" wrapText="1"/>
    </xf>
    <xf numFmtId="0" fontId="9" fillId="0" borderId="12" xfId="0" applyFont="1" applyFill="1" applyBorder="1" applyAlignment="1">
      <alignment vertical="center" wrapText="1"/>
    </xf>
    <xf numFmtId="0" fontId="6"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vertical="center"/>
    </xf>
    <xf numFmtId="0" fontId="11" fillId="0" borderId="5" xfId="0" applyFont="1" applyFill="1" applyBorder="1" applyAlignment="1" applyProtection="1">
      <alignment vertical="center"/>
      <protection locked="0"/>
    </xf>
    <xf numFmtId="0" fontId="8" fillId="0" borderId="3" xfId="0" applyFont="1" applyFill="1" applyBorder="1">
      <alignment vertical="center"/>
    </xf>
    <xf numFmtId="0" fontId="11" fillId="0" borderId="5" xfId="0" applyFont="1" applyFill="1" applyBorder="1">
      <alignment vertical="center"/>
    </xf>
    <xf numFmtId="0" fontId="11" fillId="0" borderId="2" xfId="0" applyFont="1" applyFill="1" applyBorder="1">
      <alignment vertical="center"/>
    </xf>
    <xf numFmtId="176" fontId="8" fillId="0" borderId="8" xfId="0" applyNumberFormat="1" applyFont="1" applyFill="1" applyBorder="1" applyAlignment="1">
      <alignment vertical="center"/>
    </xf>
    <xf numFmtId="0" fontId="8" fillId="0" borderId="12" xfId="0" applyFont="1" applyFill="1" applyBorder="1">
      <alignment vertical="center"/>
    </xf>
    <xf numFmtId="0" fontId="8" fillId="0" borderId="8" xfId="0" applyFont="1" applyFill="1" applyBorder="1" applyAlignment="1">
      <alignment vertical="center" textRotation="255"/>
    </xf>
    <xf numFmtId="0" fontId="7" fillId="0" borderId="8" xfId="0" applyFont="1" applyFill="1" applyBorder="1">
      <alignment vertical="center"/>
    </xf>
    <xf numFmtId="0" fontId="9" fillId="0" borderId="0" xfId="0" applyFont="1" applyFill="1">
      <alignment vertical="center"/>
    </xf>
    <xf numFmtId="0" fontId="6" fillId="0" borderId="8" xfId="0" applyFont="1" applyFill="1" applyBorder="1" applyAlignment="1">
      <alignment horizontal="left" vertical="center"/>
    </xf>
    <xf numFmtId="0" fontId="7" fillId="0" borderId="5" xfId="0" applyFont="1" applyFill="1" applyBorder="1">
      <alignment vertical="center"/>
    </xf>
    <xf numFmtId="0" fontId="6" fillId="0" borderId="8" xfId="0" applyFont="1" applyFill="1" applyBorder="1">
      <alignment vertical="center"/>
    </xf>
    <xf numFmtId="0" fontId="12" fillId="0" borderId="0" xfId="0" applyFont="1" applyFill="1" applyBorder="1">
      <alignment vertical="center"/>
    </xf>
    <xf numFmtId="0" fontId="9"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8" fillId="0" borderId="0" xfId="0" applyFont="1" applyFill="1" applyAlignment="1">
      <alignment vertical="center" shrinkToFit="1"/>
    </xf>
    <xf numFmtId="0" fontId="9" fillId="0" borderId="0" xfId="0" applyFont="1" applyFill="1" applyAlignment="1"/>
    <xf numFmtId="0" fontId="8" fillId="0" borderId="0" xfId="0" applyFont="1" applyFill="1" applyBorder="1" applyAlignment="1">
      <alignment vertical="center"/>
    </xf>
    <xf numFmtId="0" fontId="14" fillId="0" borderId="0" xfId="0" applyFont="1" applyFill="1" applyBorder="1" applyAlignment="1">
      <alignment vertical="top"/>
    </xf>
    <xf numFmtId="0" fontId="15" fillId="0" borderId="0" xfId="0" applyFont="1">
      <alignment vertical="center"/>
    </xf>
    <xf numFmtId="0" fontId="9" fillId="0" borderId="0" xfId="0" applyFont="1" applyFill="1" applyAlignment="1">
      <alignment vertical="center" shrinkToFit="1"/>
    </xf>
    <xf numFmtId="0" fontId="16" fillId="0" borderId="9" xfId="0" applyFont="1" applyFill="1" applyBorder="1">
      <alignment vertical="center"/>
    </xf>
    <xf numFmtId="0" fontId="16" fillId="0" borderId="19" xfId="0" applyFont="1" applyFill="1" applyBorder="1">
      <alignment vertical="center"/>
    </xf>
    <xf numFmtId="0" fontId="16" fillId="0" borderId="21"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16" fillId="0" borderId="0" xfId="0" applyFont="1" applyFill="1" applyBorder="1">
      <alignment vertical="center"/>
    </xf>
    <xf numFmtId="0" fontId="16" fillId="0" borderId="4" xfId="0" applyFont="1" applyFill="1" applyBorder="1">
      <alignment vertical="center"/>
    </xf>
    <xf numFmtId="0" fontId="16" fillId="0" borderId="5" xfId="0" applyFont="1" applyFill="1" applyBorder="1" applyAlignment="1">
      <alignment vertical="center" shrinkToFit="1"/>
    </xf>
    <xf numFmtId="0" fontId="16" fillId="0" borderId="6" xfId="0" applyFont="1" applyFill="1" applyBorder="1" applyAlignment="1">
      <alignment vertical="center" shrinkToFit="1"/>
    </xf>
    <xf numFmtId="0" fontId="8" fillId="0" borderId="2" xfId="0" applyFont="1" applyFill="1" applyBorder="1" applyAlignment="1" applyProtection="1">
      <alignment vertical="center" shrinkToFit="1"/>
      <protection locked="0"/>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wrapText="1"/>
    </xf>
    <xf numFmtId="0" fontId="8"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8" fillId="0" borderId="4" xfId="0" applyFont="1" applyFill="1" applyBorder="1" applyAlignment="1">
      <alignment horizontal="left" vertical="center"/>
    </xf>
    <xf numFmtId="0" fontId="14" fillId="0" borderId="2" xfId="0" applyFont="1" applyFill="1" applyBorder="1" applyAlignment="1" applyProtection="1">
      <alignment vertical="top"/>
      <protection locked="0"/>
    </xf>
    <xf numFmtId="0" fontId="8" fillId="0" borderId="2" xfId="0" applyFont="1" applyFill="1" applyBorder="1" applyAlignment="1" applyProtection="1">
      <alignment vertical="center" wrapText="1"/>
      <protection locked="0"/>
    </xf>
    <xf numFmtId="0" fontId="8" fillId="0" borderId="19" xfId="0" applyFont="1" applyFill="1" applyBorder="1">
      <alignment vertical="center"/>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8" fillId="0" borderId="4" xfId="0" applyFont="1" applyFill="1" applyBorder="1" applyAlignment="1">
      <alignment vertical="center"/>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8" fillId="0" borderId="20" xfId="0" applyFont="1" applyFill="1" applyBorder="1">
      <alignment vertical="center"/>
    </xf>
    <xf numFmtId="0" fontId="11" fillId="0" borderId="9" xfId="0" applyFont="1" applyFill="1" applyBorder="1" applyAlignment="1">
      <alignment vertical="center"/>
    </xf>
    <xf numFmtId="0" fontId="8" fillId="0" borderId="0" xfId="0" applyFont="1" applyFill="1" applyBorder="1" applyAlignment="1">
      <alignment vertical="center" textRotation="255"/>
    </xf>
    <xf numFmtId="0" fontId="8" fillId="0" borderId="9" xfId="0" applyFont="1" applyFill="1" applyBorder="1" applyAlignment="1">
      <alignment vertical="center"/>
    </xf>
    <xf numFmtId="0" fontId="7" fillId="0" borderId="11" xfId="0" applyFont="1" applyFill="1" applyBorder="1">
      <alignment vertical="center"/>
    </xf>
    <xf numFmtId="0" fontId="6" fillId="0" borderId="5" xfId="0" applyFont="1" applyFill="1" applyBorder="1" applyAlignment="1">
      <alignment vertical="center"/>
    </xf>
    <xf numFmtId="0" fontId="8" fillId="0" borderId="5"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6" fillId="0" borderId="9" xfId="0" applyFont="1" applyFill="1" applyBorder="1" applyAlignment="1">
      <alignment vertical="center"/>
    </xf>
    <xf numFmtId="0" fontId="8" fillId="0" borderId="9" xfId="0" applyFont="1" applyFill="1" applyBorder="1">
      <alignment vertical="center"/>
    </xf>
    <xf numFmtId="0" fontId="8" fillId="0" borderId="6" xfId="0" applyFont="1" applyFill="1" applyBorder="1" applyAlignment="1" applyProtection="1">
      <alignment vertical="center" shrinkToFit="1"/>
      <protection locked="0"/>
    </xf>
    <xf numFmtId="0" fontId="8" fillId="0" borderId="11"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center" vertical="center"/>
    </xf>
    <xf numFmtId="0" fontId="16" fillId="0" borderId="9" xfId="0" applyFont="1" applyFill="1" applyBorder="1" applyAlignment="1">
      <alignment vertical="center"/>
    </xf>
    <xf numFmtId="0" fontId="16" fillId="0" borderId="13" xfId="0" applyFont="1" applyFill="1" applyBorder="1" applyAlignment="1">
      <alignment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21" xfId="0" applyFont="1" applyFill="1" applyBorder="1" applyAlignment="1">
      <alignment vertical="center"/>
    </xf>
    <xf numFmtId="0" fontId="16" fillId="0" borderId="2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11" xfId="0" applyFont="1" applyFill="1" applyBorder="1" applyAlignment="1">
      <alignment vertical="center"/>
    </xf>
    <xf numFmtId="0" fontId="16" fillId="0" borderId="15" xfId="0" applyFont="1" applyFill="1" applyBorder="1" applyAlignment="1">
      <alignment vertical="center"/>
    </xf>
    <xf numFmtId="0" fontId="16" fillId="0" borderId="7"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5" xfId="0" applyFont="1" applyFill="1" applyBorder="1" applyAlignment="1">
      <alignment horizontal="center" vertical="center" shrinkToFit="1"/>
    </xf>
    <xf numFmtId="0" fontId="16" fillId="0" borderId="8"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16" fillId="0" borderId="0" xfId="0" applyFont="1" applyFill="1" applyAlignment="1">
      <alignment horizontal="center" vertical="center"/>
    </xf>
    <xf numFmtId="0" fontId="16" fillId="0" borderId="5" xfId="0" applyFont="1" applyFill="1" applyBorder="1" applyAlignment="1">
      <alignment vertical="center"/>
    </xf>
    <xf numFmtId="0" fontId="16" fillId="0" borderId="2" xfId="0" applyFont="1" applyFill="1" applyBorder="1" applyAlignment="1">
      <alignment horizontal="center" vertical="center"/>
    </xf>
    <xf numFmtId="0" fontId="16" fillId="0" borderId="1" xfId="0" applyFont="1" applyFill="1" applyBorder="1" applyAlignment="1">
      <alignment vertical="center"/>
    </xf>
    <xf numFmtId="0" fontId="16" fillId="0" borderId="3" xfId="0" applyFont="1" applyFill="1" applyBorder="1" applyAlignment="1">
      <alignment horizontal="center" vertical="center"/>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11" xfId="0" applyFont="1" applyFill="1" applyBorder="1" applyAlignment="1">
      <alignment horizontal="center"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9" fillId="3" borderId="4" xfId="0" applyFont="1" applyFill="1" applyBorder="1" applyAlignment="1">
      <alignment vertical="center" wrapText="1"/>
    </xf>
    <xf numFmtId="0" fontId="9" fillId="3" borderId="9" xfId="0" applyFont="1" applyFill="1" applyBorder="1" applyAlignment="1">
      <alignment vertical="center" wrapText="1"/>
    </xf>
    <xf numFmtId="0" fontId="9" fillId="3" borderId="11" xfId="0" applyFont="1" applyFill="1" applyBorder="1" applyAlignment="1">
      <alignment vertical="center" wrapText="1"/>
    </xf>
    <xf numFmtId="0" fontId="8" fillId="3" borderId="5" xfId="0" applyFont="1" applyFill="1" applyBorder="1" applyAlignment="1" applyProtection="1">
      <alignment vertical="center" shrinkToFit="1"/>
      <protection locked="0"/>
    </xf>
    <xf numFmtId="0" fontId="8" fillId="3" borderId="5"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8" fillId="3" borderId="0" xfId="0" applyFont="1" applyFill="1" applyBorder="1" applyAlignment="1" applyProtection="1">
      <alignment vertical="center" shrinkToFit="1"/>
      <protection locked="0"/>
    </xf>
    <xf numFmtId="0" fontId="11" fillId="3" borderId="1" xfId="0" applyFont="1" applyFill="1" applyBorder="1" applyAlignment="1">
      <alignment vertical="center"/>
    </xf>
    <xf numFmtId="0" fontId="8" fillId="3" borderId="2" xfId="0" applyFont="1" applyFill="1" applyBorder="1" applyAlignment="1">
      <alignment vertical="center" textRotation="255"/>
    </xf>
    <xf numFmtId="0" fontId="8" fillId="3" borderId="1" xfId="0" applyFont="1" applyFill="1" applyBorder="1" applyAlignment="1">
      <alignment vertical="center"/>
    </xf>
    <xf numFmtId="0" fontId="8" fillId="3" borderId="11" xfId="0" applyFont="1" applyFill="1" applyBorder="1" applyAlignment="1">
      <alignment vertical="center"/>
    </xf>
    <xf numFmtId="0" fontId="11" fillId="3" borderId="5" xfId="0" applyFont="1" applyFill="1" applyBorder="1" applyAlignment="1" applyProtection="1">
      <alignment vertical="center"/>
      <protection locked="0"/>
    </xf>
    <xf numFmtId="0" fontId="0" fillId="0" borderId="0" xfId="0" applyFill="1">
      <alignment vertical="center"/>
    </xf>
    <xf numFmtId="0" fontId="17" fillId="0" borderId="0" xfId="0" applyFont="1">
      <alignment vertical="center"/>
    </xf>
    <xf numFmtId="49" fontId="11" fillId="0" borderId="5" xfId="0" applyNumberFormat="1" applyFont="1" applyFill="1" applyBorder="1" applyAlignment="1">
      <alignment horizontal="center" vertical="center" wrapText="1"/>
    </xf>
    <xf numFmtId="0" fontId="8" fillId="3" borderId="8" xfId="0" applyFont="1" applyFill="1" applyBorder="1" applyAlignment="1" applyProtection="1">
      <alignment vertical="center" shrinkToFit="1"/>
      <protection locked="0"/>
    </xf>
    <xf numFmtId="0" fontId="7" fillId="0" borderId="56" xfId="0" applyFont="1" applyFill="1" applyBorder="1" applyAlignment="1">
      <alignment horizontal="center" vertical="center"/>
    </xf>
    <xf numFmtId="0" fontId="7" fillId="0" borderId="56" xfId="0" applyFont="1" applyFill="1" applyBorder="1">
      <alignment vertical="center"/>
    </xf>
    <xf numFmtId="49" fontId="11" fillId="0" borderId="5" xfId="0" applyNumberFormat="1" applyFont="1" applyFill="1" applyBorder="1" applyAlignment="1">
      <alignment vertical="center" wrapText="1"/>
    </xf>
    <xf numFmtId="177" fontId="7" fillId="0" borderId="5" xfId="4" applyNumberFormat="1" applyFont="1" applyFill="1" applyBorder="1" applyAlignment="1">
      <alignment vertical="center" shrinkToFit="1"/>
    </xf>
    <xf numFmtId="0" fontId="7" fillId="0" borderId="5" xfId="0" applyFont="1" applyFill="1" applyBorder="1" applyAlignment="1">
      <alignment vertical="center"/>
    </xf>
    <xf numFmtId="0" fontId="11" fillId="0" borderId="56" xfId="0" applyFont="1" applyFill="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9" fillId="3" borderId="0" xfId="0" applyFont="1" applyFill="1" applyBorder="1" applyAlignment="1">
      <alignment vertical="center" wrapText="1"/>
    </xf>
    <xf numFmtId="0" fontId="11" fillId="0" borderId="8" xfId="0" applyFont="1" applyFill="1" applyBorder="1" applyAlignment="1">
      <alignment horizontal="left" vertical="center" shrinkToFit="1"/>
    </xf>
    <xf numFmtId="49" fontId="11" fillId="0" borderId="11"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45" xfId="0" applyNumberFormat="1" applyFont="1" applyFill="1" applyBorder="1" applyAlignment="1">
      <alignment vertical="center" wrapText="1"/>
    </xf>
    <xf numFmtId="49" fontId="11" fillId="0" borderId="46" xfId="0" applyNumberFormat="1" applyFont="1" applyFill="1" applyBorder="1" applyAlignment="1">
      <alignment vertical="center" wrapText="1"/>
    </xf>
    <xf numFmtId="49" fontId="11" fillId="0" borderId="47" xfId="0" applyNumberFormat="1" applyFont="1" applyFill="1" applyBorder="1" applyAlignment="1">
      <alignment vertical="center" wrapText="1"/>
    </xf>
    <xf numFmtId="38" fontId="7" fillId="0" borderId="11" xfId="4" applyFont="1" applyFill="1" applyBorder="1" applyAlignment="1">
      <alignment vertical="center" shrinkToFit="1"/>
    </xf>
    <xf numFmtId="38" fontId="7"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shrinkToFit="1"/>
    </xf>
    <xf numFmtId="0" fontId="4" fillId="0" borderId="19" xfId="0" applyFont="1" applyFill="1" applyBorder="1" applyAlignment="1">
      <alignment horizontal="center" vertical="center" textRotation="255" shrinkToFit="1"/>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11" xfId="0" applyFont="1" applyFill="1" applyBorder="1" applyAlignment="1">
      <alignment vertical="center"/>
    </xf>
    <xf numFmtId="0" fontId="8" fillId="0" borderId="8" xfId="0" applyFont="1" applyFill="1" applyBorder="1" applyAlignment="1">
      <alignment vertical="center"/>
    </xf>
    <xf numFmtId="0" fontId="8" fillId="0" borderId="12" xfId="0" applyFont="1" applyFill="1" applyBorder="1" applyAlignment="1">
      <alignment vertical="center"/>
    </xf>
    <xf numFmtId="49" fontId="4" fillId="3" borderId="5" xfId="0" applyNumberFormat="1" applyFont="1" applyFill="1" applyBorder="1" applyAlignment="1">
      <alignment horizontal="center" vertical="center" shrinkToFit="1"/>
    </xf>
    <xf numFmtId="0" fontId="7" fillId="0" borderId="24" xfId="0" applyFont="1" applyFill="1" applyBorder="1" applyAlignment="1">
      <alignment horizontal="center" vertical="center"/>
    </xf>
    <xf numFmtId="0" fontId="8" fillId="3" borderId="2" xfId="0"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3" borderId="25" xfId="0" applyFont="1" applyFill="1" applyBorder="1" applyAlignment="1">
      <alignment vertical="center" shrinkToFit="1"/>
    </xf>
    <xf numFmtId="0" fontId="9" fillId="3" borderId="26" xfId="0" applyFont="1" applyFill="1" applyBorder="1" applyAlignment="1">
      <alignment vertical="center" shrinkToFit="1"/>
    </xf>
    <xf numFmtId="0" fontId="9" fillId="3" borderId="27" xfId="0" applyFont="1" applyFill="1" applyBorder="1" applyAlignment="1">
      <alignment vertical="center" shrinkToFit="1"/>
    </xf>
    <xf numFmtId="177" fontId="9" fillId="3" borderId="25" xfId="4" applyNumberFormat="1" applyFont="1" applyFill="1" applyBorder="1" applyAlignment="1">
      <alignment vertical="center" shrinkToFit="1"/>
    </xf>
    <xf numFmtId="177" fontId="9" fillId="3" borderId="26" xfId="4" applyNumberFormat="1" applyFont="1" applyFill="1" applyBorder="1" applyAlignment="1">
      <alignment vertical="center" shrinkToFit="1"/>
    </xf>
    <xf numFmtId="0" fontId="9" fillId="3" borderId="28" xfId="0" applyFont="1" applyFill="1" applyBorder="1" applyAlignment="1">
      <alignment vertical="center" shrinkToFit="1"/>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3" borderId="11" xfId="0" applyNumberFormat="1" applyFont="1" applyFill="1" applyBorder="1" applyAlignment="1">
      <alignment horizontal="center" vertical="center" shrinkToFit="1"/>
    </xf>
    <xf numFmtId="49" fontId="4" fillId="3" borderId="8" xfId="0" applyNumberFormat="1" applyFont="1" applyFill="1" applyBorder="1" applyAlignment="1">
      <alignment horizontal="center" vertical="center" shrinkToFit="1"/>
    </xf>
    <xf numFmtId="49" fontId="4" fillId="3" borderId="12" xfId="0" applyNumberFormat="1" applyFont="1" applyFill="1" applyBorder="1" applyAlignment="1">
      <alignment horizontal="center" vertical="center" shrinkToFit="1"/>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9" fillId="3" borderId="29" xfId="0" applyFont="1" applyFill="1" applyBorder="1" applyAlignment="1">
      <alignment vertical="center" shrinkToFit="1"/>
    </xf>
    <xf numFmtId="0" fontId="9" fillId="3" borderId="30" xfId="0" applyFont="1" applyFill="1" applyBorder="1" applyAlignment="1">
      <alignment vertical="center" shrinkToFit="1"/>
    </xf>
    <xf numFmtId="0" fontId="9" fillId="3" borderId="31" xfId="0" applyFont="1" applyFill="1" applyBorder="1" applyAlignment="1">
      <alignment vertical="center" shrinkToFit="1"/>
    </xf>
    <xf numFmtId="177" fontId="9" fillId="3" borderId="29" xfId="4" applyNumberFormat="1" applyFont="1" applyFill="1" applyBorder="1" applyAlignment="1">
      <alignment vertical="center" shrinkToFit="1"/>
    </xf>
    <xf numFmtId="177" fontId="9" fillId="3" borderId="30" xfId="4" applyNumberFormat="1" applyFont="1" applyFill="1" applyBorder="1" applyAlignment="1">
      <alignment vertical="center" shrinkToFit="1"/>
    </xf>
    <xf numFmtId="0" fontId="16" fillId="0" borderId="1" xfId="0" applyFont="1" applyFill="1" applyBorder="1" applyAlignment="1">
      <alignment vertical="center"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13" xfId="0" applyFont="1" applyFill="1" applyBorder="1" applyAlignment="1">
      <alignment vertical="center" shrinkToFit="1"/>
    </xf>
    <xf numFmtId="0" fontId="16" fillId="0" borderId="14" xfId="0" applyFont="1" applyFill="1" applyBorder="1" applyAlignment="1">
      <alignment vertical="center" shrinkToFit="1"/>
    </xf>
    <xf numFmtId="0" fontId="16" fillId="0" borderId="16" xfId="0" applyFont="1" applyFill="1" applyBorder="1" applyAlignment="1">
      <alignment vertical="center" shrinkToFit="1"/>
    </xf>
    <xf numFmtId="0" fontId="16" fillId="0" borderId="15" xfId="0" applyFont="1" applyFill="1" applyBorder="1" applyAlignment="1">
      <alignment vertical="center" shrinkToFit="1"/>
    </xf>
    <xf numFmtId="0" fontId="16" fillId="0" borderId="7" xfId="0" applyFont="1" applyFill="1" applyBorder="1" applyAlignment="1">
      <alignment vertical="center" shrinkToFit="1"/>
    </xf>
    <xf numFmtId="0" fontId="16" fillId="0" borderId="17" xfId="0" applyFont="1" applyFill="1" applyBorder="1" applyAlignment="1">
      <alignment vertical="center" shrinkToFit="1"/>
    </xf>
    <xf numFmtId="0" fontId="16" fillId="0" borderId="21" xfId="0" applyFont="1" applyFill="1" applyBorder="1" applyAlignment="1">
      <alignment vertical="center" shrinkToFit="1"/>
    </xf>
    <xf numFmtId="0" fontId="16" fillId="0" borderId="22" xfId="0" applyFont="1" applyFill="1" applyBorder="1" applyAlignment="1">
      <alignment vertical="center" shrinkToFit="1"/>
    </xf>
    <xf numFmtId="0" fontId="16" fillId="0" borderId="23"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21" xfId="0" applyFont="1" applyFill="1" applyBorder="1" applyAlignment="1">
      <alignment horizontal="left" vertical="center" shrinkToFit="1"/>
    </xf>
    <xf numFmtId="0" fontId="16" fillId="0" borderId="22"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8" fillId="3" borderId="1"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2" xfId="0" applyFont="1" applyFill="1" applyBorder="1" applyAlignment="1">
      <alignment horizontal="left" vertical="center" wrapText="1"/>
    </xf>
    <xf numFmtId="177" fontId="7" fillId="0" borderId="11" xfId="4" applyNumberFormat="1" applyFont="1" applyFill="1" applyBorder="1" applyAlignment="1">
      <alignment vertical="center" shrinkToFit="1"/>
    </xf>
    <xf numFmtId="177" fontId="7" fillId="0" borderId="8" xfId="4" applyNumberFormat="1" applyFont="1" applyFill="1" applyBorder="1" applyAlignment="1">
      <alignment vertical="center" shrinkToFit="1"/>
    </xf>
    <xf numFmtId="0" fontId="7" fillId="0" borderId="48" xfId="0" applyFont="1" applyFill="1" applyBorder="1" applyAlignment="1">
      <alignment vertical="center"/>
    </xf>
    <xf numFmtId="0" fontId="9" fillId="3" borderId="32" xfId="0" applyFont="1" applyFill="1" applyBorder="1" applyAlignment="1">
      <alignment vertical="center" shrinkToFit="1"/>
    </xf>
    <xf numFmtId="0" fontId="9" fillId="3" borderId="37" xfId="0" applyFont="1" applyFill="1" applyBorder="1" applyAlignment="1">
      <alignment vertical="center" shrinkToFit="1"/>
    </xf>
    <xf numFmtId="0" fontId="9" fillId="3" borderId="38" xfId="0" applyFont="1" applyFill="1" applyBorder="1" applyAlignment="1">
      <alignment vertical="center" shrinkToFit="1"/>
    </xf>
    <xf numFmtId="0" fontId="9" fillId="3" borderId="39" xfId="0" applyFont="1" applyFill="1" applyBorder="1" applyAlignment="1">
      <alignment vertical="center" shrinkToFit="1"/>
    </xf>
    <xf numFmtId="177" fontId="9" fillId="3" borderId="37" xfId="4" applyNumberFormat="1" applyFont="1" applyFill="1" applyBorder="1" applyAlignment="1">
      <alignment vertical="center" shrinkToFit="1"/>
    </xf>
    <xf numFmtId="177" fontId="9" fillId="3" borderId="38" xfId="4" applyNumberFormat="1" applyFont="1" applyFill="1" applyBorder="1" applyAlignment="1">
      <alignment vertical="center" shrinkToFit="1"/>
    </xf>
    <xf numFmtId="0" fontId="9" fillId="3" borderId="40" xfId="0" applyFont="1" applyFill="1" applyBorder="1" applyAlignment="1">
      <alignment vertical="center" shrinkToFit="1"/>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8" fillId="3"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3" borderId="1" xfId="0" applyFont="1" applyFill="1" applyBorder="1" applyAlignment="1">
      <alignment vertical="center" shrinkToFit="1"/>
    </xf>
    <xf numFmtId="0" fontId="4" fillId="3" borderId="2" xfId="0" applyFont="1" applyFill="1" applyBorder="1" applyAlignment="1">
      <alignment vertical="center" shrinkToFit="1"/>
    </xf>
    <xf numFmtId="0" fontId="4" fillId="3" borderId="3" xfId="0" applyFont="1" applyFill="1" applyBorder="1" applyAlignment="1">
      <alignment vertical="center" shrinkToFit="1"/>
    </xf>
    <xf numFmtId="0" fontId="4" fillId="3" borderId="11"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9" fillId="3" borderId="33" xfId="0" applyFont="1" applyFill="1" applyBorder="1" applyAlignment="1">
      <alignment vertical="center" shrinkToFit="1"/>
    </xf>
    <xf numFmtId="0" fontId="9" fillId="3" borderId="34" xfId="0" applyFont="1" applyFill="1" applyBorder="1" applyAlignment="1">
      <alignment vertical="center" shrinkToFit="1"/>
    </xf>
    <xf numFmtId="0" fontId="9" fillId="3" borderId="35" xfId="0" applyFont="1" applyFill="1" applyBorder="1" applyAlignment="1">
      <alignment vertical="center" shrinkToFit="1"/>
    </xf>
    <xf numFmtId="177" fontId="9" fillId="3" borderId="33" xfId="4" applyNumberFormat="1" applyFont="1" applyFill="1" applyBorder="1" applyAlignment="1">
      <alignment vertical="center" shrinkToFit="1"/>
    </xf>
    <xf numFmtId="177" fontId="9" fillId="3" borderId="34" xfId="4" applyNumberFormat="1" applyFont="1" applyFill="1" applyBorder="1" applyAlignment="1">
      <alignment vertical="center" shrinkToFit="1"/>
    </xf>
    <xf numFmtId="0" fontId="9" fillId="3" borderId="36" xfId="0" applyFont="1" applyFill="1" applyBorder="1" applyAlignment="1">
      <alignment vertical="center" shrinkToFit="1"/>
    </xf>
    <xf numFmtId="0" fontId="9" fillId="3" borderId="41" xfId="0" applyFont="1" applyFill="1" applyBorder="1" applyAlignment="1">
      <alignment vertical="center" shrinkToFit="1"/>
    </xf>
    <xf numFmtId="0" fontId="9" fillId="3" borderId="42" xfId="0" applyFont="1" applyFill="1" applyBorder="1" applyAlignment="1">
      <alignment vertical="center" shrinkToFit="1"/>
    </xf>
    <xf numFmtId="0" fontId="9" fillId="3" borderId="43" xfId="0" applyFont="1" applyFill="1" applyBorder="1" applyAlignment="1">
      <alignment vertical="center" shrinkToFit="1"/>
    </xf>
    <xf numFmtId="177" fontId="9" fillId="3" borderId="41" xfId="4" applyNumberFormat="1" applyFont="1" applyFill="1" applyBorder="1" applyAlignment="1">
      <alignment vertical="center" shrinkToFit="1"/>
    </xf>
    <xf numFmtId="177" fontId="9" fillId="3" borderId="42" xfId="4" applyNumberFormat="1" applyFont="1" applyFill="1" applyBorder="1" applyAlignment="1">
      <alignment vertical="center" shrinkToFit="1"/>
    </xf>
    <xf numFmtId="0" fontId="9" fillId="3" borderId="44" xfId="0" applyFont="1" applyFill="1" applyBorder="1" applyAlignment="1">
      <alignment vertical="center" shrinkToFit="1"/>
    </xf>
    <xf numFmtId="49" fontId="11" fillId="0" borderId="49" xfId="0" applyNumberFormat="1" applyFont="1" applyFill="1" applyBorder="1" applyAlignment="1">
      <alignment horizontal="center" vertical="center" wrapText="1"/>
    </xf>
    <xf numFmtId="49" fontId="11" fillId="0" borderId="50" xfId="0" applyNumberFormat="1" applyFont="1" applyFill="1" applyBorder="1" applyAlignment="1">
      <alignment horizontal="center" vertical="center" wrapText="1"/>
    </xf>
    <xf numFmtId="49" fontId="11" fillId="0" borderId="51" xfId="0" applyNumberFormat="1" applyFont="1" applyFill="1" applyBorder="1" applyAlignment="1">
      <alignment horizontal="center" vertical="center" wrapText="1"/>
    </xf>
    <xf numFmtId="0" fontId="9" fillId="3" borderId="52" xfId="0" applyFont="1" applyFill="1" applyBorder="1" applyAlignment="1">
      <alignment vertical="center" shrinkToFit="1"/>
    </xf>
    <xf numFmtId="0" fontId="9" fillId="3" borderId="53" xfId="0" applyFont="1" applyFill="1" applyBorder="1" applyAlignment="1">
      <alignment vertical="center" shrinkToFit="1"/>
    </xf>
    <xf numFmtId="0" fontId="9" fillId="3" borderId="54" xfId="0" applyFont="1" applyFill="1" applyBorder="1" applyAlignment="1">
      <alignment vertical="center" shrinkToFit="1"/>
    </xf>
    <xf numFmtId="177" fontId="9" fillId="3" borderId="52" xfId="4" applyNumberFormat="1" applyFont="1" applyFill="1" applyBorder="1" applyAlignment="1">
      <alignment vertical="center" shrinkToFit="1"/>
    </xf>
    <xf numFmtId="177" fontId="9" fillId="3" borderId="53" xfId="4" applyNumberFormat="1" applyFont="1" applyFill="1" applyBorder="1" applyAlignment="1">
      <alignment vertical="center" shrinkToFit="1"/>
    </xf>
    <xf numFmtId="0" fontId="9" fillId="3" borderId="55" xfId="0" applyFont="1" applyFill="1" applyBorder="1" applyAlignment="1">
      <alignment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6" xfId="0" applyFont="1" applyFill="1" applyBorder="1" applyAlignment="1">
      <alignment horizontal="center" vertical="center" shrinkToFi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0</xdr:rowOff>
        </xdr:from>
        <xdr:to>
          <xdr:col>9</xdr:col>
          <xdr:colOff>47625</xdr:colOff>
          <xdr:row>9</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219075</xdr:rowOff>
        </xdr:from>
        <xdr:to>
          <xdr:col>9</xdr:col>
          <xdr:colOff>47625</xdr:colOff>
          <xdr:row>10</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13</xdr:row>
      <xdr:rowOff>107950</xdr:rowOff>
    </xdr:from>
    <xdr:to>
      <xdr:col>1</xdr:col>
      <xdr:colOff>130302</xdr:colOff>
      <xdr:row>17</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19</xdr:row>
          <xdr:rowOff>228600</xdr:rowOff>
        </xdr:from>
        <xdr:to>
          <xdr:col>2</xdr:col>
          <xdr:colOff>38100</xdr:colOff>
          <xdr:row>21</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228600</xdr:rowOff>
        </xdr:from>
        <xdr:to>
          <xdr:col>15</xdr:col>
          <xdr:colOff>38100</xdr:colOff>
          <xdr:row>21</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19</xdr:row>
          <xdr:rowOff>228600</xdr:rowOff>
        </xdr:from>
        <xdr:to>
          <xdr:col>26</xdr:col>
          <xdr:colOff>38100</xdr:colOff>
          <xdr:row>21</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19</xdr:row>
          <xdr:rowOff>228600</xdr:rowOff>
        </xdr:from>
        <xdr:to>
          <xdr:col>34</xdr:col>
          <xdr:colOff>38100</xdr:colOff>
          <xdr:row>21</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0</xdr:rowOff>
        </xdr:from>
        <xdr:to>
          <xdr:col>2</xdr:col>
          <xdr:colOff>38100</xdr:colOff>
          <xdr:row>22</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228600</xdr:rowOff>
        </xdr:from>
        <xdr:to>
          <xdr:col>15</xdr:col>
          <xdr:colOff>47625</xdr:colOff>
          <xdr:row>23</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228600</xdr:rowOff>
        </xdr:from>
        <xdr:to>
          <xdr:col>27</xdr:col>
          <xdr:colOff>38100</xdr:colOff>
          <xdr:row>23</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21</xdr:row>
          <xdr:rowOff>219075</xdr:rowOff>
        </xdr:from>
        <xdr:to>
          <xdr:col>35</xdr:col>
          <xdr:colOff>38100</xdr:colOff>
          <xdr:row>22</xdr:row>
          <xdr:rowOff>238125</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0</xdr:rowOff>
        </xdr:from>
        <xdr:to>
          <xdr:col>2</xdr:col>
          <xdr:colOff>47625</xdr:colOff>
          <xdr:row>27</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0</xdr:rowOff>
        </xdr:from>
        <xdr:to>
          <xdr:col>15</xdr:col>
          <xdr:colOff>38100</xdr:colOff>
          <xdr:row>27</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228600</xdr:rowOff>
        </xdr:from>
        <xdr:to>
          <xdr:col>2</xdr:col>
          <xdr:colOff>47625</xdr:colOff>
          <xdr:row>29</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0</xdr:rowOff>
        </xdr:from>
        <xdr:to>
          <xdr:col>15</xdr:col>
          <xdr:colOff>38100</xdr:colOff>
          <xdr:row>29</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38100</xdr:colOff>
          <xdr:row>31</xdr:row>
          <xdr:rowOff>9525</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228600</xdr:rowOff>
        </xdr:from>
        <xdr:to>
          <xdr:col>15</xdr:col>
          <xdr:colOff>47625</xdr:colOff>
          <xdr:row>31</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29</xdr:row>
          <xdr:rowOff>228600</xdr:rowOff>
        </xdr:from>
        <xdr:to>
          <xdr:col>27</xdr:col>
          <xdr:colOff>38100</xdr:colOff>
          <xdr:row>31</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30</xdr:row>
          <xdr:rowOff>0</xdr:rowOff>
        </xdr:from>
        <xdr:to>
          <xdr:col>35</xdr:col>
          <xdr:colOff>47625</xdr:colOff>
          <xdr:row>31</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219075</xdr:rowOff>
        </xdr:from>
        <xdr:to>
          <xdr:col>2</xdr:col>
          <xdr:colOff>47625</xdr:colOff>
          <xdr:row>31</xdr:row>
          <xdr:rowOff>228600</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30</xdr:row>
          <xdr:rowOff>219075</xdr:rowOff>
        </xdr:from>
        <xdr:to>
          <xdr:col>13</xdr:col>
          <xdr:colOff>57150</xdr:colOff>
          <xdr:row>32</xdr:row>
          <xdr:rowOff>9525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30</xdr:row>
          <xdr:rowOff>228600</xdr:rowOff>
        </xdr:from>
        <xdr:to>
          <xdr:col>30</xdr:col>
          <xdr:colOff>47625</xdr:colOff>
          <xdr:row>32</xdr:row>
          <xdr:rowOff>19050</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37</xdr:row>
      <xdr:rowOff>63500</xdr:rowOff>
    </xdr:from>
    <xdr:to>
      <xdr:col>1</xdr:col>
      <xdr:colOff>130302</xdr:colOff>
      <xdr:row>38</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41</xdr:row>
          <xdr:rowOff>0</xdr:rowOff>
        </xdr:from>
        <xdr:to>
          <xdr:col>2</xdr:col>
          <xdr:colOff>47625</xdr:colOff>
          <xdr:row>42</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xdr:row>
          <xdr:rowOff>228600</xdr:rowOff>
        </xdr:from>
        <xdr:to>
          <xdr:col>15</xdr:col>
          <xdr:colOff>47625</xdr:colOff>
          <xdr:row>42</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40</xdr:row>
          <xdr:rowOff>228600</xdr:rowOff>
        </xdr:from>
        <xdr:to>
          <xdr:col>27</xdr:col>
          <xdr:colOff>38100</xdr:colOff>
          <xdr:row>42</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41</xdr:row>
          <xdr:rowOff>0</xdr:rowOff>
        </xdr:from>
        <xdr:to>
          <xdr:col>35</xdr:col>
          <xdr:colOff>57150</xdr:colOff>
          <xdr:row>42</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47625</xdr:colOff>
          <xdr:row>45</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tabSelected="1" view="pageBreakPreview" zoomScale="145" zoomScaleNormal="120" zoomScaleSheetLayoutView="145" workbookViewId="0">
      <selection activeCell="L5" sqref="L5:AB5"/>
    </sheetView>
  </sheetViews>
  <sheetFormatPr defaultColWidth="2.25" defaultRowHeight="13.5"/>
  <cols>
    <col min="1" max="1" width="2.25" style="2" customWidth="1"/>
    <col min="2" max="40" width="2.25" style="2"/>
    <col min="41" max="41" width="2.25" style="2" customWidth="1"/>
    <col min="42" max="47" width="2.25" style="2" hidden="1" customWidth="1"/>
    <col min="48" max="16384" width="2.25" style="2"/>
  </cols>
  <sheetData>
    <row r="1" spans="1:47">
      <c r="A1" s="20" t="s">
        <v>177</v>
      </c>
    </row>
    <row r="3" spans="1:47" s="3" customFormat="1" ht="12" customHeight="1">
      <c r="A3" s="204" t="s">
        <v>165</v>
      </c>
      <c r="B3" s="92" t="s">
        <v>0</v>
      </c>
      <c r="C3" s="93"/>
      <c r="D3" s="93"/>
      <c r="E3" s="94"/>
      <c r="F3" s="94"/>
      <c r="G3" s="94"/>
      <c r="H3" s="94"/>
      <c r="I3" s="94"/>
      <c r="J3" s="94"/>
      <c r="K3" s="95"/>
      <c r="L3" s="338"/>
      <c r="M3" s="339"/>
      <c r="N3" s="339"/>
      <c r="O3" s="339"/>
      <c r="P3" s="339"/>
      <c r="Q3" s="339"/>
      <c r="R3" s="339"/>
      <c r="S3" s="339"/>
      <c r="T3" s="339"/>
      <c r="U3" s="339"/>
      <c r="V3" s="339"/>
      <c r="W3" s="339"/>
      <c r="X3" s="339"/>
      <c r="Y3" s="339"/>
      <c r="Z3" s="339"/>
      <c r="AA3" s="339"/>
      <c r="AB3" s="339"/>
      <c r="AC3" s="339"/>
      <c r="AD3" s="339"/>
      <c r="AE3" s="339"/>
      <c r="AF3" s="340"/>
      <c r="AG3" s="230" t="s">
        <v>119</v>
      </c>
      <c r="AH3" s="202"/>
      <c r="AI3" s="202"/>
      <c r="AJ3" s="202"/>
      <c r="AK3" s="202"/>
      <c r="AL3" s="202"/>
      <c r="AM3" s="203"/>
    </row>
    <row r="4" spans="1:47" s="3" customFormat="1" ht="20.25" customHeight="1">
      <c r="A4" s="205"/>
      <c r="B4" s="96" t="s">
        <v>24</v>
      </c>
      <c r="C4" s="97"/>
      <c r="D4" s="97"/>
      <c r="E4" s="98"/>
      <c r="F4" s="98"/>
      <c r="G4" s="98"/>
      <c r="H4" s="98"/>
      <c r="I4" s="98"/>
      <c r="J4" s="98"/>
      <c r="K4" s="99"/>
      <c r="L4" s="314"/>
      <c r="M4" s="315"/>
      <c r="N4" s="315"/>
      <c r="O4" s="315"/>
      <c r="P4" s="315"/>
      <c r="Q4" s="315"/>
      <c r="R4" s="315"/>
      <c r="S4" s="315"/>
      <c r="T4" s="315"/>
      <c r="U4" s="315"/>
      <c r="V4" s="315"/>
      <c r="W4" s="315"/>
      <c r="X4" s="315"/>
      <c r="Y4" s="315"/>
      <c r="Z4" s="315"/>
      <c r="AA4" s="315"/>
      <c r="AB4" s="315"/>
      <c r="AC4" s="315"/>
      <c r="AD4" s="315"/>
      <c r="AE4" s="315"/>
      <c r="AF4" s="316"/>
      <c r="AG4" s="231"/>
      <c r="AH4" s="232"/>
      <c r="AI4" s="232"/>
      <c r="AJ4" s="232"/>
      <c r="AK4" s="232"/>
      <c r="AL4" s="232"/>
      <c r="AM4" s="233"/>
      <c r="AP4" s="299"/>
      <c r="AQ4" s="299"/>
      <c r="AR4" s="299"/>
      <c r="AS4" s="299"/>
      <c r="AT4" s="299"/>
      <c r="AU4" s="299"/>
    </row>
    <row r="5" spans="1:47" s="3" customFormat="1" ht="20.25" customHeight="1">
      <c r="A5" s="205"/>
      <c r="B5" s="100" t="s">
        <v>120</v>
      </c>
      <c r="C5" s="101"/>
      <c r="D5" s="101"/>
      <c r="E5" s="102"/>
      <c r="F5" s="102"/>
      <c r="G5" s="102"/>
      <c r="H5" s="102"/>
      <c r="I5" s="102"/>
      <c r="J5" s="102"/>
      <c r="K5" s="103"/>
      <c r="L5" s="234"/>
      <c r="M5" s="235"/>
      <c r="N5" s="235"/>
      <c r="O5" s="235"/>
      <c r="P5" s="235"/>
      <c r="Q5" s="235"/>
      <c r="R5" s="235"/>
      <c r="S5" s="235"/>
      <c r="T5" s="235"/>
      <c r="U5" s="235"/>
      <c r="V5" s="235"/>
      <c r="W5" s="235"/>
      <c r="X5" s="235"/>
      <c r="Y5" s="235"/>
      <c r="Z5" s="235"/>
      <c r="AA5" s="235"/>
      <c r="AB5" s="236"/>
      <c r="AC5" s="237" t="s">
        <v>121</v>
      </c>
      <c r="AD5" s="238"/>
      <c r="AE5" s="238"/>
      <c r="AF5" s="239"/>
      <c r="AG5" s="304"/>
      <c r="AH5" s="304"/>
      <c r="AI5" s="304"/>
      <c r="AJ5" s="304"/>
      <c r="AK5" s="304"/>
      <c r="AL5" s="190" t="s">
        <v>122</v>
      </c>
      <c r="AM5" s="191"/>
      <c r="AP5" s="299"/>
      <c r="AQ5" s="299"/>
      <c r="AR5" s="299"/>
      <c r="AS5" s="299"/>
      <c r="AT5" s="299"/>
      <c r="AU5" s="299"/>
    </row>
    <row r="6" spans="1:47" s="3" customFormat="1" ht="13.5" customHeight="1">
      <c r="A6" s="205"/>
      <c r="B6" s="305" t="s">
        <v>124</v>
      </c>
      <c r="C6" s="306"/>
      <c r="D6" s="306"/>
      <c r="E6" s="306"/>
      <c r="F6" s="306"/>
      <c r="G6" s="306"/>
      <c r="H6" s="306"/>
      <c r="I6" s="306"/>
      <c r="J6" s="306"/>
      <c r="K6" s="307"/>
      <c r="L6" s="104" t="s">
        <v>1</v>
      </c>
      <c r="M6" s="104"/>
      <c r="N6" s="104"/>
      <c r="O6" s="104"/>
      <c r="P6" s="104"/>
      <c r="Q6" s="212"/>
      <c r="R6" s="212"/>
      <c r="S6" s="104" t="s">
        <v>2</v>
      </c>
      <c r="T6" s="212"/>
      <c r="U6" s="212"/>
      <c r="V6" s="212"/>
      <c r="W6" s="104" t="s">
        <v>3</v>
      </c>
      <c r="X6" s="104"/>
      <c r="Y6" s="104"/>
      <c r="Z6" s="104"/>
      <c r="AA6" s="104"/>
      <c r="AB6" s="104"/>
      <c r="AC6" s="72" t="s">
        <v>123</v>
      </c>
      <c r="AD6" s="104"/>
      <c r="AE6" s="104"/>
      <c r="AF6" s="104"/>
      <c r="AG6" s="104"/>
      <c r="AH6" s="104"/>
      <c r="AI6" s="104"/>
      <c r="AJ6" s="104"/>
      <c r="AK6" s="104"/>
      <c r="AL6" s="104"/>
      <c r="AM6" s="105"/>
      <c r="AP6" s="6"/>
      <c r="AQ6" s="71"/>
      <c r="AR6" s="71"/>
      <c r="AS6" s="71"/>
      <c r="AT6" s="71"/>
      <c r="AU6" s="300"/>
    </row>
    <row r="7" spans="1:47" s="3" customFormat="1" ht="20.25" customHeight="1">
      <c r="A7" s="205"/>
      <c r="B7" s="308"/>
      <c r="C7" s="309"/>
      <c r="D7" s="309"/>
      <c r="E7" s="309"/>
      <c r="F7" s="309"/>
      <c r="G7" s="309"/>
      <c r="H7" s="309"/>
      <c r="I7" s="309"/>
      <c r="J7" s="309"/>
      <c r="K7" s="310"/>
      <c r="L7" s="314"/>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6"/>
      <c r="AP7" s="71"/>
      <c r="AQ7" s="71"/>
      <c r="AR7" s="71"/>
      <c r="AS7" s="71"/>
      <c r="AT7" s="71"/>
      <c r="AU7" s="300"/>
    </row>
    <row r="8" spans="1:47" s="3" customFormat="1" ht="20.25" customHeight="1">
      <c r="A8" s="205"/>
      <c r="B8" s="106" t="s">
        <v>4</v>
      </c>
      <c r="C8" s="107"/>
      <c r="D8" s="107"/>
      <c r="E8" s="108"/>
      <c r="F8" s="108"/>
      <c r="G8" s="108"/>
      <c r="H8" s="108"/>
      <c r="I8" s="108"/>
      <c r="J8" s="108"/>
      <c r="K8" s="108"/>
      <c r="L8" s="106" t="s">
        <v>164</v>
      </c>
      <c r="M8" s="108"/>
      <c r="N8" s="108"/>
      <c r="O8" s="108"/>
      <c r="P8" s="108"/>
      <c r="Q8" s="108"/>
      <c r="R8" s="109"/>
      <c r="S8" s="311"/>
      <c r="T8" s="312"/>
      <c r="U8" s="312"/>
      <c r="V8" s="312"/>
      <c r="W8" s="312"/>
      <c r="X8" s="312"/>
      <c r="Y8" s="313"/>
      <c r="Z8" s="106" t="s">
        <v>5</v>
      </c>
      <c r="AA8" s="108"/>
      <c r="AB8" s="108"/>
      <c r="AC8" s="108"/>
      <c r="AD8" s="108"/>
      <c r="AE8" s="108"/>
      <c r="AF8" s="109"/>
      <c r="AG8" s="311"/>
      <c r="AH8" s="312"/>
      <c r="AI8" s="312"/>
      <c r="AJ8" s="312"/>
      <c r="AK8" s="312"/>
      <c r="AL8" s="312"/>
      <c r="AM8" s="313"/>
    </row>
    <row r="9" spans="1:47" s="3" customFormat="1" ht="18" customHeight="1">
      <c r="A9" s="206" t="s">
        <v>173</v>
      </c>
      <c r="B9" s="207"/>
      <c r="C9" s="207"/>
      <c r="D9" s="207"/>
      <c r="E9" s="207"/>
      <c r="F9" s="207"/>
      <c r="G9" s="207"/>
      <c r="H9" s="208"/>
      <c r="I9" s="167"/>
      <c r="J9" s="42" t="s">
        <v>109</v>
      </c>
      <c r="K9" s="104"/>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1"/>
    </row>
    <row r="10" spans="1:47" s="3" customFormat="1" ht="18" customHeight="1">
      <c r="A10" s="209"/>
      <c r="B10" s="210"/>
      <c r="C10" s="210"/>
      <c r="D10" s="210"/>
      <c r="E10" s="210"/>
      <c r="F10" s="210"/>
      <c r="G10" s="210"/>
      <c r="H10" s="211"/>
      <c r="I10" s="166"/>
      <c r="J10" s="8" t="s">
        <v>110</v>
      </c>
      <c r="K10" s="98"/>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112"/>
    </row>
    <row r="11" spans="1:47" s="3" customFormat="1" ht="5.25" customHeight="1">
      <c r="A11" s="12"/>
      <c r="B11" s="12"/>
      <c r="C11" s="12"/>
      <c r="D11" s="12"/>
      <c r="E11" s="12"/>
      <c r="F11" s="12"/>
      <c r="G11" s="12"/>
      <c r="H11" s="12"/>
      <c r="I11" s="42"/>
      <c r="J11" s="16"/>
      <c r="K11" s="104"/>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row>
    <row r="12" spans="1:47" s="3" customFormat="1" ht="20.25" customHeight="1">
      <c r="A12" s="62" t="s">
        <v>111</v>
      </c>
      <c r="B12" s="24"/>
      <c r="C12" s="34"/>
      <c r="D12" s="34"/>
      <c r="E12" s="34"/>
      <c r="F12" s="34"/>
      <c r="G12" s="34"/>
      <c r="H12" s="34"/>
      <c r="I12" s="43"/>
      <c r="J12" s="8"/>
      <c r="K12" s="98"/>
      <c r="L12" s="97"/>
      <c r="M12" s="97"/>
      <c r="N12" s="97"/>
      <c r="O12" s="97"/>
      <c r="P12" s="97"/>
      <c r="Q12" s="97"/>
      <c r="R12" s="97"/>
      <c r="S12" s="97"/>
      <c r="T12" s="97"/>
      <c r="U12" s="97"/>
      <c r="V12" s="97"/>
      <c r="W12" s="230" t="s">
        <v>143</v>
      </c>
      <c r="X12" s="202"/>
      <c r="Y12" s="202"/>
      <c r="Z12" s="203"/>
      <c r="AA12" s="270" t="str">
        <f>IF(L5="","",VLOOKUP(L5,計算用!$A$2:$C$36,MATCH(AP31,計算用!$B$1:$C$1,0)+1,0))</f>
        <v/>
      </c>
      <c r="AB12" s="271"/>
      <c r="AC12" s="271"/>
      <c r="AD12" s="202" t="s">
        <v>104</v>
      </c>
      <c r="AE12" s="203"/>
      <c r="AF12" s="230" t="s">
        <v>61</v>
      </c>
      <c r="AG12" s="202"/>
      <c r="AH12" s="203"/>
      <c r="AI12" s="275">
        <f>ROUNDDOWN($J$72/1000,0)</f>
        <v>0</v>
      </c>
      <c r="AJ12" s="276"/>
      <c r="AK12" s="276"/>
      <c r="AL12" s="202" t="s">
        <v>104</v>
      </c>
      <c r="AM12" s="203"/>
    </row>
    <row r="13" spans="1:47" s="3" customFormat="1" ht="20.25" customHeight="1">
      <c r="A13" s="113" t="s">
        <v>174</v>
      </c>
      <c r="B13" s="87"/>
      <c r="C13" s="86"/>
      <c r="D13" s="86"/>
      <c r="E13" s="86"/>
      <c r="F13" s="86"/>
      <c r="G13" s="86"/>
      <c r="H13" s="227"/>
      <c r="I13" s="228"/>
      <c r="J13" s="229"/>
      <c r="K13" s="240" t="s">
        <v>146</v>
      </c>
      <c r="L13" s="241"/>
      <c r="M13" s="241"/>
      <c r="N13" s="241"/>
      <c r="O13" s="241"/>
      <c r="P13" s="241"/>
      <c r="Q13" s="241"/>
      <c r="R13" s="241"/>
      <c r="S13" s="241"/>
      <c r="T13" s="241"/>
      <c r="U13" s="241"/>
      <c r="V13" s="241"/>
      <c r="W13" s="241"/>
      <c r="X13" s="241"/>
      <c r="Y13" s="241"/>
      <c r="Z13" s="241"/>
      <c r="AA13" s="241"/>
      <c r="AB13" s="241"/>
      <c r="AC13" s="241"/>
      <c r="AD13" s="241"/>
      <c r="AE13" s="241"/>
      <c r="AF13" s="114" t="s">
        <v>141</v>
      </c>
      <c r="AG13" s="115"/>
      <c r="AH13" s="115"/>
      <c r="AI13" s="25"/>
      <c r="AJ13" s="25"/>
      <c r="AK13" s="107"/>
      <c r="AL13" s="86"/>
      <c r="AM13" s="54"/>
    </row>
    <row r="14" spans="1:47" s="3" customFormat="1" ht="14.25" customHeight="1">
      <c r="A14" s="116"/>
      <c r="B14" s="6"/>
      <c r="C14" s="279" t="s">
        <v>176</v>
      </c>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80"/>
      <c r="AT14" s="4"/>
    </row>
    <row r="15" spans="1:47" s="3" customFormat="1" ht="14.25" customHeight="1">
      <c r="A15" s="117"/>
      <c r="B15" s="90"/>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80"/>
      <c r="AT15" s="4"/>
    </row>
    <row r="16" spans="1:47" s="3" customFormat="1" ht="14.25" customHeight="1">
      <c r="A16" s="117"/>
      <c r="B16" s="90"/>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80"/>
      <c r="AT16" s="4"/>
    </row>
    <row r="17" spans="1:47" s="3" customFormat="1" ht="14.25" customHeight="1">
      <c r="A17" s="117"/>
      <c r="B17" s="90"/>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80"/>
      <c r="AT17" s="4"/>
    </row>
    <row r="18" spans="1:47" s="3" customFormat="1" ht="14.25" customHeight="1">
      <c r="A18" s="118"/>
      <c r="B18" s="48"/>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2"/>
      <c r="AT18" s="4"/>
    </row>
    <row r="19" spans="1:47" s="3" customFormat="1" ht="19.5" customHeight="1">
      <c r="A19" s="85" t="s">
        <v>40</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20"/>
      <c r="AT19" s="4"/>
    </row>
    <row r="20" spans="1:47" s="3" customFormat="1" ht="18.75" customHeight="1">
      <c r="A20" s="121" t="s">
        <v>57</v>
      </c>
      <c r="B20" s="22"/>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6"/>
      <c r="AT20" s="4"/>
    </row>
    <row r="21" spans="1:47" s="3" customFormat="1" ht="18.75" customHeight="1">
      <c r="A21" s="122"/>
      <c r="B21" s="168"/>
      <c r="C21" s="52" t="s">
        <v>28</v>
      </c>
      <c r="D21" s="45"/>
      <c r="E21" s="45"/>
      <c r="F21" s="45"/>
      <c r="G21" s="45"/>
      <c r="H21" s="45"/>
      <c r="I21" s="45"/>
      <c r="J21" s="45"/>
      <c r="K21" s="45"/>
      <c r="L21" s="22"/>
      <c r="M21" s="22"/>
      <c r="N21" s="45" t="s">
        <v>34</v>
      </c>
      <c r="O21" s="171"/>
      <c r="P21" s="53" t="s">
        <v>26</v>
      </c>
      <c r="Q21" s="14"/>
      <c r="R21" s="14"/>
      <c r="S21" s="21"/>
      <c r="T21" s="22"/>
      <c r="U21" s="22"/>
      <c r="V21" s="22"/>
      <c r="W21" s="14"/>
      <c r="X21" s="16"/>
      <c r="Y21" s="16"/>
      <c r="Z21" s="172"/>
      <c r="AA21" s="53" t="s">
        <v>25</v>
      </c>
      <c r="AB21" s="16"/>
      <c r="AC21" s="11"/>
      <c r="AD21" s="11"/>
      <c r="AE21" s="11"/>
      <c r="AF21" s="11"/>
      <c r="AG21" s="16"/>
      <c r="AH21" s="172"/>
      <c r="AI21" s="53" t="s">
        <v>33</v>
      </c>
      <c r="AJ21" s="45"/>
      <c r="AK21" s="45"/>
      <c r="AL21" s="45"/>
      <c r="AM21" s="46"/>
      <c r="AT21" s="4"/>
    </row>
    <row r="22" spans="1:47" s="3" customFormat="1" ht="18.75" customHeight="1">
      <c r="A22" s="122"/>
      <c r="B22" s="169"/>
      <c r="C22" s="27" t="s">
        <v>29</v>
      </c>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47"/>
      <c r="AT22" s="4"/>
    </row>
    <row r="23" spans="1:47" s="3" customFormat="1" ht="18.75" customHeight="1">
      <c r="A23" s="122"/>
      <c r="B23" s="169"/>
      <c r="C23" s="27" t="s">
        <v>30</v>
      </c>
      <c r="D23" s="90"/>
      <c r="E23" s="90"/>
      <c r="F23" s="90"/>
      <c r="G23" s="90"/>
      <c r="H23" s="90"/>
      <c r="I23" s="90"/>
      <c r="J23" s="90"/>
      <c r="K23" s="90"/>
      <c r="L23" s="90"/>
      <c r="M23" s="90"/>
      <c r="N23" s="90" t="s">
        <v>35</v>
      </c>
      <c r="O23" s="174"/>
      <c r="P23" s="30" t="s">
        <v>31</v>
      </c>
      <c r="Q23" s="31"/>
      <c r="R23" s="31"/>
      <c r="S23" s="51"/>
      <c r="T23" s="6"/>
      <c r="U23" s="6"/>
      <c r="V23" s="6"/>
      <c r="W23" s="31"/>
      <c r="X23" s="5"/>
      <c r="Y23" s="5"/>
      <c r="Z23" s="5"/>
      <c r="AA23" s="173"/>
      <c r="AB23" s="30" t="s">
        <v>32</v>
      </c>
      <c r="AC23" s="89"/>
      <c r="AD23" s="89"/>
      <c r="AE23" s="89"/>
      <c r="AF23" s="89"/>
      <c r="AG23" s="5"/>
      <c r="AH23" s="5"/>
      <c r="AI23" s="173"/>
      <c r="AJ23" s="30" t="s">
        <v>33</v>
      </c>
      <c r="AK23" s="90"/>
      <c r="AL23" s="90"/>
      <c r="AM23" s="47"/>
      <c r="AT23" s="4"/>
    </row>
    <row r="24" spans="1:47" s="3" customFormat="1" ht="18.75" customHeight="1">
      <c r="A24" s="122"/>
      <c r="B24" s="169"/>
      <c r="C24" s="27" t="s">
        <v>36</v>
      </c>
      <c r="D24" s="90"/>
      <c r="E24" s="90"/>
      <c r="F24" s="90"/>
      <c r="G24" s="90"/>
      <c r="H24" s="90"/>
      <c r="I24" s="90"/>
      <c r="J24" s="90"/>
      <c r="K24" s="6"/>
      <c r="L24" s="90"/>
      <c r="M24" s="6"/>
      <c r="N24" s="10" t="s">
        <v>37</v>
      </c>
      <c r="O24" s="90"/>
      <c r="P24" s="90"/>
      <c r="Q24" s="90"/>
      <c r="R24" s="90"/>
      <c r="S24" s="90"/>
      <c r="T24" s="90"/>
      <c r="U24" s="192"/>
      <c r="V24" s="192"/>
      <c r="W24" s="192"/>
      <c r="X24" s="192"/>
      <c r="Y24" s="192"/>
      <c r="Z24" s="192"/>
      <c r="AA24" s="192"/>
      <c r="AB24" s="192"/>
      <c r="AC24" s="192"/>
      <c r="AD24" s="192"/>
      <c r="AE24" s="192"/>
      <c r="AF24" s="192"/>
      <c r="AG24" s="192"/>
      <c r="AH24" s="192"/>
      <c r="AI24" s="192"/>
      <c r="AJ24" s="192"/>
      <c r="AK24" s="192"/>
      <c r="AL24" s="192"/>
      <c r="AM24" s="47" t="s">
        <v>39</v>
      </c>
      <c r="AT24" s="4"/>
    </row>
    <row r="25" spans="1:47" s="3" customFormat="1" ht="18.75" customHeight="1">
      <c r="A25" s="123"/>
      <c r="B25" s="170"/>
      <c r="C25" s="33" t="s">
        <v>38</v>
      </c>
      <c r="D25" s="48"/>
      <c r="E25" s="48"/>
      <c r="F25" s="48"/>
      <c r="G25" s="48"/>
      <c r="H25" s="48"/>
      <c r="I25" s="48"/>
      <c r="J25" s="48"/>
      <c r="K25" s="17"/>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T25" s="4"/>
    </row>
    <row r="26" spans="1:47" s="3" customFormat="1" ht="18.75" customHeight="1">
      <c r="A26" s="121" t="s">
        <v>112</v>
      </c>
      <c r="B26" s="11"/>
      <c r="C26" s="12"/>
      <c r="D26" s="12"/>
      <c r="E26" s="13"/>
      <c r="F26" s="12"/>
      <c r="G26" s="12"/>
      <c r="H26" s="12"/>
      <c r="I26" s="12"/>
      <c r="J26" s="14"/>
      <c r="K26" s="14"/>
      <c r="L26" s="14"/>
      <c r="M26" s="14"/>
      <c r="N26" s="14"/>
      <c r="O26" s="42"/>
      <c r="P26" s="22"/>
      <c r="Q26" s="22"/>
      <c r="R26" s="22"/>
      <c r="S26" s="84"/>
      <c r="T26" s="37"/>
      <c r="U26" s="84"/>
      <c r="V26" s="84"/>
      <c r="W26" s="84"/>
      <c r="X26" s="84"/>
      <c r="Y26" s="86"/>
      <c r="Z26" s="86"/>
      <c r="AA26" s="86"/>
      <c r="AB26" s="86"/>
      <c r="AC26" s="84"/>
      <c r="AD26" s="84"/>
      <c r="AE26" s="84"/>
      <c r="AF26" s="84"/>
      <c r="AG26" s="84"/>
      <c r="AH26" s="84"/>
      <c r="AI26" s="26"/>
      <c r="AJ26" s="26"/>
      <c r="AK26" s="26"/>
      <c r="AL26" s="26"/>
      <c r="AM26" s="38"/>
    </row>
    <row r="27" spans="1:47" s="3" customFormat="1" ht="18.75" customHeight="1">
      <c r="A27" s="124"/>
      <c r="B27" s="175"/>
      <c r="C27" s="44" t="s">
        <v>41</v>
      </c>
      <c r="D27" s="87"/>
      <c r="E27" s="39"/>
      <c r="F27" s="87"/>
      <c r="G27" s="87"/>
      <c r="H27" s="87"/>
      <c r="I27" s="87"/>
      <c r="J27" s="84"/>
      <c r="K27" s="84"/>
      <c r="L27" s="84"/>
      <c r="M27" s="84"/>
      <c r="N27" s="84"/>
      <c r="O27" s="176"/>
      <c r="P27" s="56" t="s">
        <v>42</v>
      </c>
      <c r="Q27" s="25"/>
      <c r="R27" s="25"/>
      <c r="S27" s="7"/>
      <c r="T27" s="8"/>
      <c r="U27" s="8"/>
      <c r="V27" s="8"/>
      <c r="W27" s="8"/>
      <c r="X27" s="8"/>
      <c r="Y27" s="91"/>
      <c r="Z27" s="91"/>
      <c r="AA27" s="91"/>
      <c r="AB27" s="91"/>
      <c r="AC27" s="8"/>
      <c r="AD27" s="8"/>
      <c r="AE27" s="8"/>
      <c r="AF27" s="8"/>
      <c r="AG27" s="8"/>
      <c r="AH27" s="7"/>
      <c r="AI27" s="57"/>
      <c r="AJ27" s="57"/>
      <c r="AK27" s="57"/>
      <c r="AL27" s="57"/>
      <c r="AM27" s="58"/>
    </row>
    <row r="28" spans="1:47" s="3" customFormat="1" ht="18.75" customHeight="1">
      <c r="A28" s="125" t="s">
        <v>125</v>
      </c>
      <c r="B28" s="89"/>
      <c r="C28" s="71"/>
      <c r="D28" s="71"/>
      <c r="E28" s="10"/>
      <c r="F28" s="71"/>
      <c r="G28" s="71"/>
      <c r="H28" s="71"/>
      <c r="I28" s="71"/>
      <c r="J28" s="31"/>
      <c r="K28" s="31"/>
      <c r="L28" s="31"/>
      <c r="M28" s="31"/>
      <c r="N28" s="31"/>
      <c r="O28" s="126"/>
      <c r="P28" s="6"/>
      <c r="Q28" s="6"/>
      <c r="R28" s="6"/>
      <c r="S28" s="7"/>
      <c r="T28" s="8"/>
      <c r="U28" s="8"/>
      <c r="V28" s="8"/>
      <c r="W28" s="8"/>
      <c r="X28" s="8"/>
      <c r="Y28" s="34"/>
      <c r="Z28" s="34"/>
      <c r="AA28" s="34"/>
      <c r="AB28" s="34"/>
      <c r="AC28" s="8"/>
      <c r="AD28" s="8"/>
      <c r="AE28" s="8"/>
      <c r="AF28" s="8"/>
      <c r="AG28" s="8"/>
      <c r="AH28" s="7"/>
      <c r="AI28" s="57"/>
      <c r="AJ28" s="57"/>
      <c r="AK28" s="57"/>
      <c r="AL28" s="57"/>
      <c r="AM28" s="9"/>
      <c r="AR28" s="69"/>
      <c r="AS28" s="69"/>
      <c r="AT28" s="69"/>
      <c r="AU28" s="69"/>
    </row>
    <row r="29" spans="1:47" s="3" customFormat="1" ht="18.75" customHeight="1">
      <c r="A29" s="116"/>
      <c r="B29" s="177"/>
      <c r="C29" s="40" t="s">
        <v>43</v>
      </c>
      <c r="D29" s="86"/>
      <c r="E29" s="35"/>
      <c r="F29" s="86"/>
      <c r="G29" s="86"/>
      <c r="H29" s="86"/>
      <c r="I29" s="86"/>
      <c r="J29" s="84"/>
      <c r="K29" s="84"/>
      <c r="L29" s="84"/>
      <c r="M29" s="84"/>
      <c r="N29" s="84"/>
      <c r="O29" s="176"/>
      <c r="P29" s="56" t="s">
        <v>44</v>
      </c>
      <c r="Q29" s="25"/>
      <c r="R29" s="25"/>
      <c r="S29" s="37"/>
      <c r="T29" s="37"/>
      <c r="U29" s="37"/>
      <c r="V29" s="37"/>
      <c r="W29" s="37"/>
      <c r="X29" s="37"/>
      <c r="Y29" s="86"/>
      <c r="Z29" s="86"/>
      <c r="AA29" s="86"/>
      <c r="AB29" s="86"/>
      <c r="AC29" s="37"/>
      <c r="AD29" s="37"/>
      <c r="AE29" s="37"/>
      <c r="AF29" s="37"/>
      <c r="AG29" s="37"/>
      <c r="AH29" s="84"/>
      <c r="AI29" s="26"/>
      <c r="AJ29" s="26"/>
      <c r="AK29" s="26"/>
      <c r="AL29" s="26"/>
      <c r="AM29" s="38"/>
      <c r="AU29" s="69"/>
    </row>
    <row r="30" spans="1:47" s="3" customFormat="1" ht="18" customHeight="1">
      <c r="A30" s="121" t="s">
        <v>58</v>
      </c>
      <c r="B30" s="87"/>
      <c r="C30" s="86"/>
      <c r="D30" s="86"/>
      <c r="E30" s="35"/>
      <c r="F30" s="86"/>
      <c r="G30" s="86"/>
      <c r="H30" s="86"/>
      <c r="I30" s="86"/>
      <c r="J30" s="84"/>
      <c r="K30" s="84"/>
      <c r="L30" s="84"/>
      <c r="M30" s="84"/>
      <c r="N30" s="84"/>
      <c r="O30" s="36"/>
      <c r="P30" s="25"/>
      <c r="Q30" s="25"/>
      <c r="R30" s="25"/>
      <c r="S30" s="84"/>
      <c r="T30" s="37"/>
      <c r="U30" s="37"/>
      <c r="V30" s="37"/>
      <c r="W30" s="37"/>
      <c r="X30" s="37"/>
      <c r="Y30" s="37"/>
      <c r="Z30" s="37"/>
      <c r="AA30" s="37"/>
      <c r="AB30" s="37"/>
      <c r="AC30" s="37"/>
      <c r="AD30" s="37"/>
      <c r="AE30" s="37"/>
      <c r="AF30" s="37"/>
      <c r="AG30" s="37"/>
      <c r="AH30" s="84"/>
      <c r="AI30" s="26"/>
      <c r="AJ30" s="26"/>
      <c r="AK30" s="26"/>
      <c r="AL30" s="26"/>
      <c r="AM30" s="38"/>
      <c r="AP30" s="301" t="s">
        <v>103</v>
      </c>
      <c r="AQ30" s="302"/>
      <c r="AR30" s="302"/>
      <c r="AS30" s="302"/>
      <c r="AT30" s="302"/>
      <c r="AU30" s="303"/>
    </row>
    <row r="31" spans="1:47" s="3" customFormat="1" ht="18.75" customHeight="1">
      <c r="A31" s="127"/>
      <c r="B31" s="169"/>
      <c r="C31" s="27" t="s">
        <v>45</v>
      </c>
      <c r="D31" s="90"/>
      <c r="E31" s="90"/>
      <c r="F31" s="90"/>
      <c r="G31" s="90"/>
      <c r="H31" s="90"/>
      <c r="I31" s="90"/>
      <c r="J31" s="90"/>
      <c r="K31" s="90"/>
      <c r="L31" s="90"/>
      <c r="M31" s="90"/>
      <c r="N31" s="90" t="s">
        <v>35</v>
      </c>
      <c r="O31" s="174"/>
      <c r="P31" s="30" t="s">
        <v>31</v>
      </c>
      <c r="Q31" s="31"/>
      <c r="R31" s="31"/>
      <c r="S31" s="51"/>
      <c r="T31" s="6"/>
      <c r="U31" s="6"/>
      <c r="V31" s="6"/>
      <c r="W31" s="31"/>
      <c r="X31" s="5"/>
      <c r="Y31" s="5"/>
      <c r="Z31" s="5"/>
      <c r="AA31" s="173"/>
      <c r="AB31" s="30" t="s">
        <v>32</v>
      </c>
      <c r="AC31" s="89"/>
      <c r="AD31" s="89"/>
      <c r="AE31" s="89"/>
      <c r="AF31" s="89"/>
      <c r="AG31" s="5"/>
      <c r="AH31" s="5"/>
      <c r="AI31" s="173"/>
      <c r="AJ31" s="30" t="s">
        <v>33</v>
      </c>
      <c r="AK31" s="90"/>
      <c r="AL31" s="90"/>
      <c r="AM31" s="47"/>
      <c r="AP31" s="218" t="str">
        <f>IF(計算用!H39&gt;0,"あり","なし")</f>
        <v>なし</v>
      </c>
      <c r="AQ31" s="219"/>
      <c r="AR31" s="219"/>
      <c r="AS31" s="219"/>
      <c r="AT31" s="219"/>
      <c r="AU31" s="220"/>
    </row>
    <row r="32" spans="1:47" ht="18.75" customHeight="1">
      <c r="A32" s="128"/>
      <c r="B32" s="178"/>
      <c r="C32" s="33" t="s">
        <v>46</v>
      </c>
      <c r="D32" s="34"/>
      <c r="E32" s="17"/>
      <c r="F32" s="34"/>
      <c r="G32" s="34"/>
      <c r="H32" s="34"/>
      <c r="I32" s="34"/>
      <c r="J32" s="7"/>
      <c r="K32" s="7"/>
      <c r="L32" s="7"/>
      <c r="M32" s="183"/>
      <c r="N32" s="193" t="s">
        <v>166</v>
      </c>
      <c r="O32" s="193"/>
      <c r="P32" s="193"/>
      <c r="Q32" s="193"/>
      <c r="R32" s="193"/>
      <c r="S32" s="193"/>
      <c r="T32" s="193"/>
      <c r="U32" s="193"/>
      <c r="V32" s="193"/>
      <c r="W32" s="193"/>
      <c r="X32" s="193"/>
      <c r="Y32" s="193"/>
      <c r="Z32" s="193"/>
      <c r="AA32" s="193"/>
      <c r="AB32" s="193"/>
      <c r="AD32" s="183"/>
      <c r="AE32" s="33" t="s">
        <v>47</v>
      </c>
      <c r="AF32" s="7"/>
      <c r="AG32" s="7"/>
      <c r="AH32" s="7"/>
      <c r="AI32" s="57"/>
      <c r="AJ32" s="57"/>
      <c r="AK32" s="57"/>
      <c r="AL32" s="57"/>
      <c r="AM32" s="9"/>
    </row>
    <row r="33" spans="1:46" s="3" customFormat="1" ht="18" customHeight="1">
      <c r="A33" s="121" t="s">
        <v>113</v>
      </c>
      <c r="B33" s="87"/>
      <c r="C33" s="86"/>
      <c r="D33" s="86"/>
      <c r="E33" s="35"/>
      <c r="F33" s="86"/>
      <c r="G33" s="86"/>
      <c r="H33" s="86"/>
      <c r="I33" s="86"/>
      <c r="J33" s="84"/>
      <c r="K33" s="84"/>
      <c r="L33" s="84"/>
      <c r="M33" s="84"/>
      <c r="N33" s="84"/>
      <c r="O33" s="36"/>
      <c r="P33" s="25"/>
      <c r="Q33" s="25"/>
      <c r="R33" s="25"/>
      <c r="S33" s="84"/>
      <c r="T33" s="37"/>
      <c r="U33" s="37"/>
      <c r="V33" s="37"/>
      <c r="W33" s="37"/>
      <c r="X33" s="37"/>
      <c r="Y33" s="37"/>
      <c r="Z33" s="37"/>
      <c r="AA33" s="37"/>
      <c r="AB33" s="37"/>
      <c r="AC33" s="37"/>
      <c r="AD33" s="37"/>
      <c r="AE33" s="37"/>
      <c r="AF33" s="37"/>
      <c r="AG33" s="37"/>
      <c r="AH33" s="84"/>
      <c r="AI33" s="26"/>
      <c r="AJ33" s="26"/>
      <c r="AK33" s="26"/>
      <c r="AL33" s="26"/>
      <c r="AM33" s="38"/>
      <c r="AT33" s="4"/>
    </row>
    <row r="34" spans="1:46" ht="30" customHeight="1">
      <c r="A34" s="128"/>
      <c r="B34" s="272"/>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4"/>
    </row>
    <row r="35" spans="1:46" ht="4.5" customHeight="1">
      <c r="A35" s="63"/>
      <c r="B35" s="12"/>
      <c r="C35" s="52"/>
      <c r="D35" s="12"/>
      <c r="E35" s="13"/>
      <c r="F35" s="12"/>
      <c r="G35" s="12"/>
      <c r="H35" s="12"/>
      <c r="I35" s="12"/>
      <c r="J35" s="14"/>
      <c r="K35" s="14"/>
      <c r="L35" s="14"/>
      <c r="M35" s="14"/>
      <c r="N35" s="14"/>
      <c r="O35" s="15"/>
      <c r="P35" s="55"/>
      <c r="Q35" s="63"/>
      <c r="R35" s="63"/>
      <c r="S35" s="14"/>
      <c r="T35" s="16"/>
      <c r="U35" s="14"/>
      <c r="V35" s="14"/>
      <c r="W35" s="14"/>
      <c r="X35" s="14"/>
      <c r="Y35" s="12"/>
      <c r="Z35" s="12"/>
      <c r="AA35" s="12"/>
      <c r="AB35" s="12"/>
      <c r="AC35" s="52"/>
      <c r="AD35" s="14"/>
      <c r="AE35" s="14"/>
      <c r="AF35" s="14"/>
      <c r="AG35" s="14"/>
      <c r="AH35" s="14"/>
      <c r="AI35" s="23"/>
      <c r="AJ35" s="23"/>
      <c r="AK35" s="23"/>
      <c r="AL35" s="23"/>
      <c r="AM35" s="14"/>
    </row>
    <row r="36" spans="1:46" ht="18.75" customHeight="1">
      <c r="A36" s="64" t="s">
        <v>159</v>
      </c>
      <c r="B36" s="34"/>
      <c r="C36" s="33"/>
      <c r="D36" s="34"/>
      <c r="E36" s="17"/>
      <c r="F36" s="34"/>
      <c r="G36" s="34"/>
      <c r="H36" s="34"/>
      <c r="I36" s="34"/>
      <c r="J36" s="7"/>
      <c r="K36" s="7"/>
      <c r="L36" s="7"/>
      <c r="M36" s="7"/>
      <c r="N36" s="7"/>
      <c r="O36" s="59"/>
      <c r="P36" s="32"/>
      <c r="Q36" s="60"/>
      <c r="R36" s="60"/>
      <c r="S36" s="7"/>
      <c r="T36" s="8"/>
      <c r="U36" s="7"/>
      <c r="V36" s="7"/>
      <c r="W36" s="230" t="s">
        <v>143</v>
      </c>
      <c r="X36" s="202"/>
      <c r="Y36" s="202"/>
      <c r="Z36" s="203"/>
      <c r="AA36" s="270" t="str">
        <f>IF(AI36&lt;&gt;0,IFERROR((VLOOKUP(L5,計算用!A2:D36,4,FALSE)),""),"")</f>
        <v/>
      </c>
      <c r="AB36" s="271"/>
      <c r="AC36" s="271"/>
      <c r="AD36" s="202" t="s">
        <v>104</v>
      </c>
      <c r="AE36" s="203"/>
      <c r="AF36" s="230" t="s">
        <v>61</v>
      </c>
      <c r="AG36" s="202"/>
      <c r="AH36" s="203"/>
      <c r="AI36" s="275">
        <f>ROUNDDOWN($J$88/1000,0)</f>
        <v>0</v>
      </c>
      <c r="AJ36" s="276"/>
      <c r="AK36" s="276"/>
      <c r="AL36" s="202" t="s">
        <v>104</v>
      </c>
      <c r="AM36" s="203"/>
    </row>
    <row r="37" spans="1:46" ht="18.75" customHeight="1">
      <c r="A37" s="113" t="s">
        <v>174</v>
      </c>
      <c r="B37" s="87"/>
      <c r="C37" s="86"/>
      <c r="D37" s="86"/>
      <c r="E37" s="86"/>
      <c r="F37" s="86"/>
      <c r="G37" s="86"/>
      <c r="H37" s="227"/>
      <c r="I37" s="228"/>
      <c r="J37" s="229"/>
      <c r="K37" s="240" t="s">
        <v>167</v>
      </c>
      <c r="L37" s="241"/>
      <c r="M37" s="241"/>
      <c r="N37" s="241"/>
      <c r="O37" s="241"/>
      <c r="P37" s="241"/>
      <c r="Q37" s="241"/>
      <c r="R37" s="241"/>
      <c r="S37" s="241"/>
      <c r="T37" s="241"/>
      <c r="U37" s="241"/>
      <c r="V37" s="241"/>
      <c r="W37" s="241"/>
      <c r="X37" s="241"/>
      <c r="Y37" s="241"/>
      <c r="Z37" s="241"/>
      <c r="AA37" s="241"/>
      <c r="AB37" s="241"/>
      <c r="AC37" s="241"/>
      <c r="AD37" s="241"/>
      <c r="AE37" s="241"/>
      <c r="AF37" s="114" t="s">
        <v>142</v>
      </c>
      <c r="AG37" s="115"/>
      <c r="AH37" s="115"/>
      <c r="AI37" s="25"/>
      <c r="AJ37" s="25"/>
      <c r="AK37" s="107"/>
      <c r="AL37" s="86"/>
      <c r="AM37" s="54"/>
    </row>
    <row r="38" spans="1:46" ht="13.5" customHeight="1">
      <c r="A38" s="116"/>
      <c r="B38" s="6"/>
      <c r="C38" s="277" t="s">
        <v>168</v>
      </c>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8"/>
    </row>
    <row r="39" spans="1:46" ht="13.5" customHeight="1">
      <c r="A39" s="117"/>
      <c r="B39" s="90"/>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80"/>
    </row>
    <row r="40" spans="1:46" s="3" customFormat="1" ht="19.5" customHeight="1">
      <c r="A40" s="85" t="s">
        <v>40</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20"/>
      <c r="AT40" s="4"/>
    </row>
    <row r="41" spans="1:46" s="3" customFormat="1" ht="18.75" customHeight="1">
      <c r="A41" s="121" t="s">
        <v>50</v>
      </c>
      <c r="B41" s="129"/>
      <c r="C41" s="129"/>
      <c r="D41" s="129"/>
      <c r="E41" s="129"/>
      <c r="F41" s="129"/>
      <c r="G41" s="129"/>
      <c r="H41" s="129"/>
      <c r="I41" s="129"/>
      <c r="J41" s="129"/>
      <c r="K41" s="129"/>
      <c r="L41" s="129"/>
      <c r="M41" s="129"/>
      <c r="N41" s="129"/>
      <c r="O41" s="129"/>
      <c r="P41" s="129"/>
      <c r="Q41" s="129"/>
      <c r="R41" s="129"/>
      <c r="S41" s="130"/>
      <c r="T41" s="130"/>
      <c r="U41" s="130"/>
      <c r="V41" s="130"/>
      <c r="W41" s="130"/>
      <c r="X41" s="130"/>
      <c r="Y41" s="130"/>
      <c r="Z41" s="130"/>
      <c r="AA41" s="130"/>
      <c r="AB41" s="130"/>
      <c r="AC41" s="130"/>
      <c r="AD41" s="130"/>
      <c r="AE41" s="130"/>
      <c r="AF41" s="130"/>
      <c r="AG41" s="130"/>
      <c r="AH41" s="130"/>
      <c r="AI41" s="130"/>
      <c r="AJ41" s="130"/>
      <c r="AK41" s="130"/>
      <c r="AL41" s="130"/>
      <c r="AM41" s="131"/>
      <c r="AT41" s="4"/>
    </row>
    <row r="42" spans="1:46" s="3" customFormat="1" ht="18.75" customHeight="1">
      <c r="A42" s="132"/>
      <c r="B42" s="168"/>
      <c r="C42" s="52" t="s">
        <v>48</v>
      </c>
      <c r="D42" s="45"/>
      <c r="E42" s="45"/>
      <c r="F42" s="45"/>
      <c r="G42" s="45"/>
      <c r="H42" s="45"/>
      <c r="I42" s="45"/>
      <c r="J42" s="45"/>
      <c r="K42" s="45"/>
      <c r="L42" s="45"/>
      <c r="M42" s="45"/>
      <c r="N42" s="45" t="s">
        <v>35</v>
      </c>
      <c r="O42" s="171"/>
      <c r="P42" s="53" t="s">
        <v>31</v>
      </c>
      <c r="Q42" s="14"/>
      <c r="R42" s="14"/>
      <c r="S42" s="21"/>
      <c r="T42" s="22"/>
      <c r="U42" s="22"/>
      <c r="V42" s="22"/>
      <c r="W42" s="14"/>
      <c r="X42" s="16"/>
      <c r="Y42" s="16"/>
      <c r="Z42" s="16"/>
      <c r="AA42" s="179"/>
      <c r="AB42" s="53" t="s">
        <v>32</v>
      </c>
      <c r="AC42" s="11"/>
      <c r="AD42" s="11"/>
      <c r="AE42" s="11"/>
      <c r="AF42" s="11"/>
      <c r="AG42" s="16"/>
      <c r="AH42" s="16"/>
      <c r="AI42" s="179"/>
      <c r="AJ42" s="53" t="s">
        <v>33</v>
      </c>
      <c r="AK42" s="45"/>
      <c r="AL42" s="45"/>
      <c r="AM42" s="46"/>
      <c r="AT42" s="4"/>
    </row>
    <row r="43" spans="1:46" ht="18.75" customHeight="1">
      <c r="A43" s="133"/>
      <c r="B43" s="178"/>
      <c r="C43" s="33" t="s">
        <v>49</v>
      </c>
      <c r="D43" s="34"/>
      <c r="E43" s="17"/>
      <c r="F43" s="34"/>
      <c r="G43" s="34"/>
      <c r="H43" s="34"/>
      <c r="I43" s="34"/>
      <c r="J43" s="7"/>
      <c r="K43" s="7"/>
      <c r="L43" s="7"/>
      <c r="M43" s="7"/>
      <c r="N43" s="7"/>
      <c r="O43" s="33"/>
      <c r="P43" s="24"/>
      <c r="Q43" s="24"/>
      <c r="R43" s="24"/>
      <c r="S43" s="7"/>
      <c r="T43" s="8"/>
      <c r="U43" s="7"/>
      <c r="V43" s="7"/>
      <c r="W43" s="7"/>
      <c r="X43" s="7"/>
      <c r="Y43" s="7"/>
      <c r="Z43" s="7"/>
      <c r="AA43" s="7"/>
      <c r="AB43" s="7"/>
      <c r="AC43" s="7"/>
      <c r="AD43" s="7"/>
      <c r="AE43" s="7"/>
      <c r="AF43" s="7"/>
      <c r="AG43" s="7"/>
      <c r="AH43" s="7"/>
      <c r="AI43" s="7"/>
      <c r="AJ43" s="7"/>
      <c r="AK43" s="7"/>
      <c r="AL43" s="7"/>
      <c r="AM43" s="9"/>
    </row>
    <row r="44" spans="1:46" ht="18.75" customHeight="1">
      <c r="A44" s="121" t="s">
        <v>51</v>
      </c>
      <c r="B44" s="11"/>
      <c r="C44" s="12"/>
      <c r="D44" s="12"/>
      <c r="E44" s="13"/>
      <c r="F44" s="12"/>
      <c r="G44" s="12"/>
      <c r="H44" s="12"/>
      <c r="I44" s="12"/>
      <c r="J44" s="14"/>
      <c r="K44" s="14"/>
      <c r="L44" s="14"/>
      <c r="M44" s="14"/>
      <c r="N44" s="14"/>
      <c r="O44" s="42"/>
      <c r="P44" s="22"/>
      <c r="Q44" s="22"/>
      <c r="R44" s="22"/>
      <c r="S44" s="14"/>
      <c r="T44" s="16"/>
      <c r="U44" s="14"/>
      <c r="V44" s="14"/>
      <c r="W44" s="14"/>
      <c r="X44" s="14"/>
      <c r="Y44" s="12"/>
      <c r="Z44" s="12"/>
      <c r="AA44" s="12"/>
      <c r="AB44" s="12"/>
      <c r="AC44" s="14"/>
      <c r="AD44" s="14"/>
      <c r="AE44" s="14"/>
      <c r="AF44" s="14"/>
      <c r="AG44" s="14"/>
      <c r="AH44" s="14"/>
      <c r="AI44" s="23"/>
      <c r="AJ44" s="23"/>
      <c r="AK44" s="23"/>
      <c r="AL44" s="23"/>
      <c r="AM44" s="134"/>
    </row>
    <row r="45" spans="1:46" ht="18.75" customHeight="1">
      <c r="A45" s="135"/>
      <c r="B45" s="175"/>
      <c r="C45" s="44" t="s">
        <v>52</v>
      </c>
      <c r="D45" s="87"/>
      <c r="E45" s="39"/>
      <c r="F45" s="87"/>
      <c r="G45" s="87"/>
      <c r="H45" s="87"/>
      <c r="I45" s="87"/>
      <c r="J45" s="84"/>
      <c r="K45" s="84"/>
      <c r="L45" s="84"/>
      <c r="M45" s="40" t="s">
        <v>27</v>
      </c>
      <c r="N45" s="84"/>
      <c r="O45" s="36"/>
      <c r="P45" s="25"/>
      <c r="Q45" s="25"/>
      <c r="R45" s="25"/>
      <c r="S45" s="214"/>
      <c r="T45" s="214"/>
      <c r="U45" s="214"/>
      <c r="V45" s="214"/>
      <c r="W45" s="214"/>
      <c r="X45" s="214"/>
      <c r="Y45" s="214"/>
      <c r="Z45" s="214"/>
      <c r="AA45" s="214"/>
      <c r="AB45" s="214"/>
      <c r="AC45" s="214"/>
      <c r="AD45" s="214"/>
      <c r="AE45" s="214"/>
      <c r="AF45" s="214"/>
      <c r="AG45" s="214"/>
      <c r="AH45" s="214"/>
      <c r="AI45" s="214"/>
      <c r="AJ45" s="214"/>
      <c r="AK45" s="214"/>
      <c r="AL45" s="214"/>
      <c r="AM45" s="41" t="s">
        <v>3</v>
      </c>
    </row>
    <row r="46" spans="1:46" s="3" customFormat="1" ht="18" customHeight="1">
      <c r="A46" s="121" t="s">
        <v>114</v>
      </c>
      <c r="B46" s="87"/>
      <c r="C46" s="86"/>
      <c r="D46" s="86"/>
      <c r="E46" s="35"/>
      <c r="F46" s="86"/>
      <c r="G46" s="86"/>
      <c r="H46" s="86"/>
      <c r="I46" s="86"/>
      <c r="J46" s="84"/>
      <c r="K46" s="84"/>
      <c r="L46" s="84"/>
      <c r="M46" s="84"/>
      <c r="N46" s="84"/>
      <c r="O46" s="36"/>
      <c r="P46" s="25"/>
      <c r="Q46" s="25"/>
      <c r="R46" s="25"/>
      <c r="S46" s="84"/>
      <c r="T46" s="37"/>
      <c r="U46" s="37"/>
      <c r="V46" s="37"/>
      <c r="W46" s="37"/>
      <c r="X46" s="37"/>
      <c r="Y46" s="37"/>
      <c r="Z46" s="37"/>
      <c r="AA46" s="37"/>
      <c r="AB46" s="37"/>
      <c r="AC46" s="37"/>
      <c r="AD46" s="37"/>
      <c r="AE46" s="37"/>
      <c r="AF46" s="37"/>
      <c r="AG46" s="37"/>
      <c r="AH46" s="84"/>
      <c r="AI46" s="26"/>
      <c r="AJ46" s="26"/>
      <c r="AK46" s="26"/>
      <c r="AL46" s="26"/>
      <c r="AM46" s="38"/>
      <c r="AT46" s="4"/>
    </row>
    <row r="47" spans="1:46" ht="30" customHeight="1">
      <c r="A47" s="128"/>
      <c r="B47" s="272"/>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4"/>
    </row>
    <row r="48" spans="1:46" ht="6" customHeight="1">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row>
    <row r="49" spans="1:39" ht="18" customHeight="1">
      <c r="A49" s="137" t="s">
        <v>53</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8" customHeight="1">
      <c r="A50" s="50" t="s">
        <v>65</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215" t="s">
        <v>151</v>
      </c>
      <c r="B51" s="216"/>
      <c r="C51" s="216"/>
      <c r="D51" s="217"/>
      <c r="E51" s="218" t="s">
        <v>54</v>
      </c>
      <c r="F51" s="219"/>
      <c r="G51" s="219"/>
      <c r="H51" s="219"/>
      <c r="I51" s="220"/>
      <c r="J51" s="218" t="s">
        <v>64</v>
      </c>
      <c r="K51" s="219"/>
      <c r="L51" s="219"/>
      <c r="M51" s="219"/>
      <c r="N51" s="219"/>
      <c r="O51" s="213" t="s">
        <v>55</v>
      </c>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row>
    <row r="52" spans="1:39" ht="9.75" customHeight="1">
      <c r="A52" s="293" t="s">
        <v>63</v>
      </c>
      <c r="B52" s="294"/>
      <c r="C52" s="294"/>
      <c r="D52" s="295"/>
      <c r="E52" s="221"/>
      <c r="F52" s="222"/>
      <c r="G52" s="222"/>
      <c r="H52" s="222"/>
      <c r="I52" s="223"/>
      <c r="J52" s="224"/>
      <c r="K52" s="225"/>
      <c r="L52" s="225"/>
      <c r="M52" s="225"/>
      <c r="N52" s="225"/>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row>
    <row r="53" spans="1:39" ht="9.75" customHeight="1">
      <c r="A53" s="296"/>
      <c r="B53" s="297"/>
      <c r="C53" s="297"/>
      <c r="D53" s="298"/>
      <c r="E53" s="242"/>
      <c r="F53" s="243"/>
      <c r="G53" s="243"/>
      <c r="H53" s="243"/>
      <c r="I53" s="244"/>
      <c r="J53" s="245"/>
      <c r="K53" s="246"/>
      <c r="L53" s="246"/>
      <c r="M53" s="246"/>
      <c r="N53" s="24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row>
    <row r="54" spans="1:39" ht="9.75" customHeight="1">
      <c r="A54" s="296"/>
      <c r="B54" s="297"/>
      <c r="C54" s="297"/>
      <c r="D54" s="298"/>
      <c r="E54" s="242"/>
      <c r="F54" s="243"/>
      <c r="G54" s="243"/>
      <c r="H54" s="243"/>
      <c r="I54" s="244"/>
      <c r="J54" s="245"/>
      <c r="K54" s="246"/>
      <c r="L54" s="246"/>
      <c r="M54" s="246"/>
      <c r="N54" s="24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row>
    <row r="55" spans="1:39" ht="9.75" customHeight="1">
      <c r="A55" s="296"/>
      <c r="B55" s="297"/>
      <c r="C55" s="297"/>
      <c r="D55" s="298"/>
      <c r="E55" s="287"/>
      <c r="F55" s="288"/>
      <c r="G55" s="288"/>
      <c r="H55" s="288"/>
      <c r="I55" s="289"/>
      <c r="J55" s="290"/>
      <c r="K55" s="291"/>
      <c r="L55" s="291"/>
      <c r="M55" s="291"/>
      <c r="N55" s="291"/>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row>
    <row r="56" spans="1:39" ht="9.75" customHeight="1">
      <c r="A56" s="293" t="s">
        <v>147</v>
      </c>
      <c r="B56" s="294"/>
      <c r="C56" s="294"/>
      <c r="D56" s="295"/>
      <c r="E56" s="221"/>
      <c r="F56" s="222"/>
      <c r="G56" s="222"/>
      <c r="H56" s="222"/>
      <c r="I56" s="223"/>
      <c r="J56" s="224"/>
      <c r="K56" s="225"/>
      <c r="L56" s="225"/>
      <c r="M56" s="225"/>
      <c r="N56" s="225"/>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row>
    <row r="57" spans="1:39" ht="9.75" customHeight="1">
      <c r="A57" s="296"/>
      <c r="B57" s="297"/>
      <c r="C57" s="297"/>
      <c r="D57" s="298"/>
      <c r="E57" s="242"/>
      <c r="F57" s="243"/>
      <c r="G57" s="243"/>
      <c r="H57" s="243"/>
      <c r="I57" s="244"/>
      <c r="J57" s="245"/>
      <c r="K57" s="246"/>
      <c r="L57" s="246"/>
      <c r="M57" s="246"/>
      <c r="N57" s="24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row>
    <row r="58" spans="1:39" ht="9.75" customHeight="1">
      <c r="A58" s="296"/>
      <c r="B58" s="297"/>
      <c r="C58" s="297"/>
      <c r="D58" s="298"/>
      <c r="E58" s="242"/>
      <c r="F58" s="243"/>
      <c r="G58" s="243"/>
      <c r="H58" s="243"/>
      <c r="I58" s="244"/>
      <c r="J58" s="245"/>
      <c r="K58" s="246"/>
      <c r="L58" s="246"/>
      <c r="M58" s="246"/>
      <c r="N58" s="24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row>
    <row r="59" spans="1:39" ht="9.75" customHeight="1">
      <c r="A59" s="194"/>
      <c r="B59" s="195"/>
      <c r="C59" s="195"/>
      <c r="D59" s="196"/>
      <c r="E59" s="317"/>
      <c r="F59" s="318"/>
      <c r="G59" s="318"/>
      <c r="H59" s="318"/>
      <c r="I59" s="319"/>
      <c r="J59" s="320"/>
      <c r="K59" s="321"/>
      <c r="L59" s="321"/>
      <c r="M59" s="321"/>
      <c r="N59" s="321"/>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row>
    <row r="60" spans="1:39" ht="9.75" customHeight="1">
      <c r="A60" s="296" t="s">
        <v>148</v>
      </c>
      <c r="B60" s="297"/>
      <c r="C60" s="297"/>
      <c r="D60" s="298"/>
      <c r="E60" s="323"/>
      <c r="F60" s="324"/>
      <c r="G60" s="324"/>
      <c r="H60" s="324"/>
      <c r="I60" s="325"/>
      <c r="J60" s="326"/>
      <c r="K60" s="327"/>
      <c r="L60" s="327"/>
      <c r="M60" s="327"/>
      <c r="N60" s="327"/>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296"/>
      <c r="B61" s="297"/>
      <c r="C61" s="297"/>
      <c r="D61" s="298"/>
      <c r="E61" s="242"/>
      <c r="F61" s="243"/>
      <c r="G61" s="243"/>
      <c r="H61" s="243"/>
      <c r="I61" s="244"/>
      <c r="J61" s="245"/>
      <c r="K61" s="246"/>
      <c r="L61" s="246"/>
      <c r="M61" s="246"/>
      <c r="N61" s="24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row>
    <row r="62" spans="1:39" ht="9.75" customHeight="1">
      <c r="A62" s="296"/>
      <c r="B62" s="297"/>
      <c r="C62" s="297"/>
      <c r="D62" s="298"/>
      <c r="E62" s="242"/>
      <c r="F62" s="243"/>
      <c r="G62" s="243"/>
      <c r="H62" s="243"/>
      <c r="I62" s="244"/>
      <c r="J62" s="245"/>
      <c r="K62" s="246"/>
      <c r="L62" s="246"/>
      <c r="M62" s="246"/>
      <c r="N62" s="24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row>
    <row r="63" spans="1:39" ht="9.75" customHeight="1">
      <c r="A63" s="296"/>
      <c r="B63" s="297"/>
      <c r="C63" s="297"/>
      <c r="D63" s="298"/>
      <c r="E63" s="287"/>
      <c r="F63" s="288"/>
      <c r="G63" s="288"/>
      <c r="H63" s="288"/>
      <c r="I63" s="289"/>
      <c r="J63" s="290"/>
      <c r="K63" s="291"/>
      <c r="L63" s="291"/>
      <c r="M63" s="291"/>
      <c r="N63" s="291"/>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row>
    <row r="64" spans="1:39" ht="9.75" customHeight="1">
      <c r="A64" s="293" t="s">
        <v>149</v>
      </c>
      <c r="B64" s="294"/>
      <c r="C64" s="294"/>
      <c r="D64" s="295"/>
      <c r="E64" s="221"/>
      <c r="F64" s="222"/>
      <c r="G64" s="222"/>
      <c r="H64" s="222"/>
      <c r="I64" s="223"/>
      <c r="J64" s="224"/>
      <c r="K64" s="225"/>
      <c r="L64" s="225"/>
      <c r="M64" s="225"/>
      <c r="N64" s="225"/>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row>
    <row r="65" spans="1:39" ht="9.75" customHeight="1">
      <c r="A65" s="296"/>
      <c r="B65" s="297"/>
      <c r="C65" s="297"/>
      <c r="D65" s="298"/>
      <c r="E65" s="242"/>
      <c r="F65" s="243"/>
      <c r="G65" s="243"/>
      <c r="H65" s="243"/>
      <c r="I65" s="244"/>
      <c r="J65" s="245"/>
      <c r="K65" s="246"/>
      <c r="L65" s="246"/>
      <c r="M65" s="246"/>
      <c r="N65" s="24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row>
    <row r="66" spans="1:39" ht="9.75" customHeight="1">
      <c r="A66" s="296"/>
      <c r="B66" s="297"/>
      <c r="C66" s="297"/>
      <c r="D66" s="298"/>
      <c r="E66" s="242"/>
      <c r="F66" s="243"/>
      <c r="G66" s="243"/>
      <c r="H66" s="243"/>
      <c r="I66" s="244"/>
      <c r="J66" s="245"/>
      <c r="K66" s="246"/>
      <c r="L66" s="246"/>
      <c r="M66" s="246"/>
      <c r="N66" s="24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row>
    <row r="67" spans="1:39" ht="9.75" customHeight="1">
      <c r="A67" s="194"/>
      <c r="B67" s="195"/>
      <c r="C67" s="195"/>
      <c r="D67" s="196"/>
      <c r="E67" s="317"/>
      <c r="F67" s="318"/>
      <c r="G67" s="318"/>
      <c r="H67" s="318"/>
      <c r="I67" s="319"/>
      <c r="J67" s="320"/>
      <c r="K67" s="321"/>
      <c r="L67" s="321"/>
      <c r="M67" s="321"/>
      <c r="N67" s="321"/>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322"/>
    </row>
    <row r="68" spans="1:39" ht="9.75" customHeight="1">
      <c r="A68" s="293" t="s">
        <v>150</v>
      </c>
      <c r="B68" s="294"/>
      <c r="C68" s="294"/>
      <c r="D68" s="295"/>
      <c r="E68" s="221"/>
      <c r="F68" s="222"/>
      <c r="G68" s="222"/>
      <c r="H68" s="222"/>
      <c r="I68" s="223"/>
      <c r="J68" s="224"/>
      <c r="K68" s="225"/>
      <c r="L68" s="225"/>
      <c r="M68" s="225"/>
      <c r="N68" s="225"/>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row>
    <row r="69" spans="1:39" ht="9.75" customHeight="1">
      <c r="A69" s="296"/>
      <c r="B69" s="297"/>
      <c r="C69" s="297"/>
      <c r="D69" s="298"/>
      <c r="E69" s="242"/>
      <c r="F69" s="243"/>
      <c r="G69" s="243"/>
      <c r="H69" s="243"/>
      <c r="I69" s="244"/>
      <c r="J69" s="245"/>
      <c r="K69" s="246"/>
      <c r="L69" s="246"/>
      <c r="M69" s="246"/>
      <c r="N69" s="24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row>
    <row r="70" spans="1:39" ht="9.75" customHeight="1">
      <c r="A70" s="296"/>
      <c r="B70" s="297"/>
      <c r="C70" s="297"/>
      <c r="D70" s="298"/>
      <c r="E70" s="242"/>
      <c r="F70" s="243"/>
      <c r="G70" s="243"/>
      <c r="H70" s="243"/>
      <c r="I70" s="244"/>
      <c r="J70" s="245"/>
      <c r="K70" s="246"/>
      <c r="L70" s="246"/>
      <c r="M70" s="246"/>
      <c r="N70" s="24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row>
    <row r="71" spans="1:39" ht="9.75" customHeight="1" thickBot="1">
      <c r="A71" s="329"/>
      <c r="B71" s="330"/>
      <c r="C71" s="330"/>
      <c r="D71" s="331"/>
      <c r="E71" s="332"/>
      <c r="F71" s="333"/>
      <c r="G71" s="333"/>
      <c r="H71" s="333"/>
      <c r="I71" s="334"/>
      <c r="J71" s="335"/>
      <c r="K71" s="336"/>
      <c r="L71" s="336"/>
      <c r="M71" s="336"/>
      <c r="N71" s="336"/>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row>
    <row r="72" spans="1:39" ht="22.5" customHeight="1" thickTop="1">
      <c r="A72" s="194" t="s">
        <v>161</v>
      </c>
      <c r="B72" s="195"/>
      <c r="C72" s="195"/>
      <c r="D72" s="196"/>
      <c r="E72" s="197"/>
      <c r="F72" s="198"/>
      <c r="G72" s="198"/>
      <c r="H72" s="198"/>
      <c r="I72" s="199"/>
      <c r="J72" s="200">
        <f>SUM(J52:N71)</f>
        <v>0</v>
      </c>
      <c r="K72" s="201"/>
      <c r="L72" s="201"/>
      <c r="M72" s="201"/>
      <c r="N72" s="201"/>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row>
    <row r="73" spans="1:39" ht="2.25" customHeight="1">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row>
    <row r="74" spans="1:39" ht="18" customHeight="1">
      <c r="A74" s="64" t="s">
        <v>60</v>
      </c>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9" ht="18" customHeight="1">
      <c r="A75" s="215" t="s">
        <v>62</v>
      </c>
      <c r="B75" s="216"/>
      <c r="C75" s="216"/>
      <c r="D75" s="217"/>
      <c r="E75" s="218" t="s">
        <v>54</v>
      </c>
      <c r="F75" s="219"/>
      <c r="G75" s="219"/>
      <c r="H75" s="219"/>
      <c r="I75" s="220"/>
      <c r="J75" s="218" t="s">
        <v>64</v>
      </c>
      <c r="K75" s="219"/>
      <c r="L75" s="219"/>
      <c r="M75" s="219"/>
      <c r="N75" s="219"/>
      <c r="O75" s="213" t="s">
        <v>55</v>
      </c>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row>
    <row r="76" spans="1:39" ht="9.75" customHeight="1">
      <c r="A76" s="293" t="s">
        <v>63</v>
      </c>
      <c r="B76" s="294"/>
      <c r="C76" s="294"/>
      <c r="D76" s="295"/>
      <c r="E76" s="221"/>
      <c r="F76" s="222"/>
      <c r="G76" s="222"/>
      <c r="H76" s="222"/>
      <c r="I76" s="223"/>
      <c r="J76" s="224"/>
      <c r="K76" s="225"/>
      <c r="L76" s="225"/>
      <c r="M76" s="225"/>
      <c r="N76" s="225"/>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row>
    <row r="77" spans="1:39" ht="9.75" customHeight="1">
      <c r="A77" s="296"/>
      <c r="B77" s="297"/>
      <c r="C77" s="297"/>
      <c r="D77" s="298"/>
      <c r="E77" s="242"/>
      <c r="F77" s="243"/>
      <c r="G77" s="243"/>
      <c r="H77" s="243"/>
      <c r="I77" s="244"/>
      <c r="J77" s="245"/>
      <c r="K77" s="246"/>
      <c r="L77" s="246"/>
      <c r="M77" s="246"/>
      <c r="N77" s="246"/>
      <c r="O77" s="286"/>
      <c r="P77" s="286"/>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row>
    <row r="78" spans="1:39" ht="9.75" customHeight="1">
      <c r="A78" s="296"/>
      <c r="B78" s="297"/>
      <c r="C78" s="297"/>
      <c r="D78" s="298"/>
      <c r="E78" s="242"/>
      <c r="F78" s="243"/>
      <c r="G78" s="243"/>
      <c r="H78" s="243"/>
      <c r="I78" s="244"/>
      <c r="J78" s="245"/>
      <c r="K78" s="246"/>
      <c r="L78" s="246"/>
      <c r="M78" s="246"/>
      <c r="N78" s="24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row>
    <row r="79" spans="1:39" ht="9.75" customHeight="1">
      <c r="A79" s="296"/>
      <c r="B79" s="297"/>
      <c r="C79" s="297"/>
      <c r="D79" s="298"/>
      <c r="E79" s="287"/>
      <c r="F79" s="288"/>
      <c r="G79" s="288"/>
      <c r="H79" s="288"/>
      <c r="I79" s="289"/>
      <c r="J79" s="290"/>
      <c r="K79" s="291"/>
      <c r="L79" s="291"/>
      <c r="M79" s="291"/>
      <c r="N79" s="291"/>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row>
    <row r="80" spans="1:39" ht="9.75" customHeight="1">
      <c r="A80" s="293" t="s">
        <v>147</v>
      </c>
      <c r="B80" s="294"/>
      <c r="C80" s="294"/>
      <c r="D80" s="295"/>
      <c r="E80" s="221"/>
      <c r="F80" s="222"/>
      <c r="G80" s="222"/>
      <c r="H80" s="222"/>
      <c r="I80" s="223"/>
      <c r="J80" s="224"/>
      <c r="K80" s="225"/>
      <c r="L80" s="225"/>
      <c r="M80" s="225"/>
      <c r="N80" s="225"/>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row>
    <row r="81" spans="1:39" ht="9.75" customHeight="1">
      <c r="A81" s="296"/>
      <c r="B81" s="297"/>
      <c r="C81" s="297"/>
      <c r="D81" s="298"/>
      <c r="E81" s="242"/>
      <c r="F81" s="243"/>
      <c r="G81" s="243"/>
      <c r="H81" s="243"/>
      <c r="I81" s="244"/>
      <c r="J81" s="245"/>
      <c r="K81" s="246"/>
      <c r="L81" s="246"/>
      <c r="M81" s="246"/>
      <c r="N81" s="24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row>
    <row r="82" spans="1:39" ht="9.75" customHeight="1">
      <c r="A82" s="296"/>
      <c r="B82" s="297"/>
      <c r="C82" s="297"/>
      <c r="D82" s="298"/>
      <c r="E82" s="242"/>
      <c r="F82" s="243"/>
      <c r="G82" s="243"/>
      <c r="H82" s="243"/>
      <c r="I82" s="244"/>
      <c r="J82" s="245"/>
      <c r="K82" s="246"/>
      <c r="L82" s="246"/>
      <c r="M82" s="246"/>
      <c r="N82" s="246"/>
      <c r="O82" s="286"/>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row>
    <row r="83" spans="1:39" ht="9.75" customHeight="1">
      <c r="A83" s="194"/>
      <c r="B83" s="195"/>
      <c r="C83" s="195"/>
      <c r="D83" s="196"/>
      <c r="E83" s="317"/>
      <c r="F83" s="318"/>
      <c r="G83" s="318"/>
      <c r="H83" s="318"/>
      <c r="I83" s="319"/>
      <c r="J83" s="320"/>
      <c r="K83" s="321"/>
      <c r="L83" s="321"/>
      <c r="M83" s="321"/>
      <c r="N83" s="321"/>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row>
    <row r="84" spans="1:39" ht="9.75" customHeight="1">
      <c r="A84" s="293" t="s">
        <v>148</v>
      </c>
      <c r="B84" s="294"/>
      <c r="C84" s="294"/>
      <c r="D84" s="295"/>
      <c r="E84" s="221"/>
      <c r="F84" s="222"/>
      <c r="G84" s="222"/>
      <c r="H84" s="222"/>
      <c r="I84" s="223"/>
      <c r="J84" s="224"/>
      <c r="K84" s="225"/>
      <c r="L84" s="225"/>
      <c r="M84" s="225"/>
      <c r="N84" s="225"/>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row>
    <row r="85" spans="1:39" ht="9.75" customHeight="1">
      <c r="A85" s="296"/>
      <c r="B85" s="297"/>
      <c r="C85" s="297"/>
      <c r="D85" s="298"/>
      <c r="E85" s="242"/>
      <c r="F85" s="243"/>
      <c r="G85" s="243"/>
      <c r="H85" s="243"/>
      <c r="I85" s="244"/>
      <c r="J85" s="245"/>
      <c r="K85" s="246"/>
      <c r="L85" s="246"/>
      <c r="M85" s="246"/>
      <c r="N85" s="24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6"/>
      <c r="AL85" s="286"/>
      <c r="AM85" s="286"/>
    </row>
    <row r="86" spans="1:39" ht="9.75" customHeight="1">
      <c r="A86" s="296"/>
      <c r="B86" s="297"/>
      <c r="C86" s="297"/>
      <c r="D86" s="298"/>
      <c r="E86" s="242"/>
      <c r="F86" s="243"/>
      <c r="G86" s="243"/>
      <c r="H86" s="243"/>
      <c r="I86" s="244"/>
      <c r="J86" s="245"/>
      <c r="K86" s="246"/>
      <c r="L86" s="246"/>
      <c r="M86" s="246"/>
      <c r="N86" s="246"/>
      <c r="O86" s="286"/>
      <c r="P86" s="286"/>
      <c r="Q86" s="286"/>
      <c r="R86" s="286"/>
      <c r="S86" s="286"/>
      <c r="T86" s="286"/>
      <c r="U86" s="286"/>
      <c r="V86" s="286"/>
      <c r="W86" s="286"/>
      <c r="X86" s="286"/>
      <c r="Y86" s="286"/>
      <c r="Z86" s="286"/>
      <c r="AA86" s="286"/>
      <c r="AB86" s="286"/>
      <c r="AC86" s="286"/>
      <c r="AD86" s="286"/>
      <c r="AE86" s="286"/>
      <c r="AF86" s="286"/>
      <c r="AG86" s="286"/>
      <c r="AH86" s="286"/>
      <c r="AI86" s="286"/>
      <c r="AJ86" s="286"/>
      <c r="AK86" s="286"/>
      <c r="AL86" s="286"/>
      <c r="AM86" s="286"/>
    </row>
    <row r="87" spans="1:39" ht="9.75" customHeight="1" thickBot="1">
      <c r="A87" s="329"/>
      <c r="B87" s="330"/>
      <c r="C87" s="330"/>
      <c r="D87" s="331"/>
      <c r="E87" s="332"/>
      <c r="F87" s="333"/>
      <c r="G87" s="333"/>
      <c r="H87" s="333"/>
      <c r="I87" s="334"/>
      <c r="J87" s="335"/>
      <c r="K87" s="336"/>
      <c r="L87" s="336"/>
      <c r="M87" s="336"/>
      <c r="N87" s="336"/>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7"/>
    </row>
    <row r="88" spans="1:39" ht="22.5" customHeight="1" thickTop="1">
      <c r="A88" s="194" t="s">
        <v>140</v>
      </c>
      <c r="B88" s="195"/>
      <c r="C88" s="195"/>
      <c r="D88" s="196"/>
      <c r="E88" s="197"/>
      <c r="F88" s="198"/>
      <c r="G88" s="198"/>
      <c r="H88" s="198"/>
      <c r="I88" s="199"/>
      <c r="J88" s="283">
        <f>SUM(J76:N87)</f>
        <v>0</v>
      </c>
      <c r="K88" s="284"/>
      <c r="L88" s="284"/>
      <c r="M88" s="284"/>
      <c r="N88" s="284"/>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row>
    <row r="89" spans="1:39" ht="11.25" customHeight="1">
      <c r="A89" s="52" t="s">
        <v>175</v>
      </c>
      <c r="B89" s="182"/>
      <c r="C89" s="182"/>
      <c r="D89" s="182"/>
      <c r="E89" s="186"/>
      <c r="F89" s="186"/>
      <c r="G89" s="186"/>
      <c r="H89" s="186"/>
      <c r="I89" s="186"/>
      <c r="J89" s="187"/>
      <c r="K89" s="187"/>
      <c r="L89" s="187"/>
      <c r="M89" s="187"/>
      <c r="N89" s="187"/>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row>
    <row r="90" spans="1:39" ht="10.5" customHeight="1" thickBot="1">
      <c r="A90" s="189" t="s">
        <v>172</v>
      </c>
      <c r="B90" s="184"/>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5"/>
      <c r="AL90" s="185"/>
      <c r="AM90" s="185"/>
    </row>
    <row r="91" spans="1:39" ht="6" customHeight="1">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row>
    <row r="92" spans="1:39" s="61" customFormat="1" ht="10.5">
      <c r="A92" s="65" t="s">
        <v>66</v>
      </c>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66"/>
      <c r="AL92" s="66"/>
      <c r="AM92" s="66"/>
    </row>
    <row r="93" spans="1:39" s="61" customFormat="1" ht="5.25" customHeight="1">
      <c r="A93" s="65"/>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66"/>
      <c r="AL93" s="66"/>
      <c r="AM93" s="66"/>
    </row>
    <row r="94" spans="1:39" s="61" customFormat="1" ht="10.5">
      <c r="A94" s="65"/>
      <c r="B94" s="10" t="s">
        <v>80</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66"/>
      <c r="AL94" s="66"/>
      <c r="AM94" s="66"/>
    </row>
    <row r="95" spans="1:39" s="61" customFormat="1" ht="10.5">
      <c r="A95" s="65"/>
      <c r="B95" s="10" t="s">
        <v>169</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66"/>
      <c r="AL95" s="66"/>
      <c r="AM95" s="66"/>
    </row>
    <row r="96" spans="1:39" s="61" customFormat="1" ht="5.25" customHeight="1">
      <c r="A96" s="65"/>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66"/>
      <c r="AL96" s="66"/>
      <c r="AM96" s="66"/>
    </row>
    <row r="97" spans="1:39">
      <c r="A97" s="138" t="s">
        <v>139</v>
      </c>
      <c r="B97" s="139"/>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row>
    <row r="98" spans="1:39">
      <c r="A98" s="140" t="s">
        <v>56</v>
      </c>
      <c r="B98" s="141"/>
      <c r="C98" s="141"/>
      <c r="D98" s="141"/>
      <c r="E98" s="141"/>
      <c r="F98" s="141"/>
      <c r="G98" s="141"/>
      <c r="H98" s="141"/>
      <c r="I98" s="141"/>
      <c r="J98" s="141"/>
      <c r="K98" s="141"/>
      <c r="L98" s="141"/>
      <c r="M98" s="141"/>
      <c r="N98" s="141"/>
      <c r="O98" s="141"/>
      <c r="P98" s="141"/>
      <c r="Q98" s="141"/>
      <c r="R98" s="141"/>
      <c r="S98" s="141"/>
      <c r="T98" s="268" t="s">
        <v>115</v>
      </c>
      <c r="U98" s="268"/>
      <c r="V98" s="268"/>
      <c r="W98" s="268"/>
      <c r="X98" s="268"/>
      <c r="Y98" s="268"/>
      <c r="Z98" s="268"/>
      <c r="AA98" s="268"/>
      <c r="AB98" s="268"/>
      <c r="AC98" s="268"/>
      <c r="AD98" s="268"/>
      <c r="AE98" s="268"/>
      <c r="AF98" s="268"/>
      <c r="AG98" s="268"/>
      <c r="AH98" s="268"/>
      <c r="AI98" s="268"/>
      <c r="AJ98" s="268"/>
      <c r="AK98" s="268"/>
      <c r="AL98" s="268"/>
      <c r="AM98" s="269"/>
    </row>
    <row r="99" spans="1:39" ht="12" customHeight="1">
      <c r="A99" s="142"/>
      <c r="B99" s="143" t="s">
        <v>67</v>
      </c>
      <c r="C99" s="144"/>
      <c r="D99" s="144"/>
      <c r="E99" s="144"/>
      <c r="F99" s="144"/>
      <c r="G99" s="144"/>
      <c r="H99" s="144"/>
      <c r="I99" s="144"/>
      <c r="J99" s="144"/>
      <c r="K99" s="144"/>
      <c r="L99" s="144"/>
      <c r="M99" s="144"/>
      <c r="N99" s="144"/>
      <c r="O99" s="144"/>
      <c r="P99" s="144"/>
      <c r="Q99" s="144"/>
      <c r="R99" s="144"/>
      <c r="S99" s="145"/>
      <c r="T99" s="250" t="s">
        <v>126</v>
      </c>
      <c r="U99" s="251"/>
      <c r="V99" s="251"/>
      <c r="W99" s="251"/>
      <c r="X99" s="251"/>
      <c r="Y99" s="251"/>
      <c r="Z99" s="251"/>
      <c r="AA99" s="251"/>
      <c r="AB99" s="251"/>
      <c r="AC99" s="251"/>
      <c r="AD99" s="251"/>
      <c r="AE99" s="251"/>
      <c r="AF99" s="251"/>
      <c r="AG99" s="251"/>
      <c r="AH99" s="251"/>
      <c r="AI99" s="251"/>
      <c r="AJ99" s="251"/>
      <c r="AK99" s="251"/>
      <c r="AL99" s="251"/>
      <c r="AM99" s="252"/>
    </row>
    <row r="100" spans="1:39" ht="12" customHeight="1">
      <c r="A100" s="142"/>
      <c r="B100" s="146" t="s">
        <v>68</v>
      </c>
      <c r="C100" s="147"/>
      <c r="D100" s="147"/>
      <c r="E100" s="147"/>
      <c r="F100" s="147"/>
      <c r="G100" s="147"/>
      <c r="H100" s="147"/>
      <c r="I100" s="147"/>
      <c r="J100" s="147"/>
      <c r="K100" s="147"/>
      <c r="L100" s="147"/>
      <c r="M100" s="147"/>
      <c r="N100" s="147"/>
      <c r="O100" s="147"/>
      <c r="P100" s="147"/>
      <c r="Q100" s="147"/>
      <c r="R100" s="147"/>
      <c r="S100" s="148"/>
      <c r="T100" s="256" t="s">
        <v>74</v>
      </c>
      <c r="U100" s="257"/>
      <c r="V100" s="257"/>
      <c r="W100" s="257"/>
      <c r="X100" s="257"/>
      <c r="Y100" s="257"/>
      <c r="Z100" s="257"/>
      <c r="AA100" s="257"/>
      <c r="AB100" s="257"/>
      <c r="AC100" s="257"/>
      <c r="AD100" s="257"/>
      <c r="AE100" s="257"/>
      <c r="AF100" s="257"/>
      <c r="AG100" s="257"/>
      <c r="AH100" s="257"/>
      <c r="AI100" s="257"/>
      <c r="AJ100" s="257"/>
      <c r="AK100" s="257"/>
      <c r="AL100" s="257"/>
      <c r="AM100" s="258"/>
    </row>
    <row r="101" spans="1:39" ht="39" customHeight="1">
      <c r="A101" s="142"/>
      <c r="B101" s="146" t="s">
        <v>153</v>
      </c>
      <c r="C101" s="147"/>
      <c r="D101" s="147"/>
      <c r="E101" s="147"/>
      <c r="F101" s="147"/>
      <c r="G101" s="147"/>
      <c r="H101" s="147"/>
      <c r="I101" s="147"/>
      <c r="J101" s="147"/>
      <c r="K101" s="147"/>
      <c r="L101" s="147"/>
      <c r="M101" s="147"/>
      <c r="N101" s="147"/>
      <c r="O101" s="147"/>
      <c r="P101" s="147"/>
      <c r="Q101" s="147"/>
      <c r="R101" s="147"/>
      <c r="S101" s="148"/>
      <c r="T101" s="265" t="s">
        <v>133</v>
      </c>
      <c r="U101" s="266"/>
      <c r="V101" s="266"/>
      <c r="W101" s="266"/>
      <c r="X101" s="266"/>
      <c r="Y101" s="266"/>
      <c r="Z101" s="266"/>
      <c r="AA101" s="266"/>
      <c r="AB101" s="266"/>
      <c r="AC101" s="266"/>
      <c r="AD101" s="266"/>
      <c r="AE101" s="266"/>
      <c r="AF101" s="266"/>
      <c r="AG101" s="266"/>
      <c r="AH101" s="266"/>
      <c r="AI101" s="266"/>
      <c r="AJ101" s="266"/>
      <c r="AK101" s="266"/>
      <c r="AL101" s="266"/>
      <c r="AM101" s="267"/>
    </row>
    <row r="102" spans="1:39" ht="12" customHeight="1">
      <c r="A102" s="142"/>
      <c r="B102" s="146" t="s">
        <v>69</v>
      </c>
      <c r="C102" s="147"/>
      <c r="D102" s="147"/>
      <c r="E102" s="147"/>
      <c r="F102" s="147"/>
      <c r="G102" s="147"/>
      <c r="H102" s="147"/>
      <c r="I102" s="147"/>
      <c r="J102" s="147"/>
      <c r="K102" s="147"/>
      <c r="L102" s="147"/>
      <c r="M102" s="147"/>
      <c r="N102" s="147"/>
      <c r="O102" s="147"/>
      <c r="P102" s="147"/>
      <c r="Q102" s="147"/>
      <c r="R102" s="147"/>
      <c r="S102" s="148"/>
      <c r="T102" s="256" t="s">
        <v>162</v>
      </c>
      <c r="U102" s="257"/>
      <c r="V102" s="257"/>
      <c r="W102" s="257"/>
      <c r="X102" s="257"/>
      <c r="Y102" s="257"/>
      <c r="Z102" s="257"/>
      <c r="AA102" s="257"/>
      <c r="AB102" s="257"/>
      <c r="AC102" s="257"/>
      <c r="AD102" s="257"/>
      <c r="AE102" s="257"/>
      <c r="AF102" s="257"/>
      <c r="AG102" s="257"/>
      <c r="AH102" s="257"/>
      <c r="AI102" s="257"/>
      <c r="AJ102" s="257"/>
      <c r="AK102" s="257"/>
      <c r="AL102" s="257"/>
      <c r="AM102" s="258"/>
    </row>
    <row r="103" spans="1:39" ht="12" customHeight="1">
      <c r="A103" s="149"/>
      <c r="B103" s="150" t="s">
        <v>70</v>
      </c>
      <c r="C103" s="151"/>
      <c r="D103" s="151"/>
      <c r="E103" s="151"/>
      <c r="F103" s="151"/>
      <c r="G103" s="151"/>
      <c r="H103" s="151"/>
      <c r="I103" s="151"/>
      <c r="J103" s="151"/>
      <c r="K103" s="151"/>
      <c r="L103" s="151"/>
      <c r="M103" s="151"/>
      <c r="N103" s="151"/>
      <c r="O103" s="151"/>
      <c r="P103" s="151"/>
      <c r="Q103" s="151"/>
      <c r="R103" s="151"/>
      <c r="S103" s="152"/>
      <c r="T103" s="253" t="s">
        <v>75</v>
      </c>
      <c r="U103" s="254"/>
      <c r="V103" s="254"/>
      <c r="W103" s="254"/>
      <c r="X103" s="254"/>
      <c r="Y103" s="254"/>
      <c r="Z103" s="254"/>
      <c r="AA103" s="254"/>
      <c r="AB103" s="254"/>
      <c r="AC103" s="254"/>
      <c r="AD103" s="254"/>
      <c r="AE103" s="254"/>
      <c r="AF103" s="254"/>
      <c r="AG103" s="254"/>
      <c r="AH103" s="254"/>
      <c r="AI103" s="254"/>
      <c r="AJ103" s="254"/>
      <c r="AK103" s="254"/>
      <c r="AL103" s="254"/>
      <c r="AM103" s="255"/>
    </row>
    <row r="104" spans="1:39" ht="12" customHeight="1">
      <c r="A104" s="140" t="s">
        <v>152</v>
      </c>
      <c r="B104" s="141"/>
      <c r="C104" s="141"/>
      <c r="D104" s="141"/>
      <c r="E104" s="141"/>
      <c r="F104" s="141"/>
      <c r="G104" s="141"/>
      <c r="H104" s="141"/>
      <c r="I104" s="141"/>
      <c r="J104" s="141"/>
      <c r="K104" s="141"/>
      <c r="L104" s="141"/>
      <c r="M104" s="141"/>
      <c r="N104" s="141"/>
      <c r="O104" s="141"/>
      <c r="P104" s="141"/>
      <c r="Q104" s="141"/>
      <c r="R104" s="141"/>
      <c r="S104" s="141"/>
      <c r="T104" s="82"/>
      <c r="U104" s="82"/>
      <c r="V104" s="82"/>
      <c r="W104" s="82"/>
      <c r="X104" s="82"/>
      <c r="Y104" s="82"/>
      <c r="Z104" s="82"/>
      <c r="AA104" s="82"/>
      <c r="AB104" s="82"/>
      <c r="AC104" s="82"/>
      <c r="AD104" s="82"/>
      <c r="AE104" s="82"/>
      <c r="AF104" s="82"/>
      <c r="AG104" s="82"/>
      <c r="AH104" s="82"/>
      <c r="AI104" s="82"/>
      <c r="AJ104" s="82"/>
      <c r="AK104" s="82"/>
      <c r="AL104" s="82"/>
      <c r="AM104" s="83"/>
    </row>
    <row r="105" spans="1:39" ht="12" customHeight="1">
      <c r="A105" s="142"/>
      <c r="B105" s="143" t="s">
        <v>154</v>
      </c>
      <c r="C105" s="144"/>
      <c r="D105" s="144"/>
      <c r="E105" s="144"/>
      <c r="F105" s="144"/>
      <c r="G105" s="144"/>
      <c r="H105" s="144"/>
      <c r="I105" s="144"/>
      <c r="J105" s="144"/>
      <c r="K105" s="144"/>
      <c r="L105" s="144"/>
      <c r="M105" s="144"/>
      <c r="N105" s="144"/>
      <c r="O105" s="144"/>
      <c r="P105" s="144"/>
      <c r="Q105" s="144"/>
      <c r="R105" s="144"/>
      <c r="S105" s="145"/>
      <c r="T105" s="250" t="s">
        <v>76</v>
      </c>
      <c r="U105" s="251"/>
      <c r="V105" s="251"/>
      <c r="W105" s="251"/>
      <c r="X105" s="251"/>
      <c r="Y105" s="251"/>
      <c r="Z105" s="251"/>
      <c r="AA105" s="251"/>
      <c r="AB105" s="251"/>
      <c r="AC105" s="251"/>
      <c r="AD105" s="251"/>
      <c r="AE105" s="251"/>
      <c r="AF105" s="251"/>
      <c r="AG105" s="251"/>
      <c r="AH105" s="251"/>
      <c r="AI105" s="251"/>
      <c r="AJ105" s="251"/>
      <c r="AK105" s="251"/>
      <c r="AL105" s="251"/>
      <c r="AM105" s="252"/>
    </row>
    <row r="106" spans="1:39" ht="12" customHeight="1">
      <c r="A106" s="149"/>
      <c r="B106" s="150" t="s">
        <v>127</v>
      </c>
      <c r="C106" s="151"/>
      <c r="D106" s="151"/>
      <c r="E106" s="151"/>
      <c r="F106" s="151"/>
      <c r="G106" s="151"/>
      <c r="H106" s="151"/>
      <c r="I106" s="151"/>
      <c r="J106" s="151"/>
      <c r="K106" s="151"/>
      <c r="L106" s="151"/>
      <c r="M106" s="151"/>
      <c r="N106" s="151"/>
      <c r="O106" s="151"/>
      <c r="P106" s="151"/>
      <c r="Q106" s="151"/>
      <c r="R106" s="151"/>
      <c r="S106" s="152"/>
      <c r="T106" s="253" t="s">
        <v>158</v>
      </c>
      <c r="U106" s="254"/>
      <c r="V106" s="254"/>
      <c r="W106" s="254"/>
      <c r="X106" s="254"/>
      <c r="Y106" s="254"/>
      <c r="Z106" s="254"/>
      <c r="AA106" s="254"/>
      <c r="AB106" s="254"/>
      <c r="AC106" s="254"/>
      <c r="AD106" s="254"/>
      <c r="AE106" s="254"/>
      <c r="AF106" s="254"/>
      <c r="AG106" s="254"/>
      <c r="AH106" s="254"/>
      <c r="AI106" s="254"/>
      <c r="AJ106" s="254"/>
      <c r="AK106" s="254"/>
      <c r="AL106" s="254"/>
      <c r="AM106" s="255"/>
    </row>
    <row r="107" spans="1:39" ht="12" customHeight="1">
      <c r="A107" s="140" t="s">
        <v>170</v>
      </c>
      <c r="B107" s="141"/>
      <c r="C107" s="141"/>
      <c r="D107" s="141"/>
      <c r="E107" s="141"/>
      <c r="F107" s="141"/>
      <c r="G107" s="141"/>
      <c r="H107" s="141"/>
      <c r="I107" s="141"/>
      <c r="J107" s="141"/>
      <c r="K107" s="141"/>
      <c r="L107" s="141"/>
      <c r="M107" s="141"/>
      <c r="N107" s="141"/>
      <c r="O107" s="141"/>
      <c r="P107" s="141"/>
      <c r="Q107" s="141"/>
      <c r="R107" s="141"/>
      <c r="S107" s="141"/>
      <c r="T107" s="153"/>
      <c r="U107" s="153"/>
      <c r="V107" s="153"/>
      <c r="W107" s="153"/>
      <c r="X107" s="153"/>
      <c r="Y107" s="153"/>
      <c r="Z107" s="153"/>
      <c r="AA107" s="153"/>
      <c r="AB107" s="153"/>
      <c r="AC107" s="153"/>
      <c r="AD107" s="153"/>
      <c r="AE107" s="153"/>
      <c r="AF107" s="153"/>
      <c r="AG107" s="153"/>
      <c r="AH107" s="153"/>
      <c r="AI107" s="153"/>
      <c r="AJ107" s="153"/>
      <c r="AK107" s="82"/>
      <c r="AL107" s="82"/>
      <c r="AM107" s="83"/>
    </row>
    <row r="108" spans="1:39" ht="12" customHeight="1">
      <c r="A108" s="75"/>
      <c r="B108" s="143" t="s">
        <v>171</v>
      </c>
      <c r="C108" s="144"/>
      <c r="D108" s="144"/>
      <c r="E108" s="144"/>
      <c r="F108" s="144"/>
      <c r="G108" s="144"/>
      <c r="H108" s="144"/>
      <c r="I108" s="144"/>
      <c r="J108" s="144"/>
      <c r="K108" s="144"/>
      <c r="L108" s="144"/>
      <c r="M108" s="144"/>
      <c r="N108" s="144"/>
      <c r="O108" s="144"/>
      <c r="P108" s="144"/>
      <c r="Q108" s="144"/>
      <c r="R108" s="144"/>
      <c r="S108" s="145"/>
      <c r="T108" s="251" t="s">
        <v>144</v>
      </c>
      <c r="U108" s="251"/>
      <c r="V108" s="251"/>
      <c r="W108" s="251"/>
      <c r="X108" s="251"/>
      <c r="Y108" s="251"/>
      <c r="Z108" s="251"/>
      <c r="AA108" s="251"/>
      <c r="AB108" s="251"/>
      <c r="AC108" s="251"/>
      <c r="AD108" s="251"/>
      <c r="AE108" s="251"/>
      <c r="AF108" s="251"/>
      <c r="AG108" s="251"/>
      <c r="AH108" s="251"/>
      <c r="AI108" s="251"/>
      <c r="AJ108" s="251"/>
      <c r="AK108" s="251"/>
      <c r="AL108" s="251"/>
      <c r="AM108" s="252"/>
    </row>
    <row r="109" spans="1:39" ht="12" customHeight="1">
      <c r="A109" s="75"/>
      <c r="B109" s="149" t="s">
        <v>128</v>
      </c>
      <c r="C109" s="154"/>
      <c r="D109" s="154"/>
      <c r="E109" s="154"/>
      <c r="F109" s="154"/>
      <c r="G109" s="154"/>
      <c r="H109" s="154"/>
      <c r="I109" s="154"/>
      <c r="J109" s="154"/>
      <c r="K109" s="154"/>
      <c r="L109" s="154"/>
      <c r="M109" s="154"/>
      <c r="N109" s="154"/>
      <c r="O109" s="154"/>
      <c r="P109" s="154"/>
      <c r="Q109" s="154"/>
      <c r="R109" s="154"/>
      <c r="S109" s="155"/>
      <c r="T109" s="254" t="s">
        <v>129</v>
      </c>
      <c r="U109" s="254"/>
      <c r="V109" s="254"/>
      <c r="W109" s="254"/>
      <c r="X109" s="254"/>
      <c r="Y109" s="254"/>
      <c r="Z109" s="254"/>
      <c r="AA109" s="254"/>
      <c r="AB109" s="254"/>
      <c r="AC109" s="254"/>
      <c r="AD109" s="254"/>
      <c r="AE109" s="254"/>
      <c r="AF109" s="254"/>
      <c r="AG109" s="254"/>
      <c r="AH109" s="254"/>
      <c r="AI109" s="254"/>
      <c r="AJ109" s="254"/>
      <c r="AK109" s="254"/>
      <c r="AL109" s="254"/>
      <c r="AM109" s="255"/>
    </row>
    <row r="110" spans="1:39" ht="12" customHeight="1">
      <c r="A110" s="140" t="s">
        <v>73</v>
      </c>
      <c r="B110" s="141"/>
      <c r="C110" s="141"/>
      <c r="D110" s="141"/>
      <c r="E110" s="141"/>
      <c r="F110" s="141"/>
      <c r="G110" s="141"/>
      <c r="H110" s="141"/>
      <c r="I110" s="141"/>
      <c r="J110" s="141"/>
      <c r="K110" s="141"/>
      <c r="L110" s="141"/>
      <c r="M110" s="141"/>
      <c r="N110" s="141"/>
      <c r="O110" s="141"/>
      <c r="P110" s="141"/>
      <c r="Q110" s="141"/>
      <c r="R110" s="141"/>
      <c r="S110" s="141"/>
      <c r="T110" s="153"/>
      <c r="U110" s="153"/>
      <c r="V110" s="153"/>
      <c r="W110" s="153"/>
      <c r="X110" s="153"/>
      <c r="Y110" s="153"/>
      <c r="Z110" s="153"/>
      <c r="AA110" s="153"/>
      <c r="AB110" s="153"/>
      <c r="AC110" s="153"/>
      <c r="AD110" s="153"/>
      <c r="AE110" s="153"/>
      <c r="AF110" s="153"/>
      <c r="AG110" s="153"/>
      <c r="AH110" s="153"/>
      <c r="AI110" s="153"/>
      <c r="AJ110" s="153"/>
      <c r="AK110" s="82"/>
      <c r="AL110" s="82"/>
      <c r="AM110" s="83"/>
    </row>
    <row r="111" spans="1:39" ht="12" customHeight="1">
      <c r="A111" s="75"/>
      <c r="B111" s="143" t="s">
        <v>155</v>
      </c>
      <c r="C111" s="144"/>
      <c r="D111" s="144"/>
      <c r="E111" s="144"/>
      <c r="F111" s="144"/>
      <c r="G111" s="144"/>
      <c r="H111" s="144"/>
      <c r="I111" s="144"/>
      <c r="J111" s="144"/>
      <c r="K111" s="144"/>
      <c r="L111" s="144"/>
      <c r="M111" s="144"/>
      <c r="N111" s="144"/>
      <c r="O111" s="144"/>
      <c r="P111" s="144"/>
      <c r="Q111" s="144"/>
      <c r="R111" s="144"/>
      <c r="S111" s="145"/>
      <c r="T111" s="250" t="s">
        <v>77</v>
      </c>
      <c r="U111" s="251"/>
      <c r="V111" s="251"/>
      <c r="W111" s="251"/>
      <c r="X111" s="251"/>
      <c r="Y111" s="251"/>
      <c r="Z111" s="251"/>
      <c r="AA111" s="251"/>
      <c r="AB111" s="251"/>
      <c r="AC111" s="251"/>
      <c r="AD111" s="251"/>
      <c r="AE111" s="251"/>
      <c r="AF111" s="251"/>
      <c r="AG111" s="251"/>
      <c r="AH111" s="251"/>
      <c r="AI111" s="251"/>
      <c r="AJ111" s="251"/>
      <c r="AK111" s="251"/>
      <c r="AL111" s="251"/>
      <c r="AM111" s="252"/>
    </row>
    <row r="112" spans="1:39" ht="12" customHeight="1">
      <c r="A112" s="75"/>
      <c r="B112" s="146" t="s">
        <v>156</v>
      </c>
      <c r="C112" s="147"/>
      <c r="D112" s="147"/>
      <c r="E112" s="147"/>
      <c r="F112" s="147"/>
      <c r="G112" s="147"/>
      <c r="H112" s="147"/>
      <c r="I112" s="147"/>
      <c r="J112" s="147"/>
      <c r="K112" s="147"/>
      <c r="L112" s="147"/>
      <c r="M112" s="147"/>
      <c r="N112" s="147"/>
      <c r="O112" s="147"/>
      <c r="P112" s="147"/>
      <c r="Q112" s="147"/>
      <c r="R112" s="147"/>
      <c r="S112" s="148"/>
      <c r="T112" s="256" t="s">
        <v>78</v>
      </c>
      <c r="U112" s="257"/>
      <c r="V112" s="257"/>
      <c r="W112" s="257"/>
      <c r="X112" s="257"/>
      <c r="Y112" s="257"/>
      <c r="Z112" s="257"/>
      <c r="AA112" s="257"/>
      <c r="AB112" s="257"/>
      <c r="AC112" s="257"/>
      <c r="AD112" s="257"/>
      <c r="AE112" s="257"/>
      <c r="AF112" s="257"/>
      <c r="AG112" s="257"/>
      <c r="AH112" s="257"/>
      <c r="AI112" s="257"/>
      <c r="AJ112" s="257"/>
      <c r="AK112" s="257"/>
      <c r="AL112" s="257"/>
      <c r="AM112" s="258"/>
    </row>
    <row r="113" spans="1:39" ht="12" customHeight="1">
      <c r="A113" s="75"/>
      <c r="B113" s="146" t="s">
        <v>130</v>
      </c>
      <c r="C113" s="147"/>
      <c r="D113" s="147"/>
      <c r="E113" s="147"/>
      <c r="F113" s="147"/>
      <c r="G113" s="147"/>
      <c r="H113" s="147"/>
      <c r="I113" s="147"/>
      <c r="J113" s="147"/>
      <c r="K113" s="147"/>
      <c r="L113" s="147"/>
      <c r="M113" s="147"/>
      <c r="N113" s="147"/>
      <c r="O113" s="147"/>
      <c r="P113" s="147"/>
      <c r="Q113" s="147"/>
      <c r="R113" s="147"/>
      <c r="S113" s="148"/>
      <c r="T113" s="262" t="s">
        <v>116</v>
      </c>
      <c r="U113" s="263"/>
      <c r="V113" s="263"/>
      <c r="W113" s="263"/>
      <c r="X113" s="263"/>
      <c r="Y113" s="263"/>
      <c r="Z113" s="263"/>
      <c r="AA113" s="263"/>
      <c r="AB113" s="263"/>
      <c r="AC113" s="263"/>
      <c r="AD113" s="263"/>
      <c r="AE113" s="263"/>
      <c r="AF113" s="263"/>
      <c r="AG113" s="263"/>
      <c r="AH113" s="263"/>
      <c r="AI113" s="263"/>
      <c r="AJ113" s="263"/>
      <c r="AK113" s="263"/>
      <c r="AL113" s="263"/>
      <c r="AM113" s="264"/>
    </row>
    <row r="114" spans="1:39" ht="12" customHeight="1">
      <c r="A114" s="76"/>
      <c r="B114" s="77" t="s">
        <v>132</v>
      </c>
      <c r="C114" s="147"/>
      <c r="D114" s="147"/>
      <c r="E114" s="147"/>
      <c r="F114" s="147"/>
      <c r="G114" s="147"/>
      <c r="H114" s="147"/>
      <c r="I114" s="147"/>
      <c r="J114" s="147"/>
      <c r="K114" s="147"/>
      <c r="L114" s="147"/>
      <c r="M114" s="147"/>
      <c r="N114" s="147"/>
      <c r="O114" s="147"/>
      <c r="P114" s="147"/>
      <c r="Q114" s="147"/>
      <c r="R114" s="147"/>
      <c r="S114" s="148"/>
      <c r="T114" s="256" t="s">
        <v>134</v>
      </c>
      <c r="U114" s="257"/>
      <c r="V114" s="257"/>
      <c r="W114" s="257"/>
      <c r="X114" s="257"/>
      <c r="Y114" s="257"/>
      <c r="Z114" s="257"/>
      <c r="AA114" s="257"/>
      <c r="AB114" s="257"/>
      <c r="AC114" s="257"/>
      <c r="AD114" s="257"/>
      <c r="AE114" s="257"/>
      <c r="AF114" s="257"/>
      <c r="AG114" s="257"/>
      <c r="AH114" s="257"/>
      <c r="AI114" s="257"/>
      <c r="AJ114" s="257"/>
      <c r="AK114" s="257"/>
      <c r="AL114" s="257"/>
      <c r="AM114" s="258"/>
    </row>
    <row r="115" spans="1:39" ht="12" customHeight="1">
      <c r="A115" s="78"/>
      <c r="B115" s="79" t="s">
        <v>131</v>
      </c>
      <c r="C115" s="151"/>
      <c r="D115" s="151"/>
      <c r="E115" s="151"/>
      <c r="F115" s="151"/>
      <c r="G115" s="151"/>
      <c r="H115" s="151"/>
      <c r="I115" s="151"/>
      <c r="J115" s="151"/>
      <c r="K115" s="151"/>
      <c r="L115" s="151"/>
      <c r="M115" s="151"/>
      <c r="N115" s="151"/>
      <c r="O115" s="151"/>
      <c r="P115" s="151"/>
      <c r="Q115" s="151"/>
      <c r="R115" s="151"/>
      <c r="S115" s="152"/>
      <c r="T115" s="253" t="s">
        <v>79</v>
      </c>
      <c r="U115" s="254"/>
      <c r="V115" s="254"/>
      <c r="W115" s="254"/>
      <c r="X115" s="254"/>
      <c r="Y115" s="254"/>
      <c r="Z115" s="254"/>
      <c r="AA115" s="254"/>
      <c r="AB115" s="254"/>
      <c r="AC115" s="254"/>
      <c r="AD115" s="254"/>
      <c r="AE115" s="254"/>
      <c r="AF115" s="254"/>
      <c r="AG115" s="254"/>
      <c r="AH115" s="254"/>
      <c r="AI115" s="254"/>
      <c r="AJ115" s="254"/>
      <c r="AK115" s="254"/>
      <c r="AL115" s="254"/>
      <c r="AM115" s="255"/>
    </row>
    <row r="116" spans="1:39" ht="6" customHeight="1">
      <c r="A116" s="80"/>
      <c r="B116" s="80"/>
      <c r="C116" s="156"/>
      <c r="D116" s="156"/>
      <c r="E116" s="156"/>
      <c r="F116" s="156"/>
      <c r="G116" s="156"/>
      <c r="H116" s="156"/>
      <c r="I116" s="156"/>
      <c r="J116" s="156"/>
      <c r="K116" s="156"/>
      <c r="L116" s="156"/>
      <c r="M116" s="156"/>
      <c r="N116" s="156"/>
      <c r="O116" s="156"/>
      <c r="P116" s="156"/>
      <c r="Q116" s="156"/>
      <c r="R116" s="156"/>
      <c r="S116" s="156"/>
      <c r="T116" s="157"/>
      <c r="U116" s="157"/>
      <c r="V116" s="157"/>
      <c r="W116" s="157"/>
      <c r="X116" s="157"/>
      <c r="Y116" s="157"/>
      <c r="Z116" s="157"/>
      <c r="AA116" s="157"/>
      <c r="AB116" s="157"/>
      <c r="AC116" s="157"/>
      <c r="AD116" s="157"/>
      <c r="AE116" s="157"/>
      <c r="AF116" s="157"/>
      <c r="AG116" s="157"/>
      <c r="AH116" s="157"/>
      <c r="AI116" s="157"/>
      <c r="AJ116" s="157"/>
      <c r="AK116" s="157"/>
      <c r="AL116" s="157"/>
      <c r="AM116" s="157"/>
    </row>
    <row r="117" spans="1:39" ht="12" customHeight="1">
      <c r="A117" s="138" t="s">
        <v>59</v>
      </c>
      <c r="B117" s="158"/>
      <c r="C117" s="158"/>
      <c r="D117" s="158"/>
      <c r="E117" s="158"/>
      <c r="F117" s="158"/>
      <c r="G117" s="158"/>
      <c r="H117" s="158"/>
      <c r="I117" s="158"/>
      <c r="J117" s="158"/>
      <c r="K117" s="158"/>
      <c r="L117" s="158"/>
      <c r="M117" s="158"/>
      <c r="N117" s="158"/>
      <c r="O117" s="158"/>
      <c r="P117" s="158"/>
      <c r="Q117" s="158"/>
      <c r="R117" s="158"/>
      <c r="S117" s="158"/>
      <c r="T117" s="259"/>
      <c r="U117" s="259"/>
      <c r="V117" s="259"/>
      <c r="W117" s="259"/>
      <c r="X117" s="259"/>
      <c r="Y117" s="259"/>
      <c r="Z117" s="259"/>
      <c r="AA117" s="259"/>
      <c r="AB117" s="259"/>
      <c r="AC117" s="259"/>
      <c r="AD117" s="259"/>
      <c r="AE117" s="259"/>
      <c r="AF117" s="259"/>
      <c r="AG117" s="259"/>
      <c r="AH117" s="259"/>
      <c r="AI117" s="259"/>
      <c r="AJ117" s="259"/>
      <c r="AK117" s="259"/>
      <c r="AL117" s="259"/>
      <c r="AM117" s="259"/>
    </row>
    <row r="118" spans="1:39" ht="12" customHeight="1">
      <c r="A118" s="140" t="s">
        <v>72</v>
      </c>
      <c r="B118" s="159"/>
      <c r="C118" s="141"/>
      <c r="D118" s="141"/>
      <c r="E118" s="141"/>
      <c r="F118" s="141"/>
      <c r="G118" s="141"/>
      <c r="H118" s="141"/>
      <c r="I118" s="141"/>
      <c r="J118" s="141"/>
      <c r="K118" s="141"/>
      <c r="L118" s="141"/>
      <c r="M118" s="141"/>
      <c r="N118" s="141"/>
      <c r="O118" s="141"/>
      <c r="P118" s="141"/>
      <c r="Q118" s="141"/>
      <c r="R118" s="141"/>
      <c r="S118" s="160"/>
      <c r="T118" s="260" t="s">
        <v>117</v>
      </c>
      <c r="U118" s="260"/>
      <c r="V118" s="260"/>
      <c r="W118" s="260"/>
      <c r="X118" s="260"/>
      <c r="Y118" s="260"/>
      <c r="Z118" s="260"/>
      <c r="AA118" s="260"/>
      <c r="AB118" s="260"/>
      <c r="AC118" s="260"/>
      <c r="AD118" s="260"/>
      <c r="AE118" s="260"/>
      <c r="AF118" s="260"/>
      <c r="AG118" s="260"/>
      <c r="AH118" s="260"/>
      <c r="AI118" s="260"/>
      <c r="AJ118" s="260"/>
      <c r="AK118" s="260"/>
      <c r="AL118" s="260"/>
      <c r="AM118" s="261"/>
    </row>
    <row r="119" spans="1:39" ht="12" customHeight="1">
      <c r="A119" s="75"/>
      <c r="B119" s="161" t="s">
        <v>157</v>
      </c>
      <c r="C119" s="160"/>
      <c r="D119" s="160"/>
      <c r="E119" s="160"/>
      <c r="F119" s="160"/>
      <c r="G119" s="160"/>
      <c r="H119" s="160"/>
      <c r="I119" s="160"/>
      <c r="J119" s="160"/>
      <c r="K119" s="160"/>
      <c r="L119" s="160"/>
      <c r="M119" s="160"/>
      <c r="N119" s="160"/>
      <c r="O119" s="160"/>
      <c r="P119" s="160"/>
      <c r="Q119" s="160"/>
      <c r="R119" s="160"/>
      <c r="S119" s="162"/>
      <c r="T119" s="247" t="s">
        <v>137</v>
      </c>
      <c r="U119" s="248"/>
      <c r="V119" s="248"/>
      <c r="W119" s="248"/>
      <c r="X119" s="248"/>
      <c r="Y119" s="248"/>
      <c r="Z119" s="248"/>
      <c r="AA119" s="248"/>
      <c r="AB119" s="248"/>
      <c r="AC119" s="248"/>
      <c r="AD119" s="248"/>
      <c r="AE119" s="248"/>
      <c r="AF119" s="248"/>
      <c r="AG119" s="248"/>
      <c r="AH119" s="248"/>
      <c r="AI119" s="248"/>
      <c r="AJ119" s="248"/>
      <c r="AK119" s="248"/>
      <c r="AL119" s="248"/>
      <c r="AM119" s="249"/>
    </row>
    <row r="120" spans="1:39" ht="12" customHeight="1">
      <c r="A120" s="75"/>
      <c r="B120" s="161" t="s">
        <v>135</v>
      </c>
      <c r="C120" s="160"/>
      <c r="D120" s="160"/>
      <c r="E120" s="160"/>
      <c r="F120" s="160"/>
      <c r="G120" s="160"/>
      <c r="H120" s="160"/>
      <c r="I120" s="160"/>
      <c r="J120" s="160"/>
      <c r="K120" s="160"/>
      <c r="L120" s="160"/>
      <c r="M120" s="160"/>
      <c r="N120" s="160"/>
      <c r="O120" s="160"/>
      <c r="P120" s="160"/>
      <c r="Q120" s="160"/>
      <c r="R120" s="160"/>
      <c r="S120" s="162"/>
      <c r="T120" s="247" t="s">
        <v>138</v>
      </c>
      <c r="U120" s="248"/>
      <c r="V120" s="248"/>
      <c r="W120" s="248"/>
      <c r="X120" s="248"/>
      <c r="Y120" s="248"/>
      <c r="Z120" s="248"/>
      <c r="AA120" s="248"/>
      <c r="AB120" s="248"/>
      <c r="AC120" s="248"/>
      <c r="AD120" s="248"/>
      <c r="AE120" s="248"/>
      <c r="AF120" s="248"/>
      <c r="AG120" s="248"/>
      <c r="AH120" s="248"/>
      <c r="AI120" s="248"/>
      <c r="AJ120" s="248"/>
      <c r="AK120" s="248"/>
      <c r="AL120" s="248"/>
      <c r="AM120" s="249"/>
    </row>
    <row r="121" spans="1:39" ht="12" customHeight="1">
      <c r="A121" s="81" t="s">
        <v>71</v>
      </c>
      <c r="B121" s="159"/>
      <c r="C121" s="141"/>
      <c r="D121" s="141"/>
      <c r="E121" s="141"/>
      <c r="F121" s="141"/>
      <c r="G121" s="141"/>
      <c r="H121" s="141"/>
      <c r="I121" s="141"/>
      <c r="J121" s="141"/>
      <c r="K121" s="141"/>
      <c r="L121" s="141"/>
      <c r="M121" s="141"/>
      <c r="N121" s="141"/>
      <c r="O121" s="141"/>
      <c r="P121" s="141"/>
      <c r="Q121" s="141"/>
      <c r="R121" s="141"/>
      <c r="S121" s="160"/>
      <c r="T121" s="163"/>
      <c r="U121" s="163"/>
      <c r="V121" s="163"/>
      <c r="W121" s="163"/>
      <c r="X121" s="163"/>
      <c r="Y121" s="163"/>
      <c r="Z121" s="163"/>
      <c r="AA121" s="163"/>
      <c r="AB121" s="163"/>
      <c r="AC121" s="163"/>
      <c r="AD121" s="163"/>
      <c r="AE121" s="163"/>
      <c r="AF121" s="163"/>
      <c r="AG121" s="163"/>
      <c r="AH121" s="163"/>
      <c r="AI121" s="163"/>
      <c r="AJ121" s="163"/>
      <c r="AK121" s="163"/>
      <c r="AL121" s="163"/>
      <c r="AM121" s="164"/>
    </row>
    <row r="122" spans="1:39" ht="12" customHeight="1">
      <c r="A122" s="165"/>
      <c r="B122" s="161" t="s">
        <v>136</v>
      </c>
      <c r="C122" s="160"/>
      <c r="D122" s="160"/>
      <c r="E122" s="160"/>
      <c r="F122" s="160"/>
      <c r="G122" s="160"/>
      <c r="H122" s="160"/>
      <c r="I122" s="160"/>
      <c r="J122" s="160"/>
      <c r="K122" s="160"/>
      <c r="L122" s="160"/>
      <c r="M122" s="160"/>
      <c r="N122" s="160"/>
      <c r="O122" s="160"/>
      <c r="P122" s="160"/>
      <c r="Q122" s="160"/>
      <c r="R122" s="160"/>
      <c r="S122" s="162"/>
      <c r="T122" s="247" t="s">
        <v>137</v>
      </c>
      <c r="U122" s="248"/>
      <c r="V122" s="248"/>
      <c r="W122" s="248"/>
      <c r="X122" s="248"/>
      <c r="Y122" s="248"/>
      <c r="Z122" s="248"/>
      <c r="AA122" s="248"/>
      <c r="AB122" s="248"/>
      <c r="AC122" s="248"/>
      <c r="AD122" s="248"/>
      <c r="AE122" s="248"/>
      <c r="AF122" s="248"/>
      <c r="AG122" s="248"/>
      <c r="AH122" s="248"/>
      <c r="AI122" s="248"/>
      <c r="AJ122" s="248"/>
      <c r="AK122" s="248"/>
      <c r="AL122" s="248"/>
      <c r="AM122" s="249"/>
    </row>
    <row r="123" spans="1:39" ht="18" customHeight="1">
      <c r="A123" s="18"/>
      <c r="B123" s="2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row>
    <row r="124" spans="1:39" s="29" customForma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row>
    <row r="125" spans="1:39" s="29" customForma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row>
    <row r="126" spans="1:39">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row>
    <row r="127" spans="1:39">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row>
    <row r="128" spans="1:39">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row>
    <row r="129" spans="1:36">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row>
    <row r="130" spans="1:36">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row>
    <row r="131" spans="1:36">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row>
    <row r="132" spans="1:36">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row>
    <row r="133" spans="1:36">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row>
    <row r="134" spans="1:36">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row>
    <row r="135" spans="1:36">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row>
    <row r="136" spans="1:36">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row>
    <row r="137" spans="1:36">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row>
    <row r="138" spans="1:36">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row>
    <row r="139" spans="1:36">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row>
    <row r="140" spans="1:36">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row>
    <row r="141" spans="1:36">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row>
    <row r="142" spans="1:36">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row>
    <row r="143" spans="1:36">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row>
    <row r="144" spans="1:36">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row>
    <row r="145" spans="1:36">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row>
    <row r="146" spans="1:36">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row>
    <row r="147" spans="1:36">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row>
    <row r="148" spans="1:36">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row>
    <row r="149" spans="1:36">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row>
    <row r="150" spans="1:36">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row>
    <row r="151" spans="1:36">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row>
    <row r="152" spans="1:36">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row>
    <row r="153" spans="1:36">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row>
    <row r="154" spans="1:36">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row>
    <row r="155" spans="1:36">
      <c r="A155" s="19"/>
      <c r="B155" s="18"/>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row>
    <row r="156" spans="1:36">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row>
    <row r="157" spans="1:36">
      <c r="B157" s="19"/>
    </row>
  </sheetData>
  <sheetProtection formatCells="0" formatColumns="0" formatRows="0" insertColumns="0" insertRows="0" autoFilter="0"/>
  <mergeCells count="184">
    <mergeCell ref="L3:AF3"/>
    <mergeCell ref="A84:D87"/>
    <mergeCell ref="E84:I84"/>
    <mergeCell ref="J84:N84"/>
    <mergeCell ref="O84:AM84"/>
    <mergeCell ref="E85:I85"/>
    <mergeCell ref="J85:N85"/>
    <mergeCell ref="O85:AM85"/>
    <mergeCell ref="E86:I86"/>
    <mergeCell ref="J86:N86"/>
    <mergeCell ref="O86:AM86"/>
    <mergeCell ref="E87:I87"/>
    <mergeCell ref="J87:N87"/>
    <mergeCell ref="O87:AM87"/>
    <mergeCell ref="A80:D83"/>
    <mergeCell ref="E80:I80"/>
    <mergeCell ref="J80:N80"/>
    <mergeCell ref="O80:AM80"/>
    <mergeCell ref="E81:I81"/>
    <mergeCell ref="J81:N81"/>
    <mergeCell ref="O81:AM81"/>
    <mergeCell ref="E82:I82"/>
    <mergeCell ref="J82:N82"/>
    <mergeCell ref="O82:AM82"/>
    <mergeCell ref="E83:I83"/>
    <mergeCell ref="J83:N83"/>
    <mergeCell ref="O83:AM83"/>
    <mergeCell ref="A76:D79"/>
    <mergeCell ref="E76:I76"/>
    <mergeCell ref="J76:N76"/>
    <mergeCell ref="O76:AM76"/>
    <mergeCell ref="E77:I77"/>
    <mergeCell ref="J77:N77"/>
    <mergeCell ref="O77:AM77"/>
    <mergeCell ref="E78:I78"/>
    <mergeCell ref="J78:N78"/>
    <mergeCell ref="O78:AM78"/>
    <mergeCell ref="E79:I79"/>
    <mergeCell ref="J79:N79"/>
    <mergeCell ref="O79:AM79"/>
    <mergeCell ref="A68:D71"/>
    <mergeCell ref="E68:I68"/>
    <mergeCell ref="J68:N68"/>
    <mergeCell ref="O68:AM68"/>
    <mergeCell ref="E69:I69"/>
    <mergeCell ref="J69:N69"/>
    <mergeCell ref="O69:AM69"/>
    <mergeCell ref="E70:I70"/>
    <mergeCell ref="J70:N70"/>
    <mergeCell ref="O70:AM70"/>
    <mergeCell ref="E71:I71"/>
    <mergeCell ref="J71:N71"/>
    <mergeCell ref="O71:AM71"/>
    <mergeCell ref="A64:D67"/>
    <mergeCell ref="E64:I64"/>
    <mergeCell ref="J64:N64"/>
    <mergeCell ref="O64:AM64"/>
    <mergeCell ref="E65:I65"/>
    <mergeCell ref="J65:N65"/>
    <mergeCell ref="O65:AM65"/>
    <mergeCell ref="E66:I66"/>
    <mergeCell ref="J66:N66"/>
    <mergeCell ref="O66:AM66"/>
    <mergeCell ref="E67:I67"/>
    <mergeCell ref="J67:N67"/>
    <mergeCell ref="O67:AM67"/>
    <mergeCell ref="A60:D63"/>
    <mergeCell ref="E60:I60"/>
    <mergeCell ref="J60:N60"/>
    <mergeCell ref="O60:AM60"/>
    <mergeCell ref="E61:I61"/>
    <mergeCell ref="J61:N61"/>
    <mergeCell ref="O61:AM61"/>
    <mergeCell ref="E62:I62"/>
    <mergeCell ref="J62:N62"/>
    <mergeCell ref="O62:AM62"/>
    <mergeCell ref="E63:I63"/>
    <mergeCell ref="J63:N63"/>
    <mergeCell ref="O63:AM63"/>
    <mergeCell ref="E57:I57"/>
    <mergeCell ref="J57:N57"/>
    <mergeCell ref="O57:AM57"/>
    <mergeCell ref="E58:I58"/>
    <mergeCell ref="J58:N58"/>
    <mergeCell ref="O58:AM58"/>
    <mergeCell ref="E59:I59"/>
    <mergeCell ref="J59:N59"/>
    <mergeCell ref="O59:AM59"/>
    <mergeCell ref="AP31:AU31"/>
    <mergeCell ref="AA12:AC12"/>
    <mergeCell ref="AD12:AE12"/>
    <mergeCell ref="AP5:AU5"/>
    <mergeCell ref="AP4:AU4"/>
    <mergeCell ref="AU6:AU7"/>
    <mergeCell ref="AP30:AU30"/>
    <mergeCell ref="E53:I53"/>
    <mergeCell ref="J53:N53"/>
    <mergeCell ref="O53:AM53"/>
    <mergeCell ref="AL36:AM36"/>
    <mergeCell ref="W36:Z36"/>
    <mergeCell ref="W12:Z12"/>
    <mergeCell ref="AF12:AH12"/>
    <mergeCell ref="AF36:AH36"/>
    <mergeCell ref="AG5:AK5"/>
    <mergeCell ref="B6:K7"/>
    <mergeCell ref="K13:AE13"/>
    <mergeCell ref="T6:V6"/>
    <mergeCell ref="S8:Y8"/>
    <mergeCell ref="AG8:AM8"/>
    <mergeCell ref="L7:AM7"/>
    <mergeCell ref="A52:D55"/>
    <mergeCell ref="L4:AF4"/>
    <mergeCell ref="AA36:AC36"/>
    <mergeCell ref="B34:AM34"/>
    <mergeCell ref="AL12:AM12"/>
    <mergeCell ref="AI12:AK12"/>
    <mergeCell ref="C38:AM39"/>
    <mergeCell ref="C14:AM18"/>
    <mergeCell ref="H37:J37"/>
    <mergeCell ref="A88:D88"/>
    <mergeCell ref="E88:I88"/>
    <mergeCell ref="J88:N88"/>
    <mergeCell ref="O88:AM88"/>
    <mergeCell ref="A75:D75"/>
    <mergeCell ref="E75:I75"/>
    <mergeCell ref="J75:N75"/>
    <mergeCell ref="O75:AM75"/>
    <mergeCell ref="B47:AM47"/>
    <mergeCell ref="AI36:AK36"/>
    <mergeCell ref="O72:AM72"/>
    <mergeCell ref="O54:AM54"/>
    <mergeCell ref="E55:I55"/>
    <mergeCell ref="J55:N55"/>
    <mergeCell ref="O55:AM55"/>
    <mergeCell ref="A56:D59"/>
    <mergeCell ref="E56:I56"/>
    <mergeCell ref="E54:I54"/>
    <mergeCell ref="J54:N54"/>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T100:AM100"/>
    <mergeCell ref="T101:AM101"/>
    <mergeCell ref="T102:AM102"/>
    <mergeCell ref="T103:AM103"/>
    <mergeCell ref="T99:AM99"/>
    <mergeCell ref="T98:AM98"/>
    <mergeCell ref="J56:N56"/>
    <mergeCell ref="O56:AM56"/>
    <mergeCell ref="U24:AL24"/>
    <mergeCell ref="N32:AB32"/>
    <mergeCell ref="A72:D72"/>
    <mergeCell ref="E72:I72"/>
    <mergeCell ref="J72:N72"/>
    <mergeCell ref="AD36:AE36"/>
    <mergeCell ref="A3:A8"/>
    <mergeCell ref="A9:H10"/>
    <mergeCell ref="Q6:R6"/>
    <mergeCell ref="O51:AM51"/>
    <mergeCell ref="S45:AL45"/>
    <mergeCell ref="A51:D51"/>
    <mergeCell ref="E51:I51"/>
    <mergeCell ref="E52:I52"/>
    <mergeCell ref="J51:N51"/>
    <mergeCell ref="J52:N52"/>
    <mergeCell ref="O52:AM52"/>
    <mergeCell ref="H13:J13"/>
    <mergeCell ref="AG3:AM3"/>
    <mergeCell ref="AG4:AM4"/>
    <mergeCell ref="L5:AB5"/>
    <mergeCell ref="AC5:AF5"/>
    <mergeCell ref="AL5:AM5"/>
    <mergeCell ref="K37:AE37"/>
  </mergeCells>
  <phoneticPr fontId="2"/>
  <dataValidations count="2">
    <dataValidation imeMode="halfAlpha" allowBlank="1" showInputMessage="1" showErrorMessage="1" sqref="W21:AB21 O21:R21 AG21:AI21 W23:AB23 O23:R23 AG23:AJ23 AM26 S26:X29 AC26:AH29 S30:W30 J26:N30 AM28:AM30 AG30:AH30 W31:AB31 O31:R31 AG31:AJ31 AM32:AM33 W35:X35 AD35:AH35 J35:N36 AM43:AM44 AM35 AC44:AH44 T44:X44 S43:V43 M43:M44 J43:L45 N43:N45 S44:S45 S41 AI41 W42:AB42 O42:R42 AG42:AJ42 AF32:AH32 N33 S46:W46 AG33:AH33 S33:W33 AM46 J46:N46 AG46:AH46 S35:V36 J32:M33 AD32"/>
    <dataValidation type="list" allowBlank="1" showInputMessage="1" showErrorMessage="1" sqref="H37:J37">
      <formula1>"a,b"</formula1>
    </dataValidation>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0</xdr:rowOff>
                  </from>
                  <to>
                    <xdr:col>9</xdr:col>
                    <xdr:colOff>47625</xdr:colOff>
                    <xdr:row>9</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8</xdr:row>
                    <xdr:rowOff>219075</xdr:rowOff>
                  </from>
                  <to>
                    <xdr:col>9</xdr:col>
                    <xdr:colOff>47625</xdr:colOff>
                    <xdr:row>10</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19</xdr:row>
                    <xdr:rowOff>228600</xdr:rowOff>
                  </from>
                  <to>
                    <xdr:col>2</xdr:col>
                    <xdr:colOff>38100</xdr:colOff>
                    <xdr:row>21</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19</xdr:row>
                    <xdr:rowOff>228600</xdr:rowOff>
                  </from>
                  <to>
                    <xdr:col>15</xdr:col>
                    <xdr:colOff>38100</xdr:colOff>
                    <xdr:row>21</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19</xdr:row>
                    <xdr:rowOff>228600</xdr:rowOff>
                  </from>
                  <to>
                    <xdr:col>26</xdr:col>
                    <xdr:colOff>38100</xdr:colOff>
                    <xdr:row>21</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19</xdr:row>
                    <xdr:rowOff>228600</xdr:rowOff>
                  </from>
                  <to>
                    <xdr:col>34</xdr:col>
                    <xdr:colOff>38100</xdr:colOff>
                    <xdr:row>21</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21</xdr:row>
                    <xdr:rowOff>228600</xdr:rowOff>
                  </from>
                  <to>
                    <xdr:col>15</xdr:col>
                    <xdr:colOff>47625</xdr:colOff>
                    <xdr:row>23</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21</xdr:row>
                    <xdr:rowOff>228600</xdr:rowOff>
                  </from>
                  <to>
                    <xdr:col>27</xdr:col>
                    <xdr:colOff>38100</xdr:colOff>
                    <xdr:row>23</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142875</xdr:colOff>
                    <xdr:row>21</xdr:row>
                    <xdr:rowOff>219075</xdr:rowOff>
                  </from>
                  <to>
                    <xdr:col>35</xdr:col>
                    <xdr:colOff>38100</xdr:colOff>
                    <xdr:row>22</xdr:row>
                    <xdr:rowOff>238125</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26</xdr:row>
                    <xdr:rowOff>0</xdr:rowOff>
                  </from>
                  <to>
                    <xdr:col>2</xdr:col>
                    <xdr:colOff>47625</xdr:colOff>
                    <xdr:row>27</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26</xdr:row>
                    <xdr:rowOff>0</xdr:rowOff>
                  </from>
                  <to>
                    <xdr:col>15</xdr:col>
                    <xdr:colOff>38100</xdr:colOff>
                    <xdr:row>27</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27</xdr:row>
                    <xdr:rowOff>228600</xdr:rowOff>
                  </from>
                  <to>
                    <xdr:col>2</xdr:col>
                    <xdr:colOff>47625</xdr:colOff>
                    <xdr:row>29</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28</xdr:row>
                    <xdr:rowOff>0</xdr:rowOff>
                  </from>
                  <to>
                    <xdr:col>15</xdr:col>
                    <xdr:colOff>38100</xdr:colOff>
                    <xdr:row>29</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29</xdr:row>
                    <xdr:rowOff>228600</xdr:rowOff>
                  </from>
                  <to>
                    <xdr:col>15</xdr:col>
                    <xdr:colOff>47625</xdr:colOff>
                    <xdr:row>31</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29</xdr:row>
                    <xdr:rowOff>228600</xdr:rowOff>
                  </from>
                  <to>
                    <xdr:col>27</xdr:col>
                    <xdr:colOff>38100</xdr:colOff>
                    <xdr:row>31</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30</xdr:row>
                    <xdr:rowOff>0</xdr:rowOff>
                  </from>
                  <to>
                    <xdr:col>35</xdr:col>
                    <xdr:colOff>47625</xdr:colOff>
                    <xdr:row>31</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30</xdr:row>
                    <xdr:rowOff>219075</xdr:rowOff>
                  </from>
                  <to>
                    <xdr:col>2</xdr:col>
                    <xdr:colOff>47625</xdr:colOff>
                    <xdr:row>31</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11</xdr:col>
                    <xdr:colOff>161925</xdr:colOff>
                    <xdr:row>30</xdr:row>
                    <xdr:rowOff>219075</xdr:rowOff>
                  </from>
                  <to>
                    <xdr:col>13</xdr:col>
                    <xdr:colOff>57150</xdr:colOff>
                    <xdr:row>32</xdr:row>
                    <xdr:rowOff>9525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28</xdr:col>
                    <xdr:colOff>152400</xdr:colOff>
                    <xdr:row>30</xdr:row>
                    <xdr:rowOff>228600</xdr:rowOff>
                  </from>
                  <to>
                    <xdr:col>30</xdr:col>
                    <xdr:colOff>47625</xdr:colOff>
                    <xdr:row>32</xdr:row>
                    <xdr:rowOff>19050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41</xdr:row>
                    <xdr:rowOff>0</xdr:rowOff>
                  </from>
                  <to>
                    <xdr:col>2</xdr:col>
                    <xdr:colOff>47625</xdr:colOff>
                    <xdr:row>42</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40</xdr:row>
                    <xdr:rowOff>228600</xdr:rowOff>
                  </from>
                  <to>
                    <xdr:col>15</xdr:col>
                    <xdr:colOff>47625</xdr:colOff>
                    <xdr:row>42</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40</xdr:row>
                    <xdr:rowOff>228600</xdr:rowOff>
                  </from>
                  <to>
                    <xdr:col>27</xdr:col>
                    <xdr:colOff>38100</xdr:colOff>
                    <xdr:row>42</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41</xdr:row>
                    <xdr:rowOff>0</xdr:rowOff>
                  </from>
                  <to>
                    <xdr:col>35</xdr:col>
                    <xdr:colOff>57150</xdr:colOff>
                    <xdr:row>42</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44</xdr:row>
                    <xdr:rowOff>0</xdr:rowOff>
                  </from>
                  <to>
                    <xdr:col>2</xdr:col>
                    <xdr:colOff>47625</xdr:colOff>
                    <xdr:row>45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40" zoomScaleNormal="140" workbookViewId="0">
      <selection activeCell="E5" sqref="E5"/>
    </sheetView>
  </sheetViews>
  <sheetFormatPr defaultRowHeight="13.5"/>
  <cols>
    <col min="1" max="1" width="49.125" bestFit="1" customWidth="1"/>
    <col min="2" max="2" width="9.125" customWidth="1"/>
  </cols>
  <sheetData>
    <row r="1" spans="1:8">
      <c r="B1" s="68" t="s">
        <v>105</v>
      </c>
      <c r="C1" s="68" t="s">
        <v>106</v>
      </c>
      <c r="D1" s="68" t="s">
        <v>98</v>
      </c>
      <c r="E1" s="68" t="s">
        <v>107</v>
      </c>
      <c r="F1" s="68" t="s">
        <v>108</v>
      </c>
    </row>
    <row r="2" spans="1:8">
      <c r="A2" t="s">
        <v>82</v>
      </c>
      <c r="B2" s="67">
        <v>537</v>
      </c>
      <c r="C2" s="67">
        <f t="shared" ref="C2:C9" si="0">E2*2</f>
        <v>1074</v>
      </c>
      <c r="D2" s="67">
        <v>268</v>
      </c>
      <c r="E2" s="67">
        <v>537</v>
      </c>
      <c r="F2" s="67">
        <v>268</v>
      </c>
      <c r="G2" t="s">
        <v>88</v>
      </c>
      <c r="H2" s="67"/>
    </row>
    <row r="3" spans="1:8">
      <c r="A3" t="s">
        <v>83</v>
      </c>
      <c r="B3" s="67">
        <v>684</v>
      </c>
      <c r="C3" s="67">
        <f t="shared" si="0"/>
        <v>1368</v>
      </c>
      <c r="D3" s="67">
        <v>342</v>
      </c>
      <c r="E3" s="67">
        <v>684</v>
      </c>
      <c r="F3" s="67">
        <v>342</v>
      </c>
      <c r="G3" t="s">
        <v>88</v>
      </c>
      <c r="H3" s="67"/>
    </row>
    <row r="4" spans="1:8">
      <c r="A4" t="s">
        <v>84</v>
      </c>
      <c r="B4" s="67">
        <v>889</v>
      </c>
      <c r="C4" s="67">
        <f t="shared" si="0"/>
        <v>1778</v>
      </c>
      <c r="D4" s="67">
        <v>445</v>
      </c>
      <c r="E4" s="67">
        <v>889</v>
      </c>
      <c r="F4" s="67">
        <v>445</v>
      </c>
      <c r="G4" t="s">
        <v>88</v>
      </c>
      <c r="H4" s="67"/>
    </row>
    <row r="5" spans="1:8">
      <c r="A5" s="1" t="s">
        <v>118</v>
      </c>
      <c r="B5" s="67">
        <v>231</v>
      </c>
      <c r="C5" s="67">
        <f t="shared" si="0"/>
        <v>462</v>
      </c>
      <c r="D5" s="67">
        <v>115</v>
      </c>
      <c r="E5" s="67">
        <v>231</v>
      </c>
      <c r="F5" s="67">
        <v>115</v>
      </c>
      <c r="G5" t="s">
        <v>88</v>
      </c>
      <c r="H5" s="67"/>
    </row>
    <row r="6" spans="1:8">
      <c r="A6" t="s">
        <v>6</v>
      </c>
      <c r="B6" s="67">
        <v>226</v>
      </c>
      <c r="C6" s="67">
        <f t="shared" si="0"/>
        <v>452</v>
      </c>
      <c r="D6" s="67">
        <v>113</v>
      </c>
      <c r="E6" s="67">
        <v>226</v>
      </c>
      <c r="F6" s="67">
        <v>113</v>
      </c>
      <c r="G6" t="s">
        <v>88</v>
      </c>
      <c r="H6" s="67"/>
    </row>
    <row r="7" spans="1:8">
      <c r="A7" t="s">
        <v>85</v>
      </c>
      <c r="B7" s="67">
        <v>564</v>
      </c>
      <c r="C7" s="67">
        <f t="shared" si="0"/>
        <v>1128</v>
      </c>
      <c r="D7" s="67">
        <v>282</v>
      </c>
      <c r="E7" s="67">
        <v>564</v>
      </c>
      <c r="F7" s="67">
        <v>282</v>
      </c>
      <c r="G7" t="s">
        <v>88</v>
      </c>
      <c r="H7" s="67"/>
    </row>
    <row r="8" spans="1:8">
      <c r="A8" t="s">
        <v>86</v>
      </c>
      <c r="B8" s="67">
        <v>710</v>
      </c>
      <c r="C8" s="67">
        <f t="shared" si="0"/>
        <v>1420</v>
      </c>
      <c r="D8" s="67">
        <v>355</v>
      </c>
      <c r="E8" s="67">
        <v>710</v>
      </c>
      <c r="F8" s="67">
        <v>355</v>
      </c>
      <c r="G8" t="s">
        <v>88</v>
      </c>
      <c r="H8" s="67"/>
    </row>
    <row r="9" spans="1:8">
      <c r="A9" t="s">
        <v>87</v>
      </c>
      <c r="B9" s="67">
        <v>1133</v>
      </c>
      <c r="C9" s="67">
        <f t="shared" si="0"/>
        <v>2266</v>
      </c>
      <c r="D9" s="67">
        <v>567</v>
      </c>
      <c r="E9" s="67">
        <v>1133</v>
      </c>
      <c r="F9" s="67">
        <v>567</v>
      </c>
      <c r="G9" t="s">
        <v>88</v>
      </c>
      <c r="H9" s="67"/>
    </row>
    <row r="10" spans="1:8">
      <c r="A10" t="s">
        <v>81</v>
      </c>
      <c r="B10" s="67">
        <f>E10*個票!$AG$5</f>
        <v>0</v>
      </c>
      <c r="C10" s="67">
        <f t="shared" ref="C10:C18" si="1">B10</f>
        <v>0</v>
      </c>
      <c r="D10" s="67">
        <f>F10*個票!$AG$5</f>
        <v>0</v>
      </c>
      <c r="E10" s="67">
        <v>27</v>
      </c>
      <c r="F10" s="67">
        <v>13</v>
      </c>
      <c r="G10" t="s">
        <v>89</v>
      </c>
      <c r="H10" s="67"/>
    </row>
    <row r="11" spans="1:8">
      <c r="A11" t="s">
        <v>23</v>
      </c>
      <c r="B11" s="67">
        <f>E11*個票!$AG$5</f>
        <v>0</v>
      </c>
      <c r="C11" s="67">
        <f t="shared" si="1"/>
        <v>0</v>
      </c>
      <c r="D11" s="67">
        <f>F11*個票!$AG$5</f>
        <v>0</v>
      </c>
      <c r="E11" s="67">
        <v>27</v>
      </c>
      <c r="F11" s="67">
        <v>13</v>
      </c>
      <c r="G11" t="s">
        <v>89</v>
      </c>
      <c r="H11" s="67"/>
    </row>
    <row r="12" spans="1:8">
      <c r="A12" t="s">
        <v>7</v>
      </c>
      <c r="B12" s="67">
        <v>320</v>
      </c>
      <c r="C12" s="67">
        <f t="shared" si="1"/>
        <v>320</v>
      </c>
      <c r="D12" s="67">
        <v>160</v>
      </c>
      <c r="E12" s="67">
        <v>320</v>
      </c>
      <c r="F12" s="67">
        <v>160</v>
      </c>
      <c r="G12" t="s">
        <v>88</v>
      </c>
      <c r="H12" s="67"/>
    </row>
    <row r="13" spans="1:8">
      <c r="A13" t="s">
        <v>8</v>
      </c>
      <c r="B13" s="67">
        <v>339</v>
      </c>
      <c r="C13" s="67">
        <f t="shared" si="1"/>
        <v>339</v>
      </c>
      <c r="D13" s="67">
        <v>169</v>
      </c>
      <c r="E13" s="67">
        <v>339</v>
      </c>
      <c r="F13" s="67">
        <v>169</v>
      </c>
      <c r="G13" t="s">
        <v>88</v>
      </c>
      <c r="H13" s="67"/>
    </row>
    <row r="14" spans="1:8">
      <c r="A14" t="s">
        <v>9</v>
      </c>
      <c r="B14" s="67">
        <v>311</v>
      </c>
      <c r="C14" s="67">
        <f t="shared" si="1"/>
        <v>311</v>
      </c>
      <c r="D14" s="67">
        <v>156</v>
      </c>
      <c r="E14" s="67">
        <v>311</v>
      </c>
      <c r="F14" s="67">
        <v>156</v>
      </c>
      <c r="G14" t="s">
        <v>88</v>
      </c>
      <c r="H14" s="67"/>
    </row>
    <row r="15" spans="1:8">
      <c r="A15" t="s">
        <v>10</v>
      </c>
      <c r="B15" s="67">
        <v>137</v>
      </c>
      <c r="C15" s="67">
        <f t="shared" si="1"/>
        <v>137</v>
      </c>
      <c r="D15" s="67">
        <v>68</v>
      </c>
      <c r="E15" s="67">
        <v>137</v>
      </c>
      <c r="F15" s="67">
        <v>68</v>
      </c>
      <c r="G15" t="s">
        <v>88</v>
      </c>
      <c r="H15" s="67"/>
    </row>
    <row r="16" spans="1:8">
      <c r="A16" t="s">
        <v>11</v>
      </c>
      <c r="B16" s="67">
        <v>508</v>
      </c>
      <c r="C16" s="67">
        <f t="shared" si="1"/>
        <v>508</v>
      </c>
      <c r="D16" s="67">
        <v>254</v>
      </c>
      <c r="E16" s="67">
        <v>508</v>
      </c>
      <c r="F16" s="67">
        <v>254</v>
      </c>
      <c r="G16" t="s">
        <v>88</v>
      </c>
      <c r="H16" s="67"/>
    </row>
    <row r="17" spans="1:8">
      <c r="A17" t="s">
        <v>12</v>
      </c>
      <c r="B17" s="67">
        <v>204</v>
      </c>
      <c r="C17" s="67">
        <f t="shared" si="1"/>
        <v>204</v>
      </c>
      <c r="D17" s="67">
        <v>102</v>
      </c>
      <c r="E17" s="67">
        <v>204</v>
      </c>
      <c r="F17" s="67">
        <v>102</v>
      </c>
      <c r="G17" t="s">
        <v>88</v>
      </c>
      <c r="H17" s="67"/>
    </row>
    <row r="18" spans="1:8">
      <c r="A18" t="s">
        <v>13</v>
      </c>
      <c r="B18" s="67">
        <v>148</v>
      </c>
      <c r="C18" s="67">
        <f t="shared" si="1"/>
        <v>148</v>
      </c>
      <c r="D18" s="67">
        <v>74</v>
      </c>
      <c r="E18" s="67">
        <v>148</v>
      </c>
      <c r="F18" s="67">
        <v>74</v>
      </c>
      <c r="G18" t="s">
        <v>88</v>
      </c>
      <c r="H18" s="67"/>
    </row>
    <row r="19" spans="1:8">
      <c r="A19" t="s">
        <v>14</v>
      </c>
      <c r="B19" s="67"/>
      <c r="C19" s="67"/>
      <c r="D19" s="67">
        <v>282</v>
      </c>
      <c r="E19" s="67"/>
      <c r="F19" s="67">
        <v>282</v>
      </c>
      <c r="G19" t="s">
        <v>88</v>
      </c>
      <c r="H19" s="67"/>
    </row>
    <row r="20" spans="1:8">
      <c r="A20" s="180" t="s">
        <v>160</v>
      </c>
      <c r="B20" s="67">
        <v>33</v>
      </c>
      <c r="C20" s="67">
        <f t="shared" ref="C20:C36" si="2">B20</f>
        <v>33</v>
      </c>
      <c r="D20" s="67">
        <v>16</v>
      </c>
      <c r="E20" s="67">
        <v>33</v>
      </c>
      <c r="F20" s="67">
        <v>16</v>
      </c>
      <c r="G20" t="s">
        <v>88</v>
      </c>
      <c r="H20" s="67"/>
    </row>
    <row r="21" spans="1:8">
      <c r="A21" t="s">
        <v>15</v>
      </c>
      <c r="B21" s="67">
        <v>475</v>
      </c>
      <c r="C21" s="67">
        <f t="shared" si="2"/>
        <v>475</v>
      </c>
      <c r="D21" s="67">
        <v>237</v>
      </c>
      <c r="E21" s="67">
        <v>475</v>
      </c>
      <c r="F21" s="67">
        <v>237</v>
      </c>
      <c r="G21" t="s">
        <v>88</v>
      </c>
      <c r="H21" s="67"/>
    </row>
    <row r="22" spans="1:8">
      <c r="A22" t="s">
        <v>16</v>
      </c>
      <c r="B22" s="67">
        <v>638</v>
      </c>
      <c r="C22" s="67">
        <v>638</v>
      </c>
      <c r="D22" s="67">
        <v>319</v>
      </c>
      <c r="E22" s="67">
        <v>638</v>
      </c>
      <c r="F22" s="67">
        <v>319</v>
      </c>
      <c r="G22" t="s">
        <v>88</v>
      </c>
      <c r="H22" s="67"/>
    </row>
    <row r="23" spans="1:8">
      <c r="A23" t="s">
        <v>17</v>
      </c>
      <c r="B23" s="67">
        <f>E23*個票!$AG$5</f>
        <v>0</v>
      </c>
      <c r="C23" s="67">
        <f t="shared" si="2"/>
        <v>0</v>
      </c>
      <c r="D23" s="67">
        <f>F23*個票!$AG$5</f>
        <v>0</v>
      </c>
      <c r="E23" s="67">
        <v>38</v>
      </c>
      <c r="F23" s="67">
        <v>19</v>
      </c>
      <c r="G23" t="s">
        <v>89</v>
      </c>
      <c r="H23" s="67"/>
    </row>
    <row r="24" spans="1:8">
      <c r="A24" t="s">
        <v>18</v>
      </c>
      <c r="B24" s="67">
        <f>E24*個票!$AG$5</f>
        <v>0</v>
      </c>
      <c r="C24" s="67">
        <f t="shared" si="2"/>
        <v>0</v>
      </c>
      <c r="D24" s="67">
        <f>F24*個票!$AG$5</f>
        <v>0</v>
      </c>
      <c r="E24" s="67">
        <v>40</v>
      </c>
      <c r="F24" s="67">
        <v>20</v>
      </c>
      <c r="G24" t="s">
        <v>89</v>
      </c>
      <c r="H24" s="67"/>
    </row>
    <row r="25" spans="1:8">
      <c r="A25" t="s">
        <v>19</v>
      </c>
      <c r="B25" s="67">
        <f>E25*個票!$AG$5</f>
        <v>0</v>
      </c>
      <c r="C25" s="67">
        <f t="shared" si="2"/>
        <v>0</v>
      </c>
      <c r="D25" s="67">
        <f>F25*個票!$AG$5</f>
        <v>0</v>
      </c>
      <c r="E25" s="67">
        <v>38</v>
      </c>
      <c r="F25" s="67">
        <v>19</v>
      </c>
      <c r="G25" t="s">
        <v>89</v>
      </c>
      <c r="H25" s="67"/>
    </row>
    <row r="26" spans="1:8">
      <c r="A26" t="s">
        <v>20</v>
      </c>
      <c r="B26" s="67">
        <f>E26*個票!$AG$5</f>
        <v>0</v>
      </c>
      <c r="C26" s="67">
        <f t="shared" si="2"/>
        <v>0</v>
      </c>
      <c r="D26" s="67">
        <f>F26*個票!$AG$5</f>
        <v>0</v>
      </c>
      <c r="E26" s="67">
        <v>48</v>
      </c>
      <c r="F26" s="67">
        <v>24</v>
      </c>
      <c r="G26" t="s">
        <v>89</v>
      </c>
      <c r="H26" s="67"/>
    </row>
    <row r="27" spans="1:8">
      <c r="A27" t="s">
        <v>21</v>
      </c>
      <c r="B27" s="67">
        <f>E27*個票!$AG$5</f>
        <v>0</v>
      </c>
      <c r="C27" s="67">
        <f t="shared" si="2"/>
        <v>0</v>
      </c>
      <c r="D27" s="67">
        <f>F27*個票!$AG$5</f>
        <v>0</v>
      </c>
      <c r="E27" s="67">
        <v>43</v>
      </c>
      <c r="F27" s="67">
        <v>21</v>
      </c>
      <c r="G27" t="s">
        <v>89</v>
      </c>
      <c r="H27" s="67"/>
    </row>
    <row r="28" spans="1:8">
      <c r="A28" t="s">
        <v>22</v>
      </c>
      <c r="B28" s="67">
        <f>E28*個票!$AG$5</f>
        <v>0</v>
      </c>
      <c r="C28" s="67">
        <f t="shared" si="2"/>
        <v>0</v>
      </c>
      <c r="D28" s="67">
        <f>F28*個票!$AG$5</f>
        <v>0</v>
      </c>
      <c r="E28" s="67">
        <v>36</v>
      </c>
      <c r="F28" s="67">
        <v>18</v>
      </c>
      <c r="G28" t="s">
        <v>89</v>
      </c>
      <c r="H28" s="67"/>
    </row>
    <row r="29" spans="1:8">
      <c r="A29" t="s">
        <v>90</v>
      </c>
      <c r="B29" s="67">
        <f>E29*個票!$AG$5</f>
        <v>0</v>
      </c>
      <c r="C29" s="67">
        <f t="shared" si="2"/>
        <v>0</v>
      </c>
      <c r="D29" s="67">
        <f>F29*個票!$AG$5</f>
        <v>0</v>
      </c>
      <c r="E29" s="67">
        <v>37</v>
      </c>
      <c r="F29" s="67">
        <v>19</v>
      </c>
      <c r="G29" t="s">
        <v>89</v>
      </c>
      <c r="H29" s="67"/>
    </row>
    <row r="30" spans="1:8">
      <c r="A30" t="s">
        <v>91</v>
      </c>
      <c r="B30" s="67">
        <f>E30*個票!$AG$5</f>
        <v>0</v>
      </c>
      <c r="C30" s="67">
        <f t="shared" si="2"/>
        <v>0</v>
      </c>
      <c r="D30" s="67">
        <f>F30*個票!$AG$5</f>
        <v>0</v>
      </c>
      <c r="E30" s="67">
        <v>35</v>
      </c>
      <c r="F30" s="67">
        <v>18</v>
      </c>
      <c r="G30" t="s">
        <v>89</v>
      </c>
      <c r="H30" s="67"/>
    </row>
    <row r="31" spans="1:8">
      <c r="A31" t="s">
        <v>92</v>
      </c>
      <c r="B31" s="67">
        <f>E31*個票!$AG$5</f>
        <v>0</v>
      </c>
      <c r="C31" s="67">
        <f t="shared" si="2"/>
        <v>0</v>
      </c>
      <c r="D31" s="67">
        <f>F31*個票!$AG$5</f>
        <v>0</v>
      </c>
      <c r="E31" s="67">
        <v>37</v>
      </c>
      <c r="F31" s="67">
        <v>19</v>
      </c>
      <c r="G31" t="s">
        <v>89</v>
      </c>
      <c r="H31" s="67"/>
    </row>
    <row r="32" spans="1:8">
      <c r="A32" t="s">
        <v>93</v>
      </c>
      <c r="B32" s="67">
        <f>E32*個票!$AG$5</f>
        <v>0</v>
      </c>
      <c r="C32" s="67">
        <f t="shared" si="2"/>
        <v>0</v>
      </c>
      <c r="D32" s="67">
        <f>F32*個票!$AG$5</f>
        <v>0</v>
      </c>
      <c r="E32" s="67">
        <v>35</v>
      </c>
      <c r="F32" s="67">
        <v>18</v>
      </c>
      <c r="G32" t="s">
        <v>89</v>
      </c>
      <c r="H32" s="67"/>
    </row>
    <row r="33" spans="1:12">
      <c r="A33" t="s">
        <v>94</v>
      </c>
      <c r="B33" s="67">
        <f>E33*個票!$AG$5</f>
        <v>0</v>
      </c>
      <c r="C33" s="67">
        <f t="shared" si="2"/>
        <v>0</v>
      </c>
      <c r="D33" s="67">
        <f>F33*個票!$AG$5</f>
        <v>0</v>
      </c>
      <c r="E33" s="67">
        <v>37</v>
      </c>
      <c r="F33" s="67">
        <v>19</v>
      </c>
      <c r="G33" t="s">
        <v>89</v>
      </c>
      <c r="H33" s="67"/>
    </row>
    <row r="34" spans="1:12">
      <c r="A34" t="s">
        <v>95</v>
      </c>
      <c r="B34" s="67">
        <f>E34*個票!$AG$5</f>
        <v>0</v>
      </c>
      <c r="C34" s="67">
        <f t="shared" si="2"/>
        <v>0</v>
      </c>
      <c r="D34" s="67">
        <f>F34*個票!$AG$5</f>
        <v>0</v>
      </c>
      <c r="E34" s="67">
        <v>35</v>
      </c>
      <c r="F34" s="67">
        <v>18</v>
      </c>
      <c r="G34" t="s">
        <v>89</v>
      </c>
      <c r="H34" s="67"/>
    </row>
    <row r="35" spans="1:12">
      <c r="A35" t="s">
        <v>96</v>
      </c>
      <c r="B35" s="67">
        <f>E35*個票!$AG$5</f>
        <v>0</v>
      </c>
      <c r="C35" s="67">
        <f t="shared" si="2"/>
        <v>0</v>
      </c>
      <c r="D35" s="67">
        <f>F35*個票!$AG$5</f>
        <v>0</v>
      </c>
      <c r="E35" s="67">
        <v>37</v>
      </c>
      <c r="F35" s="67">
        <v>19</v>
      </c>
      <c r="G35" t="s">
        <v>89</v>
      </c>
      <c r="H35" s="67"/>
    </row>
    <row r="36" spans="1:12">
      <c r="A36" t="s">
        <v>97</v>
      </c>
      <c r="B36" s="67">
        <f>E36*個票!$AG$5</f>
        <v>0</v>
      </c>
      <c r="C36" s="67">
        <f t="shared" si="2"/>
        <v>0</v>
      </c>
      <c r="D36" s="67">
        <f>F36*個票!$AG$5</f>
        <v>0</v>
      </c>
      <c r="E36" s="67">
        <v>35</v>
      </c>
      <c r="F36" s="67">
        <v>18</v>
      </c>
      <c r="G36" t="s">
        <v>89</v>
      </c>
      <c r="H36" s="67"/>
    </row>
    <row r="38" spans="1:12">
      <c r="A38" t="s">
        <v>99</v>
      </c>
      <c r="B38" s="70" t="s">
        <v>145</v>
      </c>
      <c r="C38" s="70"/>
      <c r="D38" s="70"/>
      <c r="E38" s="61"/>
      <c r="F38" s="61"/>
      <c r="G38" s="61"/>
      <c r="H38" s="73"/>
      <c r="L38" s="3"/>
    </row>
    <row r="39" spans="1:12">
      <c r="A39" t="s">
        <v>100</v>
      </c>
      <c r="B39" s="74">
        <f>IF(個票!H13="④",4,)</f>
        <v>0</v>
      </c>
      <c r="C39" s="74" t="b">
        <v>0</v>
      </c>
      <c r="D39" s="74" t="b">
        <v>0</v>
      </c>
      <c r="E39" s="74" t="b">
        <v>0</v>
      </c>
      <c r="F39" s="74" t="b">
        <v>0</v>
      </c>
      <c r="G39" s="61">
        <f>COUNTIF(C39:F39,TRUE)</f>
        <v>0</v>
      </c>
      <c r="H39" s="73">
        <f>G39-B39</f>
        <v>0</v>
      </c>
    </row>
    <row r="40" spans="1:12">
      <c r="A40" t="s">
        <v>101</v>
      </c>
    </row>
    <row r="41" spans="1:12">
      <c r="A41" t="s">
        <v>102</v>
      </c>
    </row>
    <row r="43" spans="1:12">
      <c r="A43" s="181" t="s">
        <v>163</v>
      </c>
    </row>
  </sheetData>
  <phoneticPr fontId="2"/>
  <pageMargins left="0.7" right="0.7" top="0.75" bottom="0.75" header="0.3" footer="0.3"/>
  <pageSetup paperSize="9" scale="68" orientation="portrait" r:id="rId1"/>
</worksheet>
</file>