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2516" windowHeight="8328"/>
  </bookViews>
  <sheets>
    <sheet name="別紙様式１" sheetId="2" r:id="rId1"/>
  </sheets>
  <externalReferences>
    <externalReference r:id="rId2"/>
    <externalReference r:id="rId3"/>
  </externalReferences>
  <definedNames>
    <definedName name="_xlnm.Print_Area" localSheetId="0">別紙様式１!$A$1:$AJ$115</definedName>
    <definedName name="対象種別" localSheetId="0">別紙様式１!$AO$2:$AO$17</definedName>
    <definedName name="対象種別">#REF!</definedName>
  </definedNames>
  <calcPr calcId="162913"/>
</workbook>
</file>

<file path=xl/calcChain.xml><?xml version="1.0" encoding="utf-8"?>
<calcChain xmlns="http://schemas.openxmlformats.org/spreadsheetml/2006/main">
  <c r="AG112" i="2" l="1"/>
  <c r="AJ112" i="2" s="1"/>
  <c r="AK54" i="2"/>
  <c r="AM54" i="2" s="1"/>
  <c r="AK56" i="2"/>
  <c r="AM55" i="2" s="1"/>
  <c r="AK58" i="2"/>
  <c r="AM56" i="2" s="1"/>
  <c r="AK60" i="2"/>
  <c r="AM57" i="2" s="1"/>
  <c r="AG64" i="2"/>
  <c r="AG66" i="2"/>
  <c r="AG68" i="2"/>
  <c r="AG70" i="2"/>
  <c r="AG72" i="2"/>
  <c r="AG74" i="2"/>
  <c r="AG76" i="2"/>
  <c r="AG78" i="2"/>
  <c r="AG80" i="2"/>
  <c r="AG82" i="2"/>
  <c r="AG84" i="2"/>
  <c r="AG86" i="2"/>
  <c r="AG88" i="2"/>
  <c r="AG90" i="2"/>
  <c r="AG92" i="2"/>
  <c r="AG94" i="2"/>
  <c r="AG96" i="2"/>
  <c r="AG98" i="2"/>
  <c r="AG100" i="2"/>
  <c r="AG102" i="2"/>
  <c r="AG104" i="2"/>
  <c r="AG106" i="2"/>
  <c r="AG108" i="2"/>
  <c r="AG110" i="2"/>
  <c r="P112" i="2"/>
  <c r="Z112" i="2" s="1"/>
  <c r="U112" i="2"/>
  <c r="P113" i="2"/>
  <c r="U113" i="2"/>
  <c r="Z113" i="2" l="1"/>
  <c r="AG113" i="2"/>
  <c r="AJ113" i="2" s="1"/>
  <c r="AG114" i="2" l="1"/>
  <c r="AJ114" i="2" s="1"/>
</calcChain>
</file>

<file path=xl/sharedStrings.xml><?xml version="1.0" encoding="utf-8"?>
<sst xmlns="http://schemas.openxmlformats.org/spreadsheetml/2006/main" count="57" uniqueCount="40">
  <si>
    <t>介護施設等への自費検査費用の助成に係る
理　　由　　書</t>
    <rPh sb="0" eb="2">
      <t>カイゴ</t>
    </rPh>
    <rPh sb="2" eb="4">
      <t>シセツ</t>
    </rPh>
    <rPh sb="4" eb="5">
      <t>トウ</t>
    </rPh>
    <rPh sb="7" eb="11">
      <t>ジヒケンサ</t>
    </rPh>
    <rPh sb="11" eb="13">
      <t>ヒヨウ</t>
    </rPh>
    <rPh sb="14" eb="16">
      <t>ジョセイ</t>
    </rPh>
    <rPh sb="17" eb="18">
      <t>カカ</t>
    </rPh>
    <rPh sb="20" eb="21">
      <t>オサム</t>
    </rPh>
    <rPh sb="23" eb="24">
      <t>ヨシ</t>
    </rPh>
    <rPh sb="26" eb="27">
      <t>ショ</t>
    </rPh>
    <phoneticPr fontId="2"/>
  </si>
  <si>
    <t>法人所在地</t>
    <rPh sb="0" eb="5">
      <t>ホウジンショザイチ</t>
    </rPh>
    <phoneticPr fontId="2"/>
  </si>
  <si>
    <t>サービス種別</t>
    <rPh sb="4" eb="6">
      <t>シュベツ</t>
    </rPh>
    <phoneticPr fontId="2"/>
  </si>
  <si>
    <t>担当課名</t>
    <rPh sb="0" eb="3">
      <t>タントウカ</t>
    </rPh>
    <rPh sb="3" eb="4">
      <t>メイ</t>
    </rPh>
    <phoneticPr fontId="2"/>
  </si>
  <si>
    <t>連絡先
（電話番号）</t>
    <rPh sb="0" eb="3">
      <t>レンラクサキ</t>
    </rPh>
    <rPh sb="5" eb="7">
      <t>デンワ</t>
    </rPh>
    <rPh sb="7" eb="9">
      <t>バンゴウ</t>
    </rPh>
    <phoneticPr fontId="2"/>
  </si>
  <si>
    <t>〇　受診・相談センター等に依頼し、検査対象外と判断された場合、当該センター等の名称、担当者、連絡先（複数記入可）</t>
    <rPh sb="2" eb="4">
      <t>ジュシン</t>
    </rPh>
    <rPh sb="5" eb="7">
      <t>ソウダン</t>
    </rPh>
    <rPh sb="11" eb="12">
      <t>ナド</t>
    </rPh>
    <rPh sb="13" eb="15">
      <t>イライ</t>
    </rPh>
    <rPh sb="17" eb="19">
      <t>ケンサ</t>
    </rPh>
    <rPh sb="19" eb="21">
      <t>タイショウ</t>
    </rPh>
    <rPh sb="21" eb="22">
      <t>ガイ</t>
    </rPh>
    <rPh sb="23" eb="25">
      <t>ハンダン</t>
    </rPh>
    <rPh sb="28" eb="30">
      <t>バアイ</t>
    </rPh>
    <rPh sb="31" eb="33">
      <t>トウガイ</t>
    </rPh>
    <rPh sb="37" eb="38">
      <t>トウ</t>
    </rPh>
    <rPh sb="39" eb="41">
      <t>メイショウ</t>
    </rPh>
    <rPh sb="42" eb="45">
      <t>タントウシャ</t>
    </rPh>
    <rPh sb="46" eb="49">
      <t>レンラクサキ</t>
    </rPh>
    <rPh sb="50" eb="52">
      <t>フクスウ</t>
    </rPh>
    <rPh sb="52" eb="54">
      <t>キニュウ</t>
    </rPh>
    <rPh sb="54" eb="55">
      <t>カ</t>
    </rPh>
    <phoneticPr fontId="2"/>
  </si>
  <si>
    <t>機関①</t>
    <rPh sb="0" eb="2">
      <t>キカン</t>
    </rPh>
    <phoneticPr fontId="2"/>
  </si>
  <si>
    <t>担当者</t>
    <rPh sb="0" eb="3">
      <t>タントウシャ</t>
    </rPh>
    <phoneticPr fontId="2"/>
  </si>
  <si>
    <t>機関②</t>
    <rPh sb="0" eb="2">
      <t>キカン</t>
    </rPh>
    <phoneticPr fontId="2"/>
  </si>
  <si>
    <t>機関③</t>
    <rPh sb="0" eb="2">
      <t>キカン</t>
    </rPh>
    <phoneticPr fontId="2"/>
  </si>
  <si>
    <t>〇　検査を要する原因の発生した経緯及び行政検査の対象とならなかった理由</t>
    <rPh sb="2" eb="4">
      <t>ケンサ</t>
    </rPh>
    <rPh sb="5" eb="6">
      <t>ヨウ</t>
    </rPh>
    <rPh sb="8" eb="10">
      <t>ゲンイン</t>
    </rPh>
    <rPh sb="11" eb="12">
      <t>ハツ</t>
    </rPh>
    <rPh sb="12" eb="13">
      <t>オヨ</t>
    </rPh>
    <rPh sb="14" eb="18">
      <t>ギョウセイケンサ</t>
    </rPh>
    <rPh sb="19" eb="21">
      <t>タイショウ</t>
    </rPh>
    <rPh sb="28" eb="30">
      <t>リユウ</t>
    </rPh>
    <rPh sb="31" eb="33">
      <t>ゲンイン</t>
    </rPh>
    <rPh sb="33" eb="35">
      <t>ハッセイ</t>
    </rPh>
    <phoneticPr fontId="2"/>
  </si>
  <si>
    <t>〇　検査実施者一覧</t>
    <rPh sb="2" eb="4">
      <t>ケンサ</t>
    </rPh>
    <rPh sb="4" eb="6">
      <t>ジッシ</t>
    </rPh>
    <rPh sb="6" eb="7">
      <t>シャ</t>
    </rPh>
    <rPh sb="7" eb="9">
      <t>イチラン</t>
    </rPh>
    <phoneticPr fontId="2"/>
  </si>
  <si>
    <t>関係種別</t>
    <rPh sb="0" eb="2">
      <t>カンケイ</t>
    </rPh>
    <rPh sb="2" eb="4">
      <t>シュベツ</t>
    </rPh>
    <phoneticPr fontId="2"/>
  </si>
  <si>
    <t>検査対象者氏名</t>
    <rPh sb="0" eb="2">
      <t>ケンサ</t>
    </rPh>
    <rPh sb="2" eb="5">
      <t>タイショウシャ</t>
    </rPh>
    <rPh sb="5" eb="7">
      <t>シメイ</t>
    </rPh>
    <phoneticPr fontId="2"/>
  </si>
  <si>
    <t>所要額</t>
    <rPh sb="0" eb="3">
      <t>ショヨウガク</t>
    </rPh>
    <phoneticPr fontId="2"/>
  </si>
  <si>
    <t>補助対象額</t>
    <rPh sb="0" eb="5">
      <t>ホジョタイショウガク</t>
    </rPh>
    <phoneticPr fontId="2"/>
  </si>
  <si>
    <t>職員</t>
    <rPh sb="0" eb="2">
      <t>ショクイン</t>
    </rPh>
    <phoneticPr fontId="2"/>
  </si>
  <si>
    <t>事業所名</t>
    <rPh sb="0" eb="3">
      <t>ジギョウショ</t>
    </rPh>
    <rPh sb="3" eb="4">
      <t>メイ</t>
    </rPh>
    <phoneticPr fontId="2"/>
  </si>
  <si>
    <t>（別紙様式１）</t>
    <rPh sb="1" eb="3">
      <t>ベッシ</t>
    </rPh>
    <rPh sb="3" eb="5">
      <t>ヨウシキ</t>
    </rPh>
    <phoneticPr fontId="2"/>
  </si>
  <si>
    <t>経緯・理由（詳細に記載してください。情報に不足がある場合、加筆等を依頼する場合があります。）</t>
    <rPh sb="0" eb="2">
      <t>ケイイ</t>
    </rPh>
    <rPh sb="3" eb="5">
      <t>リユウ</t>
    </rPh>
    <rPh sb="6" eb="8">
      <t>ショウサイ</t>
    </rPh>
    <rPh sb="9" eb="11">
      <t>キサイ</t>
    </rPh>
    <rPh sb="18" eb="20">
      <t>ジョウホウ</t>
    </rPh>
    <rPh sb="21" eb="23">
      <t>フソク</t>
    </rPh>
    <rPh sb="26" eb="28">
      <t>バアイ</t>
    </rPh>
    <rPh sb="29" eb="31">
      <t>カヒツ</t>
    </rPh>
    <rPh sb="31" eb="32">
      <t>トウ</t>
    </rPh>
    <rPh sb="33" eb="35">
      <t>イライ</t>
    </rPh>
    <rPh sb="37" eb="39">
      <t>バアイ</t>
    </rPh>
    <phoneticPr fontId="2"/>
  </si>
  <si>
    <t>検査実施日</t>
    <rPh sb="0" eb="2">
      <t>ケンサ</t>
    </rPh>
    <rPh sb="2" eb="5">
      <t>ジッシビ</t>
    </rPh>
    <phoneticPr fontId="2"/>
  </si>
  <si>
    <t>対象外とされた個別具体的な理由</t>
    <rPh sb="0" eb="3">
      <t>タイショウガイ</t>
    </rPh>
    <rPh sb="7" eb="9">
      <t>コベツ</t>
    </rPh>
    <rPh sb="9" eb="11">
      <t>グタイ</t>
    </rPh>
    <rPh sb="11" eb="12">
      <t>テキ</t>
    </rPh>
    <rPh sb="13" eb="15">
      <t>リユウ</t>
    </rPh>
    <phoneticPr fontId="2"/>
  </si>
  <si>
    <t>名</t>
    <rPh sb="0" eb="1">
      <t>メイ</t>
    </rPh>
    <phoneticPr fontId="2"/>
  </si>
  <si>
    <t>入所者</t>
    <rPh sb="0" eb="3">
      <t>ニュウショシャ</t>
    </rPh>
    <phoneticPr fontId="2"/>
  </si>
  <si>
    <t>合計</t>
    <rPh sb="0" eb="2">
      <t>ゴウケイ</t>
    </rPh>
    <phoneticPr fontId="2"/>
  </si>
  <si>
    <t>合計金額</t>
    <rPh sb="0" eb="2">
      <t>ゴウケイ</t>
    </rPh>
    <rPh sb="2" eb="4">
      <t>キンガク</t>
    </rPh>
    <phoneticPr fontId="2"/>
  </si>
  <si>
    <t>令和４年度分</t>
    <rPh sb="0" eb="2">
      <t>レイワ</t>
    </rPh>
    <rPh sb="3" eb="5">
      <t>ネンド</t>
    </rPh>
    <rPh sb="5" eb="6">
      <t>ブン</t>
    </rPh>
    <phoneticPr fontId="2"/>
  </si>
  <si>
    <t>代表者職名</t>
    <rPh sb="0" eb="3">
      <t>ダイヒョウシャ</t>
    </rPh>
    <rPh sb="3" eb="5">
      <t>ショクメイ</t>
    </rPh>
    <phoneticPr fontId="2"/>
  </si>
  <si>
    <t>令和５年度分</t>
    <rPh sb="0" eb="2">
      <t>レイワ</t>
    </rPh>
    <rPh sb="3" eb="5">
      <t>ネンド</t>
    </rPh>
    <rPh sb="5" eb="6">
      <t>ブン</t>
    </rPh>
    <phoneticPr fontId="2"/>
  </si>
  <si>
    <t>令和４年度及び令和５年度合計金額</t>
    <rPh sb="0" eb="2">
      <t>レイワ</t>
    </rPh>
    <rPh sb="3" eb="5">
      <t>ネンド</t>
    </rPh>
    <rPh sb="5" eb="6">
      <t>オヨ</t>
    </rPh>
    <rPh sb="7" eb="9">
      <t>レイワ</t>
    </rPh>
    <rPh sb="10" eb="12">
      <t>ネンド</t>
    </rPh>
    <rPh sb="12" eb="14">
      <t>ゴウケイ</t>
    </rPh>
    <rPh sb="14" eb="16">
      <t>キンガク</t>
    </rPh>
    <phoneticPr fontId="2"/>
  </si>
  <si>
    <t>愛知　○○</t>
    <rPh sb="0" eb="2">
      <t>アイチ</t>
    </rPh>
    <phoneticPr fontId="2"/>
  </si>
  <si>
    <t>氏　名</t>
    <rPh sb="0" eb="1">
      <t>シ</t>
    </rPh>
    <rPh sb="2" eb="3">
      <t>ナ</t>
    </rPh>
    <phoneticPr fontId="2"/>
  </si>
  <si>
    <t>　新型コロナウイルス感染症流行下における介護サービス事業所等に対するサービス提供体制確保事業補助金交付申請書兼実績報告書（様式第１号）において計上しました自費検査費用の詳細については、本書のとおりです。</t>
    <rPh sb="1" eb="3">
      <t>シンガタ</t>
    </rPh>
    <rPh sb="10" eb="13">
      <t>カンセンショウ</t>
    </rPh>
    <rPh sb="13" eb="16">
      <t>リュウコウシタ</t>
    </rPh>
    <rPh sb="20" eb="22">
      <t>カイゴ</t>
    </rPh>
    <rPh sb="26" eb="30">
      <t>ジギョウショトウ</t>
    </rPh>
    <rPh sb="31" eb="32">
      <t>タイ</t>
    </rPh>
    <rPh sb="38" eb="46">
      <t>テイキョウタイセイカクホジギョウ</t>
    </rPh>
    <rPh sb="46" eb="49">
      <t>ホジョキン</t>
    </rPh>
    <rPh sb="49" eb="51">
      <t>コウフ</t>
    </rPh>
    <rPh sb="51" eb="54">
      <t>シンセイショ</t>
    </rPh>
    <rPh sb="54" eb="55">
      <t>ケン</t>
    </rPh>
    <rPh sb="55" eb="57">
      <t>ジッセキ</t>
    </rPh>
    <rPh sb="57" eb="60">
      <t>ホウコクショ</t>
    </rPh>
    <rPh sb="61" eb="63">
      <t>ヨウシキ</t>
    </rPh>
    <rPh sb="63" eb="64">
      <t>ダイ</t>
    </rPh>
    <rPh sb="65" eb="66">
      <t>ゴウ</t>
    </rPh>
    <rPh sb="71" eb="73">
      <t>ケイジョウ</t>
    </rPh>
    <rPh sb="77" eb="83">
      <t>ジヒケンサヒヨウ</t>
    </rPh>
    <rPh sb="84" eb="86">
      <t>ショウサイ</t>
    </rPh>
    <rPh sb="92" eb="94">
      <t>ホンショ</t>
    </rPh>
    <phoneticPr fontId="2"/>
  </si>
  <si>
    <t>法人名</t>
    <rPh sb="0" eb="3">
      <t>ホウジンメイ</t>
    </rPh>
    <phoneticPr fontId="2"/>
  </si>
  <si>
    <t>〇　事業所の所在地を所管する保健センター名、担当課名、連絡先</t>
    <rPh sb="2" eb="5">
      <t>ジギョウショ</t>
    </rPh>
    <rPh sb="6" eb="9">
      <t>ショザイチ</t>
    </rPh>
    <rPh sb="10" eb="12">
      <t>ショカン</t>
    </rPh>
    <rPh sb="14" eb="16">
      <t>ホケン</t>
    </rPh>
    <rPh sb="20" eb="21">
      <t>メイ</t>
    </rPh>
    <rPh sb="22" eb="25">
      <t>タントウカ</t>
    </rPh>
    <rPh sb="25" eb="26">
      <t>メイ</t>
    </rPh>
    <rPh sb="27" eb="30">
      <t>レンラクサキ</t>
    </rPh>
    <phoneticPr fontId="2"/>
  </si>
  <si>
    <t>保健センター名</t>
    <rPh sb="0" eb="2">
      <t>ホケン</t>
    </rPh>
    <rPh sb="6" eb="7">
      <t>メイ</t>
    </rPh>
    <phoneticPr fontId="2"/>
  </si>
  <si>
    <t>〇　様式第1号において申請する自費検査費用は次のいずれにも該当することを誓約します。</t>
    <rPh sb="2" eb="4">
      <t>ヨウシキ</t>
    </rPh>
    <rPh sb="4" eb="5">
      <t>ダイ</t>
    </rPh>
    <rPh sb="6" eb="7">
      <t>ゴウ</t>
    </rPh>
    <rPh sb="11" eb="13">
      <t>シンセイ</t>
    </rPh>
    <rPh sb="15" eb="17">
      <t>ジヒ</t>
    </rPh>
    <rPh sb="17" eb="19">
      <t>ケンサ</t>
    </rPh>
    <rPh sb="19" eb="21">
      <t>ヒヨウ</t>
    </rPh>
    <rPh sb="22" eb="23">
      <t>ツギ</t>
    </rPh>
    <rPh sb="29" eb="31">
      <t>ガイトウ</t>
    </rPh>
    <rPh sb="36" eb="38">
      <t>セイヤク</t>
    </rPh>
    <phoneticPr fontId="2"/>
  </si>
  <si>
    <r>
      <t>　【R4.4.1～R5.5.7に生じた費用の場合】
　　施設等において感染者が確認された後に行った検査でないこと。
　　保健センター等に行政検査として</t>
    </r>
    <r>
      <rPr>
        <u/>
        <sz val="14"/>
        <color theme="1"/>
        <rFont val="ＭＳ Ｐゴシック"/>
        <family val="3"/>
        <charset val="128"/>
        <scheme val="minor"/>
      </rPr>
      <t>検査を依頼したが対象にならないと判断されたもの</t>
    </r>
    <r>
      <rPr>
        <sz val="14"/>
        <color theme="1"/>
        <rFont val="ＭＳ Ｐゴシック"/>
        <family val="3"/>
        <charset val="128"/>
        <scheme val="minor"/>
      </rPr>
      <t xml:space="preserve">であること。
　　次の①、②または③に該当する検査であること。
　　①濃厚接触者と同居する職員に対して行った検査
　　②発熱等の症状を呈するが保健センター等により経過観察を指示された職員に対して行った検査
　　③ 施設等としては感染疑いがあると判断するが、保健センター等の判断では行政検査の対象とならなかった者に対して行った検査
</t>
    </r>
    <rPh sb="16" eb="17">
      <t>ショウ</t>
    </rPh>
    <rPh sb="19" eb="21">
      <t>ヒヨウ</t>
    </rPh>
    <rPh sb="22" eb="24">
      <t>バアイ</t>
    </rPh>
    <rPh sb="28" eb="31">
      <t>シセツトウ</t>
    </rPh>
    <rPh sb="35" eb="38">
      <t>カンセンシャ</t>
    </rPh>
    <rPh sb="39" eb="41">
      <t>カクニン</t>
    </rPh>
    <rPh sb="44" eb="45">
      <t>アト</t>
    </rPh>
    <rPh sb="46" eb="47">
      <t>オコナ</t>
    </rPh>
    <rPh sb="49" eb="51">
      <t>ケンサ</t>
    </rPh>
    <rPh sb="60" eb="62">
      <t>ホケン</t>
    </rPh>
    <rPh sb="66" eb="67">
      <t>トウ</t>
    </rPh>
    <rPh sb="68" eb="72">
      <t>ギョウセイケンサ</t>
    </rPh>
    <rPh sb="75" eb="77">
      <t>ケンサ</t>
    </rPh>
    <rPh sb="78" eb="80">
      <t>イライ</t>
    </rPh>
    <rPh sb="83" eb="85">
      <t>タイショウ</t>
    </rPh>
    <rPh sb="91" eb="93">
      <t>ハンダン</t>
    </rPh>
    <rPh sb="107" eb="108">
      <t>ツギ</t>
    </rPh>
    <rPh sb="117" eb="119">
      <t>ガイトウ</t>
    </rPh>
    <rPh sb="121" eb="123">
      <t>ケンサ</t>
    </rPh>
    <rPh sb="133" eb="138">
      <t>ノウコウセッショクシャ</t>
    </rPh>
    <rPh sb="139" eb="141">
      <t>ドウキョ</t>
    </rPh>
    <rPh sb="143" eb="145">
      <t>ショクイン</t>
    </rPh>
    <rPh sb="146" eb="147">
      <t>タイ</t>
    </rPh>
    <rPh sb="149" eb="150">
      <t>オコナ</t>
    </rPh>
    <rPh sb="152" eb="154">
      <t>ケンサ</t>
    </rPh>
    <rPh sb="158" eb="161">
      <t>ハツネツトウ</t>
    </rPh>
    <rPh sb="162" eb="164">
      <t>ショウジョウ</t>
    </rPh>
    <rPh sb="165" eb="166">
      <t>テイ</t>
    </rPh>
    <rPh sb="169" eb="171">
      <t>ホケン</t>
    </rPh>
    <rPh sb="175" eb="176">
      <t>トウ</t>
    </rPh>
    <rPh sb="179" eb="183">
      <t>ケイカカンサツ</t>
    </rPh>
    <rPh sb="184" eb="186">
      <t>シジ</t>
    </rPh>
    <rPh sb="189" eb="191">
      <t>ショクイン</t>
    </rPh>
    <rPh sb="192" eb="193">
      <t>タイ</t>
    </rPh>
    <rPh sb="195" eb="196">
      <t>オコナ</t>
    </rPh>
    <rPh sb="198" eb="200">
      <t>ケンサ</t>
    </rPh>
    <phoneticPr fontId="2"/>
  </si>
  <si>
    <r>
      <t>　【R5.5.8以降に生じた費用の場合】
　　施設等において感染者が確認された後に行った検査でないこと。
　　保健センター等の判断に行政検査として検査を</t>
    </r>
    <r>
      <rPr>
        <u/>
        <sz val="14"/>
        <color theme="1"/>
        <rFont val="ＭＳ Ｐゴシック"/>
        <family val="3"/>
        <charset val="128"/>
        <scheme val="minor"/>
      </rPr>
      <t>依頼したが対象にならないと判断されたもの</t>
    </r>
    <r>
      <rPr>
        <sz val="14"/>
        <color theme="1"/>
        <rFont val="ＭＳ Ｐゴシック"/>
        <family val="3"/>
        <charset val="128"/>
        <scheme val="minor"/>
      </rPr>
      <t>であること。
　　次の①または②に該当する検査であること。
　　①感染者と同居する職員に対して行った検査
　　②施設等としては感染疑いがあると判断するが、保健センター等の判断では行政検査の対象とならなかった者に対して行った検査</t>
    </r>
    <rPh sb="8" eb="10">
      <t>イコウ</t>
    </rPh>
    <rPh sb="11" eb="12">
      <t>ショウ</t>
    </rPh>
    <rPh sb="14" eb="16">
      <t>ヒヨウ</t>
    </rPh>
    <rPh sb="23" eb="25">
      <t>シセツ</t>
    </rPh>
    <rPh sb="25" eb="26">
      <t>トウ</t>
    </rPh>
    <rPh sb="30" eb="33">
      <t>カンセンシャ</t>
    </rPh>
    <rPh sb="34" eb="36">
      <t>カクニン</t>
    </rPh>
    <rPh sb="39" eb="40">
      <t>アト</t>
    </rPh>
    <rPh sb="41" eb="42">
      <t>オコナ</t>
    </rPh>
    <rPh sb="44" eb="46">
      <t>ケンサ</t>
    </rPh>
    <rPh sb="66" eb="68">
      <t>ギョウセイ</t>
    </rPh>
    <rPh sb="68" eb="70">
      <t>ケンサ</t>
    </rPh>
    <rPh sb="73" eb="75">
      <t>ケンサ</t>
    </rPh>
    <rPh sb="76" eb="78">
      <t>イライ</t>
    </rPh>
    <rPh sb="89" eb="91">
      <t>ハンダン</t>
    </rPh>
    <rPh sb="105" eb="106">
      <t>ツギ</t>
    </rPh>
    <rPh sb="113" eb="115">
      <t>ガイトウ</t>
    </rPh>
    <rPh sb="117" eb="119">
      <t>ケンサ</t>
    </rPh>
    <rPh sb="129" eb="132">
      <t>カンセンシャ</t>
    </rPh>
    <rPh sb="133" eb="135">
      <t>ドウキョ</t>
    </rPh>
    <rPh sb="137" eb="139">
      <t>ショクイン</t>
    </rPh>
    <rPh sb="140" eb="141">
      <t>タイ</t>
    </rPh>
    <rPh sb="143" eb="144">
      <t>オコナ</t>
    </rPh>
    <rPh sb="146" eb="148">
      <t>ケンサ</t>
    </rPh>
    <rPh sb="152" eb="154">
      <t>シセツ</t>
    </rPh>
    <rPh sb="154" eb="155">
      <t>トウ</t>
    </rPh>
    <rPh sb="159" eb="161">
      <t>カンセン</t>
    </rPh>
    <rPh sb="161" eb="162">
      <t>ウタガ</t>
    </rPh>
    <rPh sb="167" eb="169">
      <t>ハンダン</t>
    </rPh>
    <rPh sb="173" eb="175">
      <t>ホケン</t>
    </rPh>
    <rPh sb="179" eb="180">
      <t>トウ</t>
    </rPh>
    <rPh sb="181" eb="183">
      <t>ハンダン</t>
    </rPh>
    <rPh sb="185" eb="189">
      <t>ギョウセイケンサ</t>
    </rPh>
    <rPh sb="190" eb="192">
      <t>タイショウ</t>
    </rPh>
    <rPh sb="199" eb="200">
      <t>モノ</t>
    </rPh>
    <rPh sb="201" eb="202">
      <t>タイ</t>
    </rPh>
    <rPh sb="204" eb="205">
      <t>オコナ</t>
    </rPh>
    <rPh sb="207" eb="209">
      <t>ケンサ</t>
    </rPh>
    <phoneticPr fontId="2"/>
  </si>
  <si>
    <t>同居家族が感染し、本人も感染疑いがあるが検査対象外と判断されたため。</t>
    <rPh sb="0" eb="2">
      <t>ドウキョ</t>
    </rPh>
    <rPh sb="2" eb="4">
      <t>カゾク</t>
    </rPh>
    <rPh sb="5" eb="7">
      <t>カンセン</t>
    </rPh>
    <rPh sb="9" eb="11">
      <t>ホンニン</t>
    </rPh>
    <rPh sb="12" eb="14">
      <t>カンセン</t>
    </rPh>
    <rPh sb="14" eb="15">
      <t>ウタガ</t>
    </rPh>
    <rPh sb="20" eb="22">
      <t>ケンサ</t>
    </rPh>
    <rPh sb="22" eb="25">
      <t>タイショウガイ</t>
    </rPh>
    <rPh sb="26" eb="28">
      <t>ハンダン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</si>
</sst>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411]ggge&quot;年&quot;m&quot;月&quot;d&quot;日&quot;;@"/>
  </numFmts>
  <fonts count="14"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22"/>
      <color theme="1"/>
      <name val="ＭＳ ゴシック"/>
      <family val="3"/>
      <charset val="128"/>
    </font>
    <font>
      <sz val="14"/>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4"/>
      <color theme="1"/>
      <name val="ＭＳ Ｐゴシック"/>
      <family val="2"/>
      <scheme val="minor"/>
    </font>
    <font>
      <sz val="11"/>
      <color theme="1"/>
      <name val="ＭＳ Ｐゴシック"/>
      <family val="3"/>
      <charset val="128"/>
      <scheme val="minor"/>
    </font>
    <font>
      <sz val="13"/>
      <color theme="1"/>
      <name val="ＭＳ Ｐゴシック"/>
      <family val="3"/>
      <charset val="128"/>
      <scheme val="minor"/>
    </font>
    <font>
      <b/>
      <sz val="11"/>
      <color theme="1"/>
      <name val="ＭＳ Ｐゴシック"/>
      <family val="3"/>
      <charset val="128"/>
      <scheme val="minor"/>
    </font>
    <font>
      <b/>
      <sz val="14"/>
      <name val="ＭＳ Ｐゴシック"/>
      <family val="3"/>
      <charset val="128"/>
      <scheme val="minor"/>
    </font>
    <font>
      <u/>
      <sz val="14"/>
      <color theme="1"/>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2">
    <xf numFmtId="0" fontId="0" fillId="0" borderId="0"/>
    <xf numFmtId="38" fontId="1" fillId="0" borderId="0" applyFont="0" applyFill="0" applyBorder="0" applyAlignment="0" applyProtection="0">
      <alignment vertical="center"/>
    </xf>
  </cellStyleXfs>
  <cellXfs count="138">
    <xf numFmtId="0" fontId="0" fillId="0" borderId="0" xfId="0"/>
    <xf numFmtId="0" fontId="3" fillId="0" borderId="0" xfId="0" applyFont="1"/>
    <xf numFmtId="0" fontId="3" fillId="0" borderId="0" xfId="0" applyFont="1" applyBorder="1"/>
    <xf numFmtId="0" fontId="8" fillId="0" borderId="9" xfId="0" applyFont="1" applyBorder="1" applyAlignment="1">
      <alignment vertical="center" shrinkToFit="1"/>
    </xf>
    <xf numFmtId="0" fontId="8" fillId="0" borderId="4" xfId="0" applyFont="1" applyBorder="1" applyAlignment="1">
      <alignment vertical="center" shrinkToFit="1"/>
    </xf>
    <xf numFmtId="0" fontId="6" fillId="0" borderId="0" xfId="0" applyFont="1" applyAlignment="1">
      <alignment horizontal="left" vertical="top" wrapText="1"/>
    </xf>
    <xf numFmtId="0" fontId="0" fillId="0" borderId="0" xfId="0" applyAlignment="1">
      <alignment horizontal="center" vertical="center" shrinkToFit="1"/>
    </xf>
    <xf numFmtId="0" fontId="3" fillId="0" borderId="0" xfId="0" applyFont="1" applyBorder="1" applyAlignment="1">
      <alignment vertical="center" shrinkToFit="1"/>
    </xf>
    <xf numFmtId="0" fontId="5" fillId="2" borderId="2" xfId="0" applyFont="1" applyFill="1" applyBorder="1" applyAlignment="1" applyProtection="1">
      <alignment horizontal="center" vertical="center" shrinkToFit="1"/>
      <protection hidden="1"/>
    </xf>
    <xf numFmtId="0" fontId="5" fillId="2" borderId="3" xfId="0" applyFont="1" applyFill="1" applyBorder="1" applyAlignment="1" applyProtection="1">
      <alignment horizontal="center" vertical="center" shrinkToFit="1"/>
      <protection hidden="1"/>
    </xf>
    <xf numFmtId="0" fontId="3" fillId="2" borderId="3" xfId="0" applyFont="1" applyFill="1" applyBorder="1" applyAlignment="1">
      <alignment horizontal="center" vertical="center" shrinkToFit="1"/>
    </xf>
    <xf numFmtId="0" fontId="5" fillId="2" borderId="4" xfId="0" applyFont="1" applyFill="1" applyBorder="1" applyAlignment="1" applyProtection="1">
      <alignment horizontal="center" vertical="center" shrinkToFit="1"/>
      <protection hidden="1"/>
    </xf>
    <xf numFmtId="0" fontId="3" fillId="0" borderId="0" xfId="0" applyFont="1" applyBorder="1" applyAlignment="1">
      <alignment horizontal="center" vertical="center" shrinkToFit="1"/>
    </xf>
    <xf numFmtId="0" fontId="11" fillId="3" borderId="0" xfId="0" applyFont="1" applyFill="1" applyBorder="1" applyAlignment="1" applyProtection="1">
      <alignment horizontal="center" vertical="center" shrinkToFit="1"/>
      <protection hidden="1"/>
    </xf>
    <xf numFmtId="177" fontId="0" fillId="2" borderId="2" xfId="0" applyNumberFormat="1" applyFill="1" applyBorder="1" applyAlignment="1" applyProtection="1">
      <alignment horizontal="center" vertical="center" shrinkToFit="1"/>
      <protection locked="0"/>
    </xf>
    <xf numFmtId="177" fontId="0" fillId="2" borderId="3" xfId="0" applyNumberFormat="1" applyFill="1" applyBorder="1" applyAlignment="1" applyProtection="1">
      <alignment horizontal="center" vertical="center" shrinkToFit="1"/>
      <protection locked="0"/>
    </xf>
    <xf numFmtId="177" fontId="0" fillId="2" borderId="4" xfId="0" applyNumberFormat="1" applyFill="1" applyBorder="1" applyAlignment="1" applyProtection="1">
      <alignment horizontal="center" vertical="center" shrinkToFit="1"/>
      <protection locked="0"/>
    </xf>
    <xf numFmtId="177" fontId="0" fillId="2" borderId="5" xfId="0" applyNumberFormat="1" applyFill="1" applyBorder="1" applyAlignment="1" applyProtection="1">
      <alignment horizontal="center" vertical="center" shrinkToFit="1"/>
      <protection locked="0"/>
    </xf>
    <xf numFmtId="177" fontId="0" fillId="2" borderId="6" xfId="0" applyNumberFormat="1" applyFill="1" applyBorder="1" applyAlignment="1" applyProtection="1">
      <alignment horizontal="center" vertical="center" shrinkToFit="1"/>
      <protection locked="0"/>
    </xf>
    <xf numFmtId="177" fontId="0" fillId="2" borderId="7" xfId="0" applyNumberFormat="1" applyFill="1" applyBorder="1" applyAlignment="1" applyProtection="1">
      <alignment horizontal="center" vertical="center" shrinkToFit="1"/>
      <protection locked="0"/>
    </xf>
    <xf numFmtId="0" fontId="7" fillId="2" borderId="3" xfId="0" applyFont="1" applyFill="1" applyBorder="1" applyAlignment="1" applyProtection="1">
      <alignment horizontal="left" vertical="center" wrapText="1" shrinkToFit="1"/>
      <protection locked="0"/>
    </xf>
    <xf numFmtId="0" fontId="7" fillId="2" borderId="4" xfId="0" applyFont="1" applyFill="1" applyBorder="1" applyAlignment="1" applyProtection="1">
      <alignment horizontal="left" vertical="center" wrapText="1" shrinkToFit="1"/>
      <protection locked="0"/>
    </xf>
    <xf numFmtId="0" fontId="7" fillId="2" borderId="6" xfId="0" applyFont="1" applyFill="1" applyBorder="1" applyAlignment="1" applyProtection="1">
      <alignment horizontal="left" vertical="center" wrapText="1" shrinkToFit="1"/>
      <protection locked="0"/>
    </xf>
    <xf numFmtId="0" fontId="7" fillId="2" borderId="7" xfId="0" applyFont="1" applyFill="1" applyBorder="1" applyAlignment="1" applyProtection="1">
      <alignment horizontal="left" vertical="center" wrapText="1" shrinkToFit="1"/>
      <protection locked="0"/>
    </xf>
    <xf numFmtId="0" fontId="3" fillId="2" borderId="2" xfId="0" applyFont="1"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2" borderId="5" xfId="0" applyFill="1" applyBorder="1" applyAlignment="1" applyProtection="1">
      <alignment vertical="center" shrinkToFit="1"/>
      <protection locked="0"/>
    </xf>
    <xf numFmtId="0" fontId="0" fillId="2" borderId="6" xfId="0" applyFill="1" applyBorder="1" applyAlignment="1" applyProtection="1">
      <alignment vertical="center" shrinkToFit="1"/>
      <protection locked="0"/>
    </xf>
    <xf numFmtId="0" fontId="0" fillId="2" borderId="7" xfId="0" applyFill="1" applyBorder="1" applyAlignment="1" applyProtection="1">
      <alignment vertical="center" shrinkToFit="1"/>
      <protection locked="0"/>
    </xf>
    <xf numFmtId="176" fontId="3" fillId="2" borderId="2" xfId="0" applyNumberFormat="1" applyFont="1" applyFill="1" applyBorder="1" applyAlignment="1" applyProtection="1">
      <alignment horizontal="right" vertical="center" shrinkToFit="1"/>
      <protection locked="0"/>
    </xf>
    <xf numFmtId="176" fontId="0" fillId="2" borderId="3" xfId="0" applyNumberFormat="1" applyFill="1" applyBorder="1" applyAlignment="1" applyProtection="1">
      <alignment horizontal="right" vertical="center" shrinkToFit="1"/>
      <protection locked="0"/>
    </xf>
    <xf numFmtId="176" fontId="0" fillId="2" borderId="4" xfId="0" applyNumberFormat="1" applyFill="1" applyBorder="1" applyAlignment="1" applyProtection="1">
      <alignment horizontal="right" vertical="center" shrinkToFit="1"/>
      <protection locked="0"/>
    </xf>
    <xf numFmtId="0" fontId="0" fillId="0" borderId="5" xfId="0" applyBorder="1" applyAlignment="1" applyProtection="1">
      <alignment vertical="center" shrinkToFit="1"/>
      <protection locked="0"/>
    </xf>
    <xf numFmtId="0" fontId="0" fillId="0" borderId="6"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3" fillId="0" borderId="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9" xfId="0" applyFont="1" applyBorder="1" applyAlignment="1">
      <alignment horizontal="center" vertical="center" shrinkToFit="1"/>
    </xf>
    <xf numFmtId="176" fontId="3" fillId="0" borderId="2" xfId="0" applyNumberFormat="1" applyFont="1" applyBorder="1" applyAlignment="1" applyProtection="1">
      <alignment horizontal="right" vertical="center" shrinkToFit="1"/>
      <protection hidden="1"/>
    </xf>
    <xf numFmtId="176" fontId="0" fillId="0" borderId="3" xfId="0" applyNumberFormat="1" applyBorder="1" applyAlignment="1" applyProtection="1">
      <alignment horizontal="right" vertical="center" shrinkToFit="1"/>
      <protection hidden="1"/>
    </xf>
    <xf numFmtId="176" fontId="0" fillId="0" borderId="4" xfId="0" applyNumberFormat="1" applyBorder="1" applyAlignment="1" applyProtection="1">
      <alignment horizontal="right" vertical="center" shrinkToFit="1"/>
      <protection hidden="1"/>
    </xf>
    <xf numFmtId="0" fontId="0" fillId="0" borderId="5" xfId="0" applyBorder="1" applyAlignment="1" applyProtection="1">
      <alignment vertical="center" shrinkToFit="1"/>
      <protection hidden="1"/>
    </xf>
    <xf numFmtId="0" fontId="0" fillId="0" borderId="6" xfId="0" applyBorder="1" applyAlignment="1" applyProtection="1">
      <alignment vertical="center" shrinkToFit="1"/>
      <protection hidden="1"/>
    </xf>
    <xf numFmtId="0" fontId="0" fillId="0" borderId="7" xfId="0" applyBorder="1" applyAlignment="1" applyProtection="1">
      <alignment vertical="center" shrinkToFit="1"/>
      <protection hidden="1"/>
    </xf>
    <xf numFmtId="0" fontId="3" fillId="2" borderId="3"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0" borderId="0" xfId="0" applyFont="1" applyAlignment="1">
      <alignment horizontal="left"/>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5"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0" fillId="2" borderId="0" xfId="0" applyFill="1" applyAlignment="1">
      <alignment vertical="center" wrapText="1"/>
    </xf>
    <xf numFmtId="0" fontId="3" fillId="0" borderId="0" xfId="0" applyFont="1" applyAlignment="1">
      <alignment shrinkToFit="1"/>
    </xf>
    <xf numFmtId="0" fontId="0" fillId="0" borderId="0" xfId="0" applyAlignment="1">
      <alignment shrinkToFit="1"/>
    </xf>
    <xf numFmtId="0" fontId="3" fillId="0" borderId="8" xfId="0" applyFont="1" applyBorder="1" applyAlignment="1">
      <alignment horizontal="center" shrinkToFit="1"/>
    </xf>
    <xf numFmtId="0" fontId="3" fillId="0" borderId="10" xfId="0" applyFont="1" applyBorder="1" applyAlignment="1">
      <alignment horizontal="center" shrinkToFit="1"/>
    </xf>
    <xf numFmtId="0" fontId="3" fillId="0" borderId="9" xfId="0" applyFont="1" applyBorder="1" applyAlignment="1">
      <alignment horizontal="center" shrinkToFit="1"/>
    </xf>
    <xf numFmtId="0" fontId="3" fillId="0" borderId="11" xfId="0" applyFont="1" applyBorder="1" applyAlignment="1">
      <alignment horizontal="center" shrinkToFit="1"/>
    </xf>
    <xf numFmtId="0" fontId="0" fillId="0" borderId="11" xfId="0" applyBorder="1" applyAlignment="1">
      <alignment horizontal="center" shrinkToFit="1"/>
    </xf>
    <xf numFmtId="0" fontId="3" fillId="0" borderId="8" xfId="0" applyFont="1" applyBorder="1" applyAlignment="1">
      <alignment horizontal="center" wrapText="1"/>
    </xf>
    <xf numFmtId="0" fontId="3" fillId="0" borderId="10" xfId="0" applyFont="1" applyBorder="1" applyAlignment="1">
      <alignment horizontal="center" wrapText="1"/>
    </xf>
    <xf numFmtId="0" fontId="3" fillId="0" borderId="9" xfId="0" applyFont="1" applyBorder="1" applyAlignment="1">
      <alignment horizontal="center" wrapText="1"/>
    </xf>
    <xf numFmtId="56" fontId="3" fillId="2" borderId="2" xfId="0" applyNumberFormat="1" applyFont="1" applyFill="1" applyBorder="1" applyAlignment="1" applyProtection="1">
      <alignment horizontal="left" vertical="top" wrapText="1"/>
      <protection locked="0"/>
    </xf>
    <xf numFmtId="56" fontId="3" fillId="2" borderId="3" xfId="0" applyNumberFormat="1" applyFont="1" applyFill="1" applyBorder="1" applyAlignment="1" applyProtection="1">
      <alignment horizontal="left" vertical="top" wrapText="1"/>
      <protection locked="0"/>
    </xf>
    <xf numFmtId="56" fontId="3" fillId="2" borderId="4" xfId="0" applyNumberFormat="1" applyFont="1" applyFill="1" applyBorder="1" applyAlignment="1" applyProtection="1">
      <alignment horizontal="left" vertical="top" wrapText="1"/>
      <protection locked="0"/>
    </xf>
    <xf numFmtId="56" fontId="3" fillId="2" borderId="12" xfId="0" applyNumberFormat="1" applyFont="1" applyFill="1" applyBorder="1" applyAlignment="1" applyProtection="1">
      <alignment horizontal="left" vertical="top" wrapText="1"/>
      <protection locked="0"/>
    </xf>
    <xf numFmtId="56" fontId="3" fillId="2" borderId="0" xfId="0" applyNumberFormat="1" applyFont="1" applyFill="1" applyAlignment="1" applyProtection="1">
      <alignment horizontal="left" vertical="top" wrapText="1"/>
      <protection locked="0"/>
    </xf>
    <xf numFmtId="56" fontId="3" fillId="2" borderId="13" xfId="0" applyNumberFormat="1" applyFont="1" applyFill="1" applyBorder="1" applyAlignment="1" applyProtection="1">
      <alignment horizontal="left" vertical="top" wrapText="1"/>
      <protection locked="0"/>
    </xf>
    <xf numFmtId="56" fontId="3" fillId="2" borderId="5" xfId="0" applyNumberFormat="1" applyFont="1" applyFill="1" applyBorder="1" applyAlignment="1" applyProtection="1">
      <alignment horizontal="left" vertical="top" wrapText="1"/>
      <protection locked="0"/>
    </xf>
    <xf numFmtId="56" fontId="3" fillId="2" borderId="6" xfId="0" applyNumberFormat="1" applyFont="1" applyFill="1" applyBorder="1" applyAlignment="1" applyProtection="1">
      <alignment horizontal="left" vertical="top" wrapText="1"/>
      <protection locked="0"/>
    </xf>
    <xf numFmtId="56" fontId="3" fillId="2" borderId="7" xfId="0" applyNumberFormat="1" applyFont="1" applyFill="1" applyBorder="1" applyAlignment="1" applyProtection="1">
      <alignment horizontal="left" vertical="top" wrapText="1"/>
      <protection locked="0"/>
    </xf>
    <xf numFmtId="0" fontId="3" fillId="0" borderId="2" xfId="0" applyFont="1" applyBorder="1" applyAlignment="1">
      <alignment horizont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0" xfId="0" applyFont="1" applyAlignment="1">
      <alignment vertical="center" wrapText="1"/>
    </xf>
    <xf numFmtId="0" fontId="0" fillId="0" borderId="0" xfId="0" applyAlignment="1">
      <alignment vertical="center" wrapText="1"/>
    </xf>
    <xf numFmtId="0" fontId="3" fillId="0" borderId="0" xfId="0" applyFont="1" applyAlignment="1">
      <alignment wrapText="1"/>
    </xf>
    <xf numFmtId="0" fontId="0" fillId="0" borderId="0" xfId="0" applyAlignment="1"/>
    <xf numFmtId="0" fontId="3" fillId="0" borderId="0" xfId="0" applyFont="1" applyAlignment="1"/>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 xfId="0" applyFont="1" applyBorder="1" applyAlignment="1">
      <alignment horizontal="center" vertical="center" shrinkToFit="1"/>
    </xf>
    <xf numFmtId="0" fontId="5" fillId="2" borderId="1" xfId="0" applyFont="1" applyFill="1" applyBorder="1" applyAlignment="1" applyProtection="1">
      <alignment horizontal="center" vertical="center" shrinkToFit="1"/>
      <protection hidden="1"/>
    </xf>
    <xf numFmtId="0" fontId="5" fillId="2" borderId="1" xfId="0" applyFont="1" applyFill="1" applyBorder="1" applyAlignment="1" applyProtection="1">
      <alignment horizontal="left" vertical="center" shrinkToFit="1"/>
      <protection hidden="1"/>
    </xf>
    <xf numFmtId="0" fontId="0" fillId="0" borderId="0" xfId="0" applyAlignment="1">
      <alignment wrapText="1"/>
    </xf>
    <xf numFmtId="0" fontId="12" fillId="2" borderId="2"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11" fillId="2" borderId="4" xfId="0" applyFont="1" applyFill="1" applyBorder="1" applyAlignment="1" applyProtection="1">
      <alignment horizontal="center" vertical="center" shrinkToFit="1"/>
      <protection hidden="1"/>
    </xf>
    <xf numFmtId="0" fontId="11" fillId="2" borderId="5" xfId="0" applyFont="1" applyFill="1" applyBorder="1" applyAlignment="1" applyProtection="1">
      <alignment horizontal="center" vertical="center" shrinkToFit="1"/>
      <protection hidden="1"/>
    </xf>
    <xf numFmtId="0" fontId="11" fillId="2" borderId="6" xfId="0" applyFont="1" applyFill="1" applyBorder="1" applyAlignment="1" applyProtection="1">
      <alignment horizontal="center" vertical="center" shrinkToFit="1"/>
      <protection hidden="1"/>
    </xf>
    <xf numFmtId="0" fontId="11" fillId="2" borderId="7" xfId="0" applyFont="1" applyFill="1" applyBorder="1" applyAlignment="1" applyProtection="1">
      <alignment horizontal="center" vertical="center" shrinkToFit="1"/>
      <protection hidden="1"/>
    </xf>
    <xf numFmtId="0" fontId="7" fillId="0" borderId="3"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7" fillId="0" borderId="6" xfId="0" applyFont="1" applyBorder="1" applyAlignment="1">
      <alignment horizontal="left" vertical="center" wrapText="1" shrinkToFit="1"/>
    </xf>
    <xf numFmtId="0" fontId="7" fillId="0" borderId="7" xfId="0" applyFont="1" applyBorder="1" applyAlignment="1">
      <alignment horizontal="left" vertical="center" wrapText="1" shrinkToFit="1"/>
    </xf>
    <xf numFmtId="177" fontId="0" fillId="0" borderId="2" xfId="0" applyNumberFormat="1" applyBorder="1" applyAlignment="1">
      <alignment horizontal="center" vertical="center" shrinkToFit="1"/>
    </xf>
    <xf numFmtId="177" fontId="0" fillId="0" borderId="3" xfId="0" applyNumberFormat="1" applyBorder="1" applyAlignment="1">
      <alignment horizontal="center" vertical="center" shrinkToFit="1"/>
    </xf>
    <xf numFmtId="177" fontId="0" fillId="0" borderId="4" xfId="0" applyNumberFormat="1" applyBorder="1" applyAlignment="1">
      <alignment horizontal="center" vertical="center" shrinkToFit="1"/>
    </xf>
    <xf numFmtId="177" fontId="0" fillId="0" borderId="5" xfId="0" applyNumberFormat="1" applyBorder="1" applyAlignment="1">
      <alignment horizontal="center" vertical="center" shrinkToFit="1"/>
    </xf>
    <xf numFmtId="177" fontId="0" fillId="0" borderId="6" xfId="0" applyNumberFormat="1" applyBorder="1" applyAlignment="1">
      <alignment horizontal="center" vertical="center" shrinkToFit="1"/>
    </xf>
    <xf numFmtId="177" fontId="0" fillId="0" borderId="7" xfId="0" applyNumberFormat="1" applyBorder="1" applyAlignment="1">
      <alignment horizontal="center" vertical="center" shrinkToFit="1"/>
    </xf>
    <xf numFmtId="176" fontId="3" fillId="0" borderId="2" xfId="0" applyNumberFormat="1" applyFont="1" applyBorder="1" applyAlignment="1">
      <alignment horizontal="right" vertical="center" shrinkToFit="1"/>
    </xf>
    <xf numFmtId="176" fontId="0" fillId="0" borderId="3" xfId="0" applyNumberFormat="1" applyBorder="1" applyAlignment="1">
      <alignment horizontal="right" vertical="center" shrinkToFit="1"/>
    </xf>
    <xf numFmtId="176" fontId="0" fillId="0" borderId="4" xfId="0" applyNumberFormat="1" applyBorder="1" applyAlignment="1">
      <alignment horizontal="righ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9" fillId="2" borderId="3" xfId="0" applyFont="1" applyFill="1" applyBorder="1" applyAlignment="1" applyProtection="1">
      <alignment horizontal="left" vertical="center" wrapText="1" shrinkToFit="1"/>
      <protection locked="0"/>
    </xf>
    <xf numFmtId="0" fontId="9" fillId="2" borderId="4" xfId="0" applyFont="1" applyFill="1" applyBorder="1" applyAlignment="1" applyProtection="1">
      <alignment horizontal="left" vertical="center" wrapText="1" shrinkToFit="1"/>
      <protection locked="0"/>
    </xf>
    <xf numFmtId="0" fontId="9" fillId="2" borderId="6" xfId="0" applyFont="1" applyFill="1" applyBorder="1" applyAlignment="1" applyProtection="1">
      <alignment horizontal="left" vertical="center" wrapText="1" shrinkToFit="1"/>
      <protection locked="0"/>
    </xf>
    <xf numFmtId="0" fontId="9" fillId="2" borderId="7" xfId="0" applyFont="1" applyFill="1" applyBorder="1" applyAlignment="1" applyProtection="1">
      <alignment horizontal="left" vertical="center" wrapText="1" shrinkToFit="1"/>
      <protection locked="0"/>
    </xf>
    <xf numFmtId="0" fontId="8" fillId="0" borderId="8" xfId="0" applyFont="1" applyBorder="1" applyAlignment="1">
      <alignment horizontal="center" vertical="center" shrinkToFit="1"/>
    </xf>
    <xf numFmtId="0" fontId="8" fillId="0" borderId="10" xfId="0" applyFont="1" applyBorder="1" applyAlignment="1">
      <alignment horizontal="center" vertical="center" shrinkToFit="1"/>
    </xf>
    <xf numFmtId="38" fontId="8" fillId="0" borderId="10" xfId="1" applyFont="1" applyBorder="1" applyAlignment="1">
      <alignment horizontal="center" vertical="center" shrinkToFit="1"/>
    </xf>
    <xf numFmtId="0" fontId="8" fillId="0" borderId="9" xfId="0" applyFont="1" applyBorder="1" applyAlignment="1">
      <alignment horizontal="center" vertical="center"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2.xml" /><Relationship Id="rId7" Type="http://schemas.openxmlformats.org/officeDocument/2006/relationships/calcChain" Target="calcChain.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45720</xdr:colOff>
          <xdr:row>39</xdr:row>
          <xdr:rowOff>236220</xdr:rowOff>
        </xdr:from>
        <xdr:to>
          <xdr:col>0</xdr:col>
          <xdr:colOff>259080</xdr:colOff>
          <xdr:row>39</xdr:row>
          <xdr:rowOff>525780</xdr:rowOff>
        </xdr:to>
        <xdr:sp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39</xdr:row>
          <xdr:rowOff>457200</xdr:rowOff>
        </xdr:from>
        <xdr:to>
          <xdr:col>0</xdr:col>
          <xdr:colOff>259080</xdr:colOff>
          <xdr:row>39</xdr:row>
          <xdr:rowOff>746760</xdr:rowOff>
        </xdr:to>
        <xdr:sp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39</xdr:row>
          <xdr:rowOff>662940</xdr:rowOff>
        </xdr:from>
        <xdr:to>
          <xdr:col>0</xdr:col>
          <xdr:colOff>259080</xdr:colOff>
          <xdr:row>39</xdr:row>
          <xdr:rowOff>952500</xdr:rowOff>
        </xdr:to>
        <xdr:sp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40</xdr:row>
          <xdr:rowOff>304800</xdr:rowOff>
        </xdr:from>
        <xdr:to>
          <xdr:col>0</xdr:col>
          <xdr:colOff>266700</xdr:colOff>
          <xdr:row>40</xdr:row>
          <xdr:rowOff>594360</xdr:rowOff>
        </xdr:to>
        <xdr:sp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40</xdr:row>
          <xdr:rowOff>510540</xdr:rowOff>
        </xdr:from>
        <xdr:to>
          <xdr:col>0</xdr:col>
          <xdr:colOff>266700</xdr:colOff>
          <xdr:row>40</xdr:row>
          <xdr:rowOff>800100</xdr:rowOff>
        </xdr:to>
        <xdr:sp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40</xdr:row>
          <xdr:rowOff>723900</xdr:rowOff>
        </xdr:from>
        <xdr:to>
          <xdr:col>0</xdr:col>
          <xdr:colOff>266700</xdr:colOff>
          <xdr:row>40</xdr:row>
          <xdr:rowOff>1013460</xdr:rowOff>
        </xdr:to>
        <xdr:sp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様式１及び様式１－２"/>
      <sheetName val="対象経費内訳詳細（①から④の場合）"/>
      <sheetName val="衛生・防護用品内訳表"/>
      <sheetName val="按分表"/>
      <sheetName val="様式３（療養者名簿）（⑤の場合）"/>
      <sheetName val="療養者名簿  (追加補助積算シート)"/>
      <sheetName val="様式４－１（チェックリスト）"/>
      <sheetName val="様式４ー２（チェックリスト）"/>
      <sheetName val="居宅サービス切替（⑥の場合）"/>
      <sheetName val="協力支援（⑦の場合）"/>
      <sheetName val="委任状"/>
      <sheetName val="感染状況報告書"/>
    </sheetNames>
    <sheetDataSet>
      <sheetData sheetId="0" refreshError="1"/>
      <sheetData sheetId="1">
        <row r="76">
          <cell r="A76" t="str">
            <v>①</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8" Type="http://schemas.openxmlformats.org/officeDocument/2006/relationships/ctrlProp" Target="../ctrlProps/ctrlProp5.xml" /><Relationship Id="rId3" Type="http://schemas.openxmlformats.org/officeDocument/2006/relationships/vmlDrawing" Target="../drawings/vmlDrawing1.vml" /><Relationship Id="rId7" Type="http://schemas.openxmlformats.org/officeDocument/2006/relationships/ctrlProp" Target="../ctrlProps/ctrlProp4.xml" /><Relationship Id="rId2" Type="http://schemas.openxmlformats.org/officeDocument/2006/relationships/drawing" Target="../drawings/drawing1.xml"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 Id="rId9" Type="http://schemas.openxmlformats.org/officeDocument/2006/relationships/ctrlProp" Target="../ctrlProps/ctrlProp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114"/>
  <sheetViews>
    <sheetView showGridLines="0" tabSelected="1" view="pageBreakPreview" zoomScaleNormal="100" zoomScaleSheetLayoutView="100" workbookViewId="0">
      <selection activeCell="N68" sqref="N68:AB69"/>
    </sheetView>
  </sheetViews>
  <sheetFormatPr defaultColWidth="9.6640625" defaultRowHeight="16.2" x14ac:dyDescent="0.2"/>
  <cols>
    <col min="1" max="35" width="4.109375" style="1" customWidth="1"/>
    <col min="36" max="36" width="6.109375" style="1" customWidth="1"/>
    <col min="37" max="65" width="4.109375" style="1" customWidth="1"/>
    <col min="66" max="16384" width="9.6640625" style="1"/>
  </cols>
  <sheetData>
    <row r="1" spans="1:44" x14ac:dyDescent="0.2">
      <c r="A1" s="50" t="s">
        <v>18</v>
      </c>
      <c r="B1" s="50"/>
      <c r="C1" s="50"/>
      <c r="D1" s="50"/>
      <c r="E1" s="50"/>
      <c r="F1" s="50"/>
      <c r="G1" s="50"/>
      <c r="H1" s="50"/>
      <c r="I1" s="50"/>
      <c r="J1" s="50"/>
      <c r="K1" s="50"/>
      <c r="AO1" s="2"/>
      <c r="AP1" s="2"/>
      <c r="AQ1" s="2"/>
      <c r="AR1" s="2"/>
    </row>
    <row r="2" spans="1:44" ht="22.2" customHeight="1" x14ac:dyDescent="0.2">
      <c r="A2" s="94" t="s">
        <v>0</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O2" s="7"/>
      <c r="AP2" s="2"/>
      <c r="AQ2" s="2"/>
      <c r="AR2" s="2"/>
    </row>
    <row r="3" spans="1:44" ht="22.2" customHeight="1" x14ac:dyDescent="0.2">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O3" s="7"/>
      <c r="AP3" s="2"/>
      <c r="AQ3" s="2"/>
      <c r="AR3" s="2"/>
    </row>
    <row r="4" spans="1:44" ht="22.2" customHeight="1" x14ac:dyDescent="0.2">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O4" s="7"/>
      <c r="AP4" s="2"/>
      <c r="AQ4" s="2"/>
      <c r="AR4" s="2"/>
    </row>
    <row r="5" spans="1:44" ht="21.75" hidden="1" customHeight="1" x14ac:dyDescent="0.2">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O5" s="7"/>
      <c r="AP5" s="2"/>
      <c r="AQ5" s="2"/>
      <c r="AR5" s="2"/>
    </row>
    <row r="6" spans="1:44" ht="7.5" customHeight="1" x14ac:dyDescent="0.2">
      <c r="AO6" s="7"/>
      <c r="AP6" s="2"/>
      <c r="AQ6" s="2"/>
      <c r="AR6" s="2"/>
    </row>
    <row r="7" spans="1:44" ht="7.5" customHeight="1" x14ac:dyDescent="0.2">
      <c r="AO7" s="7"/>
      <c r="AP7" s="2"/>
      <c r="AQ7" s="2"/>
      <c r="AR7" s="2"/>
    </row>
    <row r="8" spans="1:44" ht="7.5" customHeight="1" x14ac:dyDescent="0.2">
      <c r="AO8" s="7"/>
      <c r="AP8" s="2"/>
      <c r="AQ8" s="2"/>
      <c r="AR8" s="2"/>
    </row>
    <row r="9" spans="1:44" ht="22.2" customHeight="1" x14ac:dyDescent="0.2">
      <c r="AO9" s="7"/>
      <c r="AP9" s="2"/>
      <c r="AQ9" s="2"/>
      <c r="AR9" s="2"/>
    </row>
    <row r="10" spans="1:44" ht="13.5" customHeight="1" x14ac:dyDescent="0.2">
      <c r="AO10" s="7"/>
      <c r="AP10" s="2"/>
      <c r="AQ10" s="2"/>
      <c r="AR10" s="2"/>
    </row>
    <row r="11" spans="1:44" ht="22.2" customHeight="1" x14ac:dyDescent="0.2">
      <c r="A11" s="91" t="s">
        <v>32</v>
      </c>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O11" s="7"/>
      <c r="AP11" s="2"/>
      <c r="AQ11" s="2"/>
      <c r="AR11" s="2"/>
    </row>
    <row r="12" spans="1:44" ht="25.5" customHeight="1" x14ac:dyDescent="0.2">
      <c r="A12" s="99"/>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O12" s="7"/>
      <c r="AP12" s="2"/>
      <c r="AQ12" s="2"/>
      <c r="AR12" s="2"/>
    </row>
    <row r="13" spans="1:44" ht="19.5" customHeight="1" x14ac:dyDescent="0.2">
      <c r="AO13" s="7"/>
      <c r="AP13" s="2"/>
      <c r="AQ13" s="2"/>
      <c r="AR13" s="2"/>
    </row>
    <row r="14" spans="1:44" ht="22.2" customHeight="1" x14ac:dyDescent="0.2">
      <c r="N14" s="96" t="s">
        <v>33</v>
      </c>
      <c r="O14" s="96"/>
      <c r="P14" s="96"/>
      <c r="Q14" s="96"/>
      <c r="R14" s="96"/>
      <c r="S14" s="97"/>
      <c r="T14" s="97"/>
      <c r="U14" s="97"/>
      <c r="V14" s="97"/>
      <c r="W14" s="97"/>
      <c r="X14" s="97"/>
      <c r="Y14" s="97"/>
      <c r="Z14" s="97"/>
      <c r="AA14" s="97"/>
      <c r="AB14" s="97"/>
      <c r="AC14" s="97"/>
      <c r="AD14" s="97"/>
      <c r="AE14" s="97"/>
      <c r="AF14" s="97"/>
      <c r="AG14" s="97"/>
      <c r="AH14" s="97"/>
      <c r="AI14" s="97"/>
      <c r="AJ14" s="97"/>
      <c r="AO14" s="7"/>
      <c r="AP14" s="2"/>
      <c r="AQ14" s="2"/>
      <c r="AR14" s="2"/>
    </row>
    <row r="15" spans="1:44" ht="10.5" customHeight="1" x14ac:dyDescent="0.2">
      <c r="N15" s="96"/>
      <c r="O15" s="96"/>
      <c r="P15" s="96"/>
      <c r="Q15" s="96"/>
      <c r="R15" s="96"/>
      <c r="S15" s="97"/>
      <c r="T15" s="97"/>
      <c r="U15" s="97"/>
      <c r="V15" s="97"/>
      <c r="W15" s="97"/>
      <c r="X15" s="97"/>
      <c r="Y15" s="97"/>
      <c r="Z15" s="97"/>
      <c r="AA15" s="97"/>
      <c r="AB15" s="97"/>
      <c r="AC15" s="97"/>
      <c r="AD15" s="97"/>
      <c r="AE15" s="97"/>
      <c r="AF15" s="97"/>
      <c r="AG15" s="97"/>
      <c r="AH15" s="97"/>
      <c r="AI15" s="97"/>
      <c r="AJ15" s="97"/>
      <c r="AO15" s="7"/>
      <c r="AP15" s="2"/>
      <c r="AQ15" s="2"/>
      <c r="AR15" s="2"/>
    </row>
    <row r="16" spans="1:44" ht="22.2" customHeight="1" x14ac:dyDescent="0.2">
      <c r="N16" s="96" t="s">
        <v>1</v>
      </c>
      <c r="O16" s="96"/>
      <c r="P16" s="96"/>
      <c r="Q16" s="96"/>
      <c r="R16" s="96"/>
      <c r="S16" s="98"/>
      <c r="T16" s="98"/>
      <c r="U16" s="98"/>
      <c r="V16" s="98"/>
      <c r="W16" s="98"/>
      <c r="X16" s="98"/>
      <c r="Y16" s="98"/>
      <c r="Z16" s="98"/>
      <c r="AA16" s="98"/>
      <c r="AB16" s="98"/>
      <c r="AC16" s="98"/>
      <c r="AD16" s="98"/>
      <c r="AE16" s="98"/>
      <c r="AF16" s="98"/>
      <c r="AG16" s="98"/>
      <c r="AH16" s="98"/>
      <c r="AI16" s="98"/>
      <c r="AJ16" s="98"/>
      <c r="AO16" s="7"/>
      <c r="AP16" s="2"/>
      <c r="AQ16" s="2"/>
      <c r="AR16" s="2"/>
    </row>
    <row r="17" spans="1:44" ht="15" customHeight="1" x14ac:dyDescent="0.2">
      <c r="N17" s="96"/>
      <c r="O17" s="96"/>
      <c r="P17" s="96"/>
      <c r="Q17" s="96"/>
      <c r="R17" s="96"/>
      <c r="S17" s="98"/>
      <c r="T17" s="98"/>
      <c r="U17" s="98"/>
      <c r="V17" s="98"/>
      <c r="W17" s="98"/>
      <c r="X17" s="98"/>
      <c r="Y17" s="98"/>
      <c r="Z17" s="98"/>
      <c r="AA17" s="98"/>
      <c r="AB17" s="98"/>
      <c r="AC17" s="98"/>
      <c r="AD17" s="98"/>
      <c r="AE17" s="98"/>
      <c r="AF17" s="98"/>
      <c r="AG17" s="98"/>
      <c r="AH17" s="98"/>
      <c r="AI17" s="98"/>
      <c r="AJ17" s="98"/>
      <c r="AO17" s="7"/>
      <c r="AP17" s="2"/>
      <c r="AQ17" s="2"/>
      <c r="AR17" s="2"/>
    </row>
    <row r="18" spans="1:44" ht="22.2" customHeight="1" x14ac:dyDescent="0.2">
      <c r="N18" s="96" t="s">
        <v>27</v>
      </c>
      <c r="O18" s="96"/>
      <c r="P18" s="96"/>
      <c r="Q18" s="96"/>
      <c r="R18" s="96"/>
      <c r="S18" s="97"/>
      <c r="T18" s="97"/>
      <c r="U18" s="97"/>
      <c r="V18" s="97"/>
      <c r="W18" s="97"/>
      <c r="X18" s="96" t="s">
        <v>31</v>
      </c>
      <c r="Y18" s="96"/>
      <c r="Z18" s="96"/>
      <c r="AA18" s="96"/>
      <c r="AB18" s="96"/>
      <c r="AC18" s="97"/>
      <c r="AD18" s="97"/>
      <c r="AE18" s="97"/>
      <c r="AF18" s="97"/>
      <c r="AG18" s="97"/>
      <c r="AH18" s="97"/>
      <c r="AI18" s="97"/>
      <c r="AJ18" s="97"/>
    </row>
    <row r="19" spans="1:44" ht="13.5" customHeight="1" x14ac:dyDescent="0.2">
      <c r="N19" s="96"/>
      <c r="O19" s="96"/>
      <c r="P19" s="96"/>
      <c r="Q19" s="96"/>
      <c r="R19" s="96"/>
      <c r="S19" s="97"/>
      <c r="T19" s="97"/>
      <c r="U19" s="97"/>
      <c r="V19" s="97"/>
      <c r="W19" s="97"/>
      <c r="X19" s="96"/>
      <c r="Y19" s="96"/>
      <c r="Z19" s="96"/>
      <c r="AA19" s="96"/>
      <c r="AB19" s="96"/>
      <c r="AC19" s="97"/>
      <c r="AD19" s="97"/>
      <c r="AE19" s="97"/>
      <c r="AF19" s="97"/>
      <c r="AG19" s="97"/>
      <c r="AH19" s="97"/>
      <c r="AI19" s="97"/>
      <c r="AJ19" s="97"/>
    </row>
    <row r="20" spans="1:44" ht="33.6" customHeight="1" x14ac:dyDescent="0.2">
      <c r="N20" s="36" t="s">
        <v>17</v>
      </c>
      <c r="O20" s="37"/>
      <c r="P20" s="37"/>
      <c r="Q20" s="37"/>
      <c r="R20" s="38"/>
      <c r="S20" s="8"/>
      <c r="T20" s="9"/>
      <c r="U20" s="9"/>
      <c r="V20" s="9"/>
      <c r="W20" s="9"/>
      <c r="X20" s="10"/>
      <c r="Y20" s="10"/>
      <c r="Z20" s="10"/>
      <c r="AA20" s="10"/>
      <c r="AB20" s="10"/>
      <c r="AC20" s="9"/>
      <c r="AD20" s="9"/>
      <c r="AE20" s="9"/>
      <c r="AF20" s="9"/>
      <c r="AG20" s="9"/>
      <c r="AH20" s="9"/>
      <c r="AI20" s="9"/>
      <c r="AJ20" s="11"/>
    </row>
    <row r="21" spans="1:44" ht="22.2" customHeight="1" x14ac:dyDescent="0.2">
      <c r="N21" s="96" t="s">
        <v>2</v>
      </c>
      <c r="O21" s="96"/>
      <c r="P21" s="96"/>
      <c r="Q21" s="96"/>
      <c r="R21" s="96"/>
      <c r="S21" s="100"/>
      <c r="T21" s="101"/>
      <c r="U21" s="101"/>
      <c r="V21" s="101"/>
      <c r="W21" s="101"/>
      <c r="X21" s="101"/>
      <c r="Y21" s="101"/>
      <c r="Z21" s="101"/>
      <c r="AA21" s="101"/>
      <c r="AB21" s="101"/>
      <c r="AC21" s="101"/>
      <c r="AD21" s="101"/>
      <c r="AE21" s="101"/>
      <c r="AF21" s="101"/>
      <c r="AG21" s="101"/>
      <c r="AH21" s="101"/>
      <c r="AI21" s="101"/>
      <c r="AJ21" s="102"/>
    </row>
    <row r="22" spans="1:44" ht="17.25" customHeight="1" x14ac:dyDescent="0.2">
      <c r="N22" s="96"/>
      <c r="O22" s="96"/>
      <c r="P22" s="96"/>
      <c r="Q22" s="96"/>
      <c r="R22" s="96"/>
      <c r="S22" s="103"/>
      <c r="T22" s="104"/>
      <c r="U22" s="104"/>
      <c r="V22" s="104"/>
      <c r="W22" s="104"/>
      <c r="X22" s="104"/>
      <c r="Y22" s="104"/>
      <c r="Z22" s="104"/>
      <c r="AA22" s="104"/>
      <c r="AB22" s="104"/>
      <c r="AC22" s="104"/>
      <c r="AD22" s="104"/>
      <c r="AE22" s="104"/>
      <c r="AF22" s="104"/>
      <c r="AG22" s="104"/>
      <c r="AH22" s="104"/>
      <c r="AI22" s="104"/>
      <c r="AJ22" s="105"/>
    </row>
    <row r="23" spans="1:44" ht="17.25" customHeight="1" x14ac:dyDescent="0.2">
      <c r="N23" s="12"/>
      <c r="O23" s="12"/>
      <c r="P23" s="12"/>
      <c r="Q23" s="12"/>
      <c r="R23" s="12"/>
      <c r="S23" s="13"/>
      <c r="T23" s="13"/>
      <c r="U23" s="13"/>
      <c r="V23" s="13"/>
      <c r="W23" s="13"/>
      <c r="X23" s="13"/>
      <c r="Y23" s="13"/>
      <c r="Z23" s="13"/>
      <c r="AA23" s="13"/>
      <c r="AB23" s="13"/>
      <c r="AC23" s="13"/>
      <c r="AD23" s="13"/>
      <c r="AE23" s="13"/>
      <c r="AF23" s="13"/>
      <c r="AG23" s="13"/>
      <c r="AH23" s="13"/>
      <c r="AI23" s="13"/>
      <c r="AJ23" s="13"/>
    </row>
    <row r="24" spans="1:44" ht="22.2" customHeight="1" x14ac:dyDescent="0.2"/>
    <row r="25" spans="1:44" ht="22.2" customHeight="1" x14ac:dyDescent="0.2">
      <c r="A25" s="1" t="s">
        <v>34</v>
      </c>
    </row>
    <row r="26" spans="1:44" ht="22.2" customHeight="1" x14ac:dyDescent="0.2">
      <c r="A26" s="51" t="s">
        <v>35</v>
      </c>
      <c r="B26" s="52"/>
      <c r="C26" s="52"/>
      <c r="D26" s="53"/>
      <c r="E26" s="24"/>
      <c r="F26" s="25"/>
      <c r="G26" s="25"/>
      <c r="H26" s="25"/>
      <c r="I26" s="25"/>
      <c r="J26" s="25"/>
      <c r="K26" s="25"/>
      <c r="L26" s="26"/>
      <c r="M26" s="51" t="s">
        <v>3</v>
      </c>
      <c r="N26" s="52"/>
      <c r="O26" s="52"/>
      <c r="P26" s="53"/>
      <c r="Q26" s="24"/>
      <c r="R26" s="25"/>
      <c r="S26" s="25"/>
      <c r="T26" s="25"/>
      <c r="U26" s="25"/>
      <c r="V26" s="25"/>
      <c r="W26" s="25"/>
      <c r="X26" s="26"/>
      <c r="Y26" s="60" t="s">
        <v>4</v>
      </c>
      <c r="Z26" s="61"/>
      <c r="AA26" s="61"/>
      <c r="AB26" s="62"/>
      <c r="AC26" s="24"/>
      <c r="AD26" s="25"/>
      <c r="AE26" s="25"/>
      <c r="AF26" s="25"/>
      <c r="AG26" s="25"/>
      <c r="AH26" s="25"/>
      <c r="AI26" s="25"/>
      <c r="AJ26" s="26"/>
    </row>
    <row r="27" spans="1:44" ht="18" customHeight="1" x14ac:dyDescent="0.2">
      <c r="A27" s="54"/>
      <c r="B27" s="55"/>
      <c r="C27" s="55"/>
      <c r="D27" s="56"/>
      <c r="E27" s="57"/>
      <c r="F27" s="58"/>
      <c r="G27" s="58"/>
      <c r="H27" s="58"/>
      <c r="I27" s="58"/>
      <c r="J27" s="58"/>
      <c r="K27" s="58"/>
      <c r="L27" s="59"/>
      <c r="M27" s="54"/>
      <c r="N27" s="55"/>
      <c r="O27" s="55"/>
      <c r="P27" s="56"/>
      <c r="Q27" s="57"/>
      <c r="R27" s="58"/>
      <c r="S27" s="58"/>
      <c r="T27" s="58"/>
      <c r="U27" s="58"/>
      <c r="V27" s="58"/>
      <c r="W27" s="58"/>
      <c r="X27" s="59"/>
      <c r="Y27" s="63"/>
      <c r="Z27" s="64"/>
      <c r="AA27" s="64"/>
      <c r="AB27" s="65"/>
      <c r="AC27" s="57"/>
      <c r="AD27" s="58"/>
      <c r="AE27" s="58"/>
      <c r="AF27" s="58"/>
      <c r="AG27" s="58"/>
      <c r="AH27" s="58"/>
      <c r="AI27" s="58"/>
      <c r="AJ27" s="59"/>
    </row>
    <row r="28" spans="1:44" ht="22.2" customHeight="1" x14ac:dyDescent="0.2"/>
    <row r="29" spans="1:44" ht="22.2" customHeight="1" x14ac:dyDescent="0.2"/>
    <row r="30" spans="1:44" ht="22.2" customHeight="1" x14ac:dyDescent="0.2">
      <c r="A30" s="1" t="s">
        <v>5</v>
      </c>
    </row>
    <row r="31" spans="1:44" ht="22.2" customHeight="1" x14ac:dyDescent="0.2">
      <c r="A31" s="51" t="s">
        <v>6</v>
      </c>
      <c r="B31" s="52"/>
      <c r="C31" s="52"/>
      <c r="D31" s="53"/>
      <c r="E31" s="24"/>
      <c r="F31" s="25"/>
      <c r="G31" s="25"/>
      <c r="H31" s="25"/>
      <c r="I31" s="25"/>
      <c r="J31" s="25"/>
      <c r="K31" s="25"/>
      <c r="L31" s="26"/>
      <c r="M31" s="51" t="s">
        <v>7</v>
      </c>
      <c r="N31" s="52"/>
      <c r="O31" s="52"/>
      <c r="P31" s="53"/>
      <c r="Q31" s="24"/>
      <c r="R31" s="25"/>
      <c r="S31" s="25"/>
      <c r="T31" s="25"/>
      <c r="U31" s="25"/>
      <c r="V31" s="25"/>
      <c r="W31" s="25"/>
      <c r="X31" s="26"/>
      <c r="Y31" s="60" t="s">
        <v>4</v>
      </c>
      <c r="Z31" s="61"/>
      <c r="AA31" s="61"/>
      <c r="AB31" s="62"/>
      <c r="AC31" s="24"/>
      <c r="AD31" s="25"/>
      <c r="AE31" s="25"/>
      <c r="AF31" s="25"/>
      <c r="AG31" s="25"/>
      <c r="AH31" s="25"/>
      <c r="AI31" s="25"/>
      <c r="AJ31" s="26"/>
    </row>
    <row r="32" spans="1:44" ht="18" customHeight="1" x14ac:dyDescent="0.2">
      <c r="A32" s="54"/>
      <c r="B32" s="55"/>
      <c r="C32" s="55"/>
      <c r="D32" s="56"/>
      <c r="E32" s="57"/>
      <c r="F32" s="58"/>
      <c r="G32" s="58"/>
      <c r="H32" s="58"/>
      <c r="I32" s="58"/>
      <c r="J32" s="58"/>
      <c r="K32" s="58"/>
      <c r="L32" s="59"/>
      <c r="M32" s="54"/>
      <c r="N32" s="55"/>
      <c r="O32" s="55"/>
      <c r="P32" s="56"/>
      <c r="Q32" s="57"/>
      <c r="R32" s="58"/>
      <c r="S32" s="58"/>
      <c r="T32" s="58"/>
      <c r="U32" s="58"/>
      <c r="V32" s="58"/>
      <c r="W32" s="58"/>
      <c r="X32" s="59"/>
      <c r="Y32" s="63"/>
      <c r="Z32" s="64"/>
      <c r="AA32" s="64"/>
      <c r="AB32" s="65"/>
      <c r="AC32" s="57"/>
      <c r="AD32" s="58"/>
      <c r="AE32" s="58"/>
      <c r="AF32" s="58"/>
      <c r="AG32" s="58"/>
      <c r="AH32" s="58"/>
      <c r="AI32" s="58"/>
      <c r="AJ32" s="59"/>
    </row>
    <row r="33" spans="1:75" ht="22.2" customHeight="1" x14ac:dyDescent="0.2">
      <c r="A33" s="51" t="s">
        <v>8</v>
      </c>
      <c r="B33" s="52"/>
      <c r="C33" s="52"/>
      <c r="D33" s="53"/>
      <c r="E33" s="24"/>
      <c r="F33" s="25"/>
      <c r="G33" s="25"/>
      <c r="H33" s="25"/>
      <c r="I33" s="25"/>
      <c r="J33" s="25"/>
      <c r="K33" s="25"/>
      <c r="L33" s="26"/>
      <c r="M33" s="51" t="s">
        <v>7</v>
      </c>
      <c r="N33" s="52"/>
      <c r="O33" s="52"/>
      <c r="P33" s="53"/>
      <c r="Q33" s="24"/>
      <c r="R33" s="25"/>
      <c r="S33" s="25"/>
      <c r="T33" s="25"/>
      <c r="U33" s="25"/>
      <c r="V33" s="25"/>
      <c r="W33" s="25"/>
      <c r="X33" s="26"/>
      <c r="Y33" s="60" t="s">
        <v>4</v>
      </c>
      <c r="Z33" s="61"/>
      <c r="AA33" s="61"/>
      <c r="AB33" s="62"/>
      <c r="AC33" s="24"/>
      <c r="AD33" s="25"/>
      <c r="AE33" s="25"/>
      <c r="AF33" s="25"/>
      <c r="AG33" s="25"/>
      <c r="AH33" s="25"/>
      <c r="AI33" s="25"/>
      <c r="AJ33" s="26"/>
    </row>
    <row r="34" spans="1:75" ht="18" customHeight="1" x14ac:dyDescent="0.2">
      <c r="A34" s="54"/>
      <c r="B34" s="55"/>
      <c r="C34" s="55"/>
      <c r="D34" s="56"/>
      <c r="E34" s="57"/>
      <c r="F34" s="58"/>
      <c r="G34" s="58"/>
      <c r="H34" s="58"/>
      <c r="I34" s="58"/>
      <c r="J34" s="58"/>
      <c r="K34" s="58"/>
      <c r="L34" s="59"/>
      <c r="M34" s="54"/>
      <c r="N34" s="55"/>
      <c r="O34" s="55"/>
      <c r="P34" s="56"/>
      <c r="Q34" s="57"/>
      <c r="R34" s="58"/>
      <c r="S34" s="58"/>
      <c r="T34" s="58"/>
      <c r="U34" s="58"/>
      <c r="V34" s="58"/>
      <c r="W34" s="58"/>
      <c r="X34" s="59"/>
      <c r="Y34" s="63"/>
      <c r="Z34" s="64"/>
      <c r="AA34" s="64"/>
      <c r="AB34" s="65"/>
      <c r="AC34" s="57"/>
      <c r="AD34" s="58"/>
      <c r="AE34" s="58"/>
      <c r="AF34" s="58"/>
      <c r="AG34" s="58"/>
      <c r="AH34" s="58"/>
      <c r="AI34" s="58"/>
      <c r="AJ34" s="59"/>
    </row>
    <row r="35" spans="1:75" ht="22.2" customHeight="1" x14ac:dyDescent="0.2">
      <c r="A35" s="51" t="s">
        <v>9</v>
      </c>
      <c r="B35" s="52"/>
      <c r="C35" s="52"/>
      <c r="D35" s="53"/>
      <c r="E35" s="24"/>
      <c r="F35" s="25"/>
      <c r="G35" s="25"/>
      <c r="H35" s="25"/>
      <c r="I35" s="25"/>
      <c r="J35" s="25"/>
      <c r="K35" s="25"/>
      <c r="L35" s="26"/>
      <c r="M35" s="51" t="s">
        <v>7</v>
      </c>
      <c r="N35" s="52"/>
      <c r="O35" s="52"/>
      <c r="P35" s="53"/>
      <c r="Q35" s="24"/>
      <c r="R35" s="25"/>
      <c r="S35" s="25"/>
      <c r="T35" s="25"/>
      <c r="U35" s="25"/>
      <c r="V35" s="25"/>
      <c r="W35" s="25"/>
      <c r="X35" s="26"/>
      <c r="Y35" s="60" t="s">
        <v>4</v>
      </c>
      <c r="Z35" s="61"/>
      <c r="AA35" s="61"/>
      <c r="AB35" s="62"/>
      <c r="AC35" s="24"/>
      <c r="AD35" s="25"/>
      <c r="AE35" s="25"/>
      <c r="AF35" s="25"/>
      <c r="AG35" s="25"/>
      <c r="AH35" s="25"/>
      <c r="AI35" s="25"/>
      <c r="AJ35" s="26"/>
    </row>
    <row r="36" spans="1:75" ht="14.25" customHeight="1" x14ac:dyDescent="0.2">
      <c r="A36" s="54"/>
      <c r="B36" s="55"/>
      <c r="C36" s="55"/>
      <c r="D36" s="56"/>
      <c r="E36" s="57"/>
      <c r="F36" s="58"/>
      <c r="G36" s="58"/>
      <c r="H36" s="58"/>
      <c r="I36" s="58"/>
      <c r="J36" s="58"/>
      <c r="K36" s="58"/>
      <c r="L36" s="59"/>
      <c r="M36" s="54"/>
      <c r="N36" s="55"/>
      <c r="O36" s="55"/>
      <c r="P36" s="56"/>
      <c r="Q36" s="57"/>
      <c r="R36" s="58"/>
      <c r="S36" s="58"/>
      <c r="T36" s="58"/>
      <c r="U36" s="58"/>
      <c r="V36" s="58"/>
      <c r="W36" s="58"/>
      <c r="X36" s="59"/>
      <c r="Y36" s="63"/>
      <c r="Z36" s="64"/>
      <c r="AA36" s="64"/>
      <c r="AB36" s="65"/>
      <c r="AC36" s="57"/>
      <c r="AD36" s="58"/>
      <c r="AE36" s="58"/>
      <c r="AF36" s="58"/>
      <c r="AG36" s="58"/>
      <c r="AH36" s="58"/>
      <c r="AI36" s="58"/>
      <c r="AJ36" s="59"/>
    </row>
    <row r="37" spans="1:75" ht="30.6"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row>
    <row r="38" spans="1:75" ht="30.6" customHeight="1" x14ac:dyDescent="0.2">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row>
    <row r="39" spans="1:75" ht="15.6" customHeight="1" x14ac:dyDescent="0.2">
      <c r="A39" s="1" t="s">
        <v>36</v>
      </c>
      <c r="AO39" s="89"/>
      <c r="AP39" s="90"/>
      <c r="AQ39" s="90"/>
      <c r="AR39" s="90"/>
      <c r="AS39" s="90"/>
      <c r="AT39" s="90"/>
      <c r="AU39" s="90"/>
      <c r="AV39" s="90"/>
      <c r="AW39" s="90"/>
      <c r="AX39" s="90"/>
      <c r="AY39" s="90"/>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row>
    <row r="40" spans="1:75" ht="136.19999999999999" customHeight="1" x14ac:dyDescent="0.2">
      <c r="A40" s="91" t="s">
        <v>37</v>
      </c>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O40" s="90"/>
      <c r="AP40" s="90"/>
      <c r="AQ40" s="90"/>
      <c r="AR40" s="90"/>
      <c r="AS40" s="90"/>
      <c r="AT40" s="90"/>
      <c r="AU40" s="90"/>
      <c r="AV40" s="90"/>
      <c r="AW40" s="90"/>
      <c r="AX40" s="90"/>
      <c r="AY40" s="90"/>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row>
    <row r="41" spans="1:75" ht="106.8" customHeight="1" x14ac:dyDescent="0.2">
      <c r="A41" s="91" t="s">
        <v>38</v>
      </c>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O41" s="89"/>
      <c r="AP41" s="90"/>
      <c r="AQ41" s="90"/>
      <c r="AR41" s="90"/>
      <c r="AS41" s="90"/>
      <c r="AT41" s="90"/>
      <c r="AU41" s="90"/>
      <c r="AV41" s="90"/>
      <c r="AW41" s="90"/>
      <c r="AX41" s="90"/>
      <c r="AY41" s="90"/>
      <c r="AZ41" s="66"/>
      <c r="BA41" s="66"/>
      <c r="BB41" s="66"/>
      <c r="BC41" s="66"/>
      <c r="BD41" s="66"/>
      <c r="BE41" s="66"/>
      <c r="BF41" s="66"/>
      <c r="BG41" s="66"/>
      <c r="BH41" s="66"/>
      <c r="BI41" s="66"/>
      <c r="BJ41" s="66"/>
      <c r="BK41" s="66"/>
      <c r="BL41" s="66"/>
      <c r="BM41" s="66"/>
      <c r="BN41" s="66"/>
      <c r="BO41" s="66"/>
      <c r="BP41" s="66"/>
      <c r="BQ41" s="66"/>
      <c r="BR41" s="66"/>
      <c r="BS41" s="66"/>
      <c r="BT41" s="66"/>
      <c r="BU41" s="66"/>
      <c r="BV41" s="66"/>
      <c r="BW41" s="66"/>
    </row>
    <row r="42" spans="1:75" ht="24.75" hidden="1" customHeight="1" x14ac:dyDescent="0.2">
      <c r="A42" s="93"/>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O42" s="90"/>
      <c r="AP42" s="90"/>
      <c r="AQ42" s="90"/>
      <c r="AR42" s="90"/>
      <c r="AS42" s="90"/>
      <c r="AT42" s="90"/>
      <c r="AU42" s="90"/>
      <c r="AV42" s="90"/>
      <c r="AW42" s="90"/>
      <c r="AX42" s="90"/>
      <c r="AY42" s="90"/>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row>
    <row r="43" spans="1:75" ht="24.75" hidden="1" customHeight="1" x14ac:dyDescent="0.2">
      <c r="A43" s="93"/>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O43" s="89"/>
      <c r="AP43" s="90"/>
      <c r="AQ43" s="90"/>
      <c r="AR43" s="90"/>
      <c r="AS43" s="90"/>
      <c r="AT43" s="90"/>
      <c r="AU43" s="90"/>
      <c r="AV43" s="90"/>
      <c r="AW43" s="90"/>
      <c r="AX43" s="90"/>
      <c r="AY43" s="90"/>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row>
    <row r="44" spans="1:75" ht="24.75" hidden="1" customHeight="1" x14ac:dyDescent="0.2">
      <c r="A44" s="93"/>
      <c r="B44" s="92"/>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O44" s="90"/>
      <c r="AP44" s="90"/>
      <c r="AQ44" s="90"/>
      <c r="AR44" s="90"/>
      <c r="AS44" s="90"/>
      <c r="AT44" s="90"/>
      <c r="AU44" s="90"/>
      <c r="AV44" s="90"/>
      <c r="AW44" s="90"/>
      <c r="AX44" s="90"/>
      <c r="AY44" s="90"/>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row>
    <row r="45" spans="1:75" ht="24.75" hidden="1" customHeight="1" x14ac:dyDescent="0.2">
      <c r="A45" s="93"/>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75" ht="24.75" hidden="1" customHeight="1" x14ac:dyDescent="0.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row>
    <row r="47" spans="1:75" ht="24.75" customHeight="1" x14ac:dyDescent="0.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row>
    <row r="48" spans="1:75" ht="24.75" customHeight="1" x14ac:dyDescent="0.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row>
    <row r="49" spans="1:49" ht="36" customHeight="1" x14ac:dyDescent="0.2">
      <c r="A49" s="67" t="s">
        <v>10</v>
      </c>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row>
    <row r="50" spans="1:49" ht="22.2" customHeight="1" x14ac:dyDescent="0.2">
      <c r="A50" s="74" t="s">
        <v>19</v>
      </c>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6"/>
    </row>
    <row r="51" spans="1:49" ht="22.2" customHeight="1" x14ac:dyDescent="0.2">
      <c r="A51" s="77"/>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9"/>
    </row>
    <row r="52" spans="1:49" ht="25.2" customHeight="1" x14ac:dyDescent="0.2">
      <c r="A52" s="80"/>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2"/>
    </row>
    <row r="53" spans="1:49" ht="24.75" customHeight="1" x14ac:dyDescent="0.2">
      <c r="A53" s="80"/>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2"/>
    </row>
    <row r="54" spans="1:49" ht="25.2" customHeight="1" x14ac:dyDescent="0.2">
      <c r="A54" s="80"/>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2"/>
      <c r="AK54" s="1" t="str">
        <f>IF(COUNTA(A53:AJ54)=3,"〇","")</f>
        <v/>
      </c>
      <c r="AM54" s="1" t="str">
        <f>IF(AK54="〇",A53,"")</f>
        <v/>
      </c>
    </row>
    <row r="55" spans="1:49" ht="25.2" customHeight="1" x14ac:dyDescent="0.2">
      <c r="A55" s="80"/>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2"/>
      <c r="AM55" s="1" t="str">
        <f>IF(AK56="〇",A55,"")</f>
        <v/>
      </c>
    </row>
    <row r="56" spans="1:49" ht="25.2" customHeight="1" x14ac:dyDescent="0.2">
      <c r="A56" s="80"/>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2"/>
      <c r="AK56" s="1" t="str">
        <f>IF(COUNTA(A55:AJ56)=3,"〇","")</f>
        <v/>
      </c>
      <c r="AM56" s="1" t="str">
        <f>IF(AK58="〇",A57,"")</f>
        <v/>
      </c>
    </row>
    <row r="57" spans="1:49" ht="25.2" customHeight="1" x14ac:dyDescent="0.2">
      <c r="A57" s="80"/>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2"/>
      <c r="AM57" s="1" t="str">
        <f>IF(AK60="〇",A59,"")</f>
        <v/>
      </c>
    </row>
    <row r="58" spans="1:49" ht="25.2" customHeight="1" x14ac:dyDescent="0.2">
      <c r="A58" s="80"/>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2"/>
      <c r="AK58" s="1" t="str">
        <f>IF(COUNTA(A57:AJ58)=3,"〇","")</f>
        <v/>
      </c>
    </row>
    <row r="59" spans="1:49" ht="21" customHeight="1" x14ac:dyDescent="0.2">
      <c r="A59" s="80"/>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2"/>
    </row>
    <row r="60" spans="1:49" ht="22.8" customHeight="1" x14ac:dyDescent="0.2">
      <c r="A60" s="83"/>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5"/>
      <c r="AK60" s="1" t="str">
        <f>IF(COUNTA(A59:AJ60)=3,"〇","")</f>
        <v/>
      </c>
    </row>
    <row r="61" spans="1:49" ht="25.2" hidden="1" customHeight="1" x14ac:dyDescent="0.2"/>
    <row r="62" spans="1:49" ht="22.2" customHeight="1" x14ac:dyDescent="0.2">
      <c r="A62" s="1" t="s">
        <v>11</v>
      </c>
      <c r="AW62" s="1" t="s">
        <v>16</v>
      </c>
    </row>
    <row r="63" spans="1:49" ht="22.2" customHeight="1" x14ac:dyDescent="0.2">
      <c r="A63" s="69" t="s">
        <v>12</v>
      </c>
      <c r="B63" s="70"/>
      <c r="C63" s="71"/>
      <c r="D63" s="86" t="s">
        <v>13</v>
      </c>
      <c r="E63" s="87"/>
      <c r="F63" s="87"/>
      <c r="G63" s="87"/>
      <c r="H63" s="88"/>
      <c r="I63" s="69" t="s">
        <v>20</v>
      </c>
      <c r="J63" s="70"/>
      <c r="K63" s="70"/>
      <c r="L63" s="70"/>
      <c r="M63" s="71"/>
      <c r="N63" s="69" t="s">
        <v>21</v>
      </c>
      <c r="O63" s="70"/>
      <c r="P63" s="70"/>
      <c r="Q63" s="70"/>
      <c r="R63" s="70"/>
      <c r="S63" s="70"/>
      <c r="T63" s="70"/>
      <c r="U63" s="70"/>
      <c r="V63" s="70"/>
      <c r="W63" s="70"/>
      <c r="X63" s="70"/>
      <c r="Y63" s="70"/>
      <c r="Z63" s="70"/>
      <c r="AA63" s="70"/>
      <c r="AB63" s="71"/>
      <c r="AC63" s="72" t="s">
        <v>14</v>
      </c>
      <c r="AD63" s="73"/>
      <c r="AE63" s="73"/>
      <c r="AF63" s="73"/>
      <c r="AG63" s="72" t="s">
        <v>15</v>
      </c>
      <c r="AH63" s="73"/>
      <c r="AI63" s="73"/>
      <c r="AJ63" s="73"/>
      <c r="AW63" s="1" t="s">
        <v>23</v>
      </c>
    </row>
    <row r="64" spans="1:49" ht="22.2" customHeight="1" x14ac:dyDescent="0.2">
      <c r="A64" s="51" t="s">
        <v>16</v>
      </c>
      <c r="B64" s="52"/>
      <c r="C64" s="53"/>
      <c r="D64" s="51" t="s">
        <v>30</v>
      </c>
      <c r="E64" s="133"/>
      <c r="F64" s="133"/>
      <c r="G64" s="133"/>
      <c r="H64" s="134"/>
      <c r="I64" s="110">
        <v>44957</v>
      </c>
      <c r="J64" s="111"/>
      <c r="K64" s="111"/>
      <c r="L64" s="111"/>
      <c r="M64" s="112"/>
      <c r="N64" s="106" t="s">
        <v>39</v>
      </c>
      <c r="O64" s="106"/>
      <c r="P64" s="106"/>
      <c r="Q64" s="106"/>
      <c r="R64" s="106"/>
      <c r="S64" s="106"/>
      <c r="T64" s="106"/>
      <c r="U64" s="106"/>
      <c r="V64" s="106"/>
      <c r="W64" s="106"/>
      <c r="X64" s="106"/>
      <c r="Y64" s="106"/>
      <c r="Z64" s="106"/>
      <c r="AA64" s="106"/>
      <c r="AB64" s="107"/>
      <c r="AC64" s="116">
        <v>21000</v>
      </c>
      <c r="AD64" s="117"/>
      <c r="AE64" s="117"/>
      <c r="AF64" s="118"/>
      <c r="AG64" s="39">
        <f>IF(AC64&lt;20000,AC64,20000)</f>
        <v>20000</v>
      </c>
      <c r="AH64" s="40"/>
      <c r="AI64" s="40"/>
      <c r="AJ64" s="41"/>
    </row>
    <row r="65" spans="1:39" ht="22.2" customHeight="1" x14ac:dyDescent="0.2">
      <c r="A65" s="119"/>
      <c r="B65" s="120"/>
      <c r="C65" s="121"/>
      <c r="D65" s="135"/>
      <c r="E65" s="136"/>
      <c r="F65" s="136"/>
      <c r="G65" s="136"/>
      <c r="H65" s="137"/>
      <c r="I65" s="113"/>
      <c r="J65" s="114"/>
      <c r="K65" s="114"/>
      <c r="L65" s="114"/>
      <c r="M65" s="115"/>
      <c r="N65" s="108"/>
      <c r="O65" s="108"/>
      <c r="P65" s="108"/>
      <c r="Q65" s="108"/>
      <c r="R65" s="108"/>
      <c r="S65" s="108"/>
      <c r="T65" s="108"/>
      <c r="U65" s="108"/>
      <c r="V65" s="108"/>
      <c r="W65" s="108"/>
      <c r="X65" s="108"/>
      <c r="Y65" s="108"/>
      <c r="Z65" s="108"/>
      <c r="AA65" s="108"/>
      <c r="AB65" s="109"/>
      <c r="AC65" s="119"/>
      <c r="AD65" s="120"/>
      <c r="AE65" s="120"/>
      <c r="AF65" s="121"/>
      <c r="AG65" s="42"/>
      <c r="AH65" s="43"/>
      <c r="AI65" s="43"/>
      <c r="AJ65" s="44"/>
    </row>
    <row r="66" spans="1:39" ht="22.2" customHeight="1" x14ac:dyDescent="0.2">
      <c r="A66" s="24"/>
      <c r="B66" s="25"/>
      <c r="C66" s="26"/>
      <c r="D66" s="24"/>
      <c r="E66" s="25"/>
      <c r="F66" s="25"/>
      <c r="G66" s="25"/>
      <c r="H66" s="26"/>
      <c r="I66" s="14"/>
      <c r="J66" s="15"/>
      <c r="K66" s="15"/>
      <c r="L66" s="15"/>
      <c r="M66" s="16"/>
      <c r="N66" s="122"/>
      <c r="O66" s="122"/>
      <c r="P66" s="122"/>
      <c r="Q66" s="122"/>
      <c r="R66" s="122"/>
      <c r="S66" s="122"/>
      <c r="T66" s="122"/>
      <c r="U66" s="122"/>
      <c r="V66" s="122"/>
      <c r="W66" s="122"/>
      <c r="X66" s="122"/>
      <c r="Y66" s="122"/>
      <c r="Z66" s="122"/>
      <c r="AA66" s="122"/>
      <c r="AB66" s="123"/>
      <c r="AC66" s="30"/>
      <c r="AD66" s="31"/>
      <c r="AE66" s="31"/>
      <c r="AF66" s="32"/>
      <c r="AG66" s="39">
        <f>IF(AC66&lt;20000,AC66,20000)</f>
        <v>0</v>
      </c>
      <c r="AH66" s="40"/>
      <c r="AI66" s="40"/>
      <c r="AJ66" s="41"/>
    </row>
    <row r="67" spans="1:39" ht="22.2" customHeight="1" x14ac:dyDescent="0.2">
      <c r="A67" s="33"/>
      <c r="B67" s="34"/>
      <c r="C67" s="35"/>
      <c r="D67" s="33"/>
      <c r="E67" s="34"/>
      <c r="F67" s="34"/>
      <c r="G67" s="34"/>
      <c r="H67" s="35"/>
      <c r="I67" s="17"/>
      <c r="J67" s="18"/>
      <c r="K67" s="18"/>
      <c r="L67" s="18"/>
      <c r="M67" s="19"/>
      <c r="N67" s="124"/>
      <c r="O67" s="124"/>
      <c r="P67" s="124"/>
      <c r="Q67" s="124"/>
      <c r="R67" s="124"/>
      <c r="S67" s="124"/>
      <c r="T67" s="124"/>
      <c r="U67" s="124"/>
      <c r="V67" s="124"/>
      <c r="W67" s="124"/>
      <c r="X67" s="124"/>
      <c r="Y67" s="124"/>
      <c r="Z67" s="124"/>
      <c r="AA67" s="124"/>
      <c r="AB67" s="125"/>
      <c r="AC67" s="33"/>
      <c r="AD67" s="34"/>
      <c r="AE67" s="34"/>
      <c r="AF67" s="35"/>
      <c r="AG67" s="42"/>
      <c r="AH67" s="43"/>
      <c r="AI67" s="43"/>
      <c r="AJ67" s="44"/>
    </row>
    <row r="68" spans="1:39" ht="22.2" customHeight="1" x14ac:dyDescent="0.2">
      <c r="A68" s="24"/>
      <c r="B68" s="25"/>
      <c r="C68" s="26"/>
      <c r="D68" s="24"/>
      <c r="E68" s="25"/>
      <c r="F68" s="25"/>
      <c r="G68" s="25"/>
      <c r="H68" s="26"/>
      <c r="I68" s="14"/>
      <c r="J68" s="15"/>
      <c r="K68" s="15"/>
      <c r="L68" s="15"/>
      <c r="M68" s="16"/>
      <c r="N68" s="20"/>
      <c r="O68" s="20"/>
      <c r="P68" s="20"/>
      <c r="Q68" s="20"/>
      <c r="R68" s="20"/>
      <c r="S68" s="20"/>
      <c r="T68" s="20"/>
      <c r="U68" s="20"/>
      <c r="V68" s="20"/>
      <c r="W68" s="20"/>
      <c r="X68" s="20"/>
      <c r="Y68" s="20"/>
      <c r="Z68" s="20"/>
      <c r="AA68" s="20"/>
      <c r="AB68" s="21"/>
      <c r="AC68" s="30"/>
      <c r="AD68" s="31"/>
      <c r="AE68" s="31"/>
      <c r="AF68" s="32"/>
      <c r="AG68" s="39">
        <f>IF(AC68&lt;20000,AC68,20000)</f>
        <v>0</v>
      </c>
      <c r="AH68" s="40"/>
      <c r="AI68" s="40"/>
      <c r="AJ68" s="41"/>
    </row>
    <row r="69" spans="1:39" ht="22.2" customHeight="1" x14ac:dyDescent="0.2">
      <c r="A69" s="33"/>
      <c r="B69" s="34"/>
      <c r="C69" s="35"/>
      <c r="D69" s="33"/>
      <c r="E69" s="34"/>
      <c r="F69" s="34"/>
      <c r="G69" s="34"/>
      <c r="H69" s="35"/>
      <c r="I69" s="17"/>
      <c r="J69" s="18"/>
      <c r="K69" s="18"/>
      <c r="L69" s="18"/>
      <c r="M69" s="19"/>
      <c r="N69" s="22"/>
      <c r="O69" s="22"/>
      <c r="P69" s="22"/>
      <c r="Q69" s="22"/>
      <c r="R69" s="22"/>
      <c r="S69" s="22"/>
      <c r="T69" s="22"/>
      <c r="U69" s="22"/>
      <c r="V69" s="22"/>
      <c r="W69" s="22"/>
      <c r="X69" s="22"/>
      <c r="Y69" s="22"/>
      <c r="Z69" s="22"/>
      <c r="AA69" s="22"/>
      <c r="AB69" s="23"/>
      <c r="AC69" s="33"/>
      <c r="AD69" s="34"/>
      <c r="AE69" s="34"/>
      <c r="AF69" s="35"/>
      <c r="AG69" s="42"/>
      <c r="AH69" s="43"/>
      <c r="AI69" s="43"/>
      <c r="AJ69" s="44"/>
    </row>
    <row r="70" spans="1:39" ht="22.2" customHeight="1" x14ac:dyDescent="0.2">
      <c r="A70" s="24"/>
      <c r="B70" s="25"/>
      <c r="C70" s="26"/>
      <c r="D70" s="24"/>
      <c r="E70" s="45"/>
      <c r="F70" s="45"/>
      <c r="G70" s="45"/>
      <c r="H70" s="46"/>
      <c r="I70" s="14"/>
      <c r="J70" s="15"/>
      <c r="K70" s="15"/>
      <c r="L70" s="15"/>
      <c r="M70" s="16"/>
      <c r="N70" s="20"/>
      <c r="O70" s="20"/>
      <c r="P70" s="20"/>
      <c r="Q70" s="20"/>
      <c r="R70" s="20"/>
      <c r="S70" s="20"/>
      <c r="T70" s="20"/>
      <c r="U70" s="20"/>
      <c r="V70" s="20"/>
      <c r="W70" s="20"/>
      <c r="X70" s="20"/>
      <c r="Y70" s="20"/>
      <c r="Z70" s="20"/>
      <c r="AA70" s="20"/>
      <c r="AB70" s="21"/>
      <c r="AC70" s="30"/>
      <c r="AD70" s="31"/>
      <c r="AE70" s="31"/>
      <c r="AF70" s="32"/>
      <c r="AG70" s="39">
        <f>IF(AC70&lt;20000,AC70,20000)</f>
        <v>0</v>
      </c>
      <c r="AH70" s="40"/>
      <c r="AI70" s="40"/>
      <c r="AJ70" s="41"/>
    </row>
    <row r="71" spans="1:39" ht="22.2" customHeight="1" x14ac:dyDescent="0.2">
      <c r="A71" s="27"/>
      <c r="B71" s="28"/>
      <c r="C71" s="29"/>
      <c r="D71" s="47"/>
      <c r="E71" s="48"/>
      <c r="F71" s="48"/>
      <c r="G71" s="48"/>
      <c r="H71" s="49"/>
      <c r="I71" s="17"/>
      <c r="J71" s="18"/>
      <c r="K71" s="18"/>
      <c r="L71" s="18"/>
      <c r="M71" s="19"/>
      <c r="N71" s="22"/>
      <c r="O71" s="22"/>
      <c r="P71" s="22"/>
      <c r="Q71" s="22"/>
      <c r="R71" s="22"/>
      <c r="S71" s="22"/>
      <c r="T71" s="22"/>
      <c r="U71" s="22"/>
      <c r="V71" s="22"/>
      <c r="W71" s="22"/>
      <c r="X71" s="22"/>
      <c r="Y71" s="22"/>
      <c r="Z71" s="22"/>
      <c r="AA71" s="22"/>
      <c r="AB71" s="23"/>
      <c r="AC71" s="33"/>
      <c r="AD71" s="34"/>
      <c r="AE71" s="34"/>
      <c r="AF71" s="35"/>
      <c r="AG71" s="42"/>
      <c r="AH71" s="43"/>
      <c r="AI71" s="43"/>
      <c r="AJ71" s="44"/>
    </row>
    <row r="72" spans="1:39" ht="22.2" customHeight="1" x14ac:dyDescent="0.2">
      <c r="A72" s="24"/>
      <c r="B72" s="25"/>
      <c r="C72" s="26"/>
      <c r="D72" s="24"/>
      <c r="E72" s="45"/>
      <c r="F72" s="45"/>
      <c r="G72" s="45"/>
      <c r="H72" s="46"/>
      <c r="I72" s="14"/>
      <c r="J72" s="15"/>
      <c r="K72" s="15"/>
      <c r="L72" s="15"/>
      <c r="M72" s="16"/>
      <c r="N72" s="20"/>
      <c r="O72" s="20"/>
      <c r="P72" s="20"/>
      <c r="Q72" s="20"/>
      <c r="R72" s="20"/>
      <c r="S72" s="20"/>
      <c r="T72" s="20"/>
      <c r="U72" s="20"/>
      <c r="V72" s="20"/>
      <c r="W72" s="20"/>
      <c r="X72" s="20"/>
      <c r="Y72" s="20"/>
      <c r="Z72" s="20"/>
      <c r="AA72" s="20"/>
      <c r="AB72" s="21"/>
      <c r="AC72" s="30"/>
      <c r="AD72" s="31"/>
      <c r="AE72" s="31"/>
      <c r="AF72" s="32"/>
      <c r="AG72" s="39">
        <f>IF(AC72&lt;20000,AC72,20000)</f>
        <v>0</v>
      </c>
      <c r="AH72" s="40"/>
      <c r="AI72" s="40"/>
      <c r="AJ72" s="41"/>
    </row>
    <row r="73" spans="1:39" ht="22.2" customHeight="1" x14ac:dyDescent="0.2">
      <c r="A73" s="27"/>
      <c r="B73" s="28"/>
      <c r="C73" s="29"/>
      <c r="D73" s="47"/>
      <c r="E73" s="48"/>
      <c r="F73" s="48"/>
      <c r="G73" s="48"/>
      <c r="H73" s="49"/>
      <c r="I73" s="17"/>
      <c r="J73" s="18"/>
      <c r="K73" s="18"/>
      <c r="L73" s="18"/>
      <c r="M73" s="19"/>
      <c r="N73" s="22"/>
      <c r="O73" s="22"/>
      <c r="P73" s="22"/>
      <c r="Q73" s="22"/>
      <c r="R73" s="22"/>
      <c r="S73" s="22"/>
      <c r="T73" s="22"/>
      <c r="U73" s="22"/>
      <c r="V73" s="22"/>
      <c r="W73" s="22"/>
      <c r="X73" s="22"/>
      <c r="Y73" s="22"/>
      <c r="Z73" s="22"/>
      <c r="AA73" s="22"/>
      <c r="AB73" s="23"/>
      <c r="AC73" s="33"/>
      <c r="AD73" s="34"/>
      <c r="AE73" s="34"/>
      <c r="AF73" s="35"/>
      <c r="AG73" s="42"/>
      <c r="AH73" s="43"/>
      <c r="AI73" s="43"/>
      <c r="AJ73" s="44"/>
    </row>
    <row r="74" spans="1:39" ht="22.2" customHeight="1" x14ac:dyDescent="0.2">
      <c r="A74" s="24"/>
      <c r="B74" s="25"/>
      <c r="C74" s="26"/>
      <c r="D74" s="24"/>
      <c r="E74" s="45"/>
      <c r="F74" s="45"/>
      <c r="G74" s="45"/>
      <c r="H74" s="46"/>
      <c r="I74" s="14"/>
      <c r="J74" s="15"/>
      <c r="K74" s="15"/>
      <c r="L74" s="15"/>
      <c r="M74" s="16"/>
      <c r="N74" s="20"/>
      <c r="O74" s="20"/>
      <c r="P74" s="20"/>
      <c r="Q74" s="20"/>
      <c r="R74" s="20"/>
      <c r="S74" s="20"/>
      <c r="T74" s="20"/>
      <c r="U74" s="20"/>
      <c r="V74" s="20"/>
      <c r="W74" s="20"/>
      <c r="X74" s="20"/>
      <c r="Y74" s="20"/>
      <c r="Z74" s="20"/>
      <c r="AA74" s="20"/>
      <c r="AB74" s="21"/>
      <c r="AC74" s="30"/>
      <c r="AD74" s="31"/>
      <c r="AE74" s="31"/>
      <c r="AF74" s="32"/>
      <c r="AG74" s="39">
        <f>IF(AC74&lt;20000,AC74,20000)</f>
        <v>0</v>
      </c>
      <c r="AH74" s="40"/>
      <c r="AI74" s="40"/>
      <c r="AJ74" s="41"/>
    </row>
    <row r="75" spans="1:39" ht="22.2" customHeight="1" x14ac:dyDescent="0.2">
      <c r="A75" s="27"/>
      <c r="B75" s="28"/>
      <c r="C75" s="29"/>
      <c r="D75" s="47"/>
      <c r="E75" s="48"/>
      <c r="F75" s="48"/>
      <c r="G75" s="48"/>
      <c r="H75" s="49"/>
      <c r="I75" s="17"/>
      <c r="J75" s="18"/>
      <c r="K75" s="18"/>
      <c r="L75" s="18"/>
      <c r="M75" s="19"/>
      <c r="N75" s="22"/>
      <c r="O75" s="22"/>
      <c r="P75" s="22"/>
      <c r="Q75" s="22"/>
      <c r="R75" s="22"/>
      <c r="S75" s="22"/>
      <c r="T75" s="22"/>
      <c r="U75" s="22"/>
      <c r="V75" s="22"/>
      <c r="W75" s="22"/>
      <c r="X75" s="22"/>
      <c r="Y75" s="22"/>
      <c r="Z75" s="22"/>
      <c r="AA75" s="22"/>
      <c r="AB75" s="23"/>
      <c r="AC75" s="33"/>
      <c r="AD75" s="34"/>
      <c r="AE75" s="34"/>
      <c r="AF75" s="35"/>
      <c r="AG75" s="42"/>
      <c r="AH75" s="43"/>
      <c r="AI75" s="43"/>
      <c r="AJ75" s="44"/>
    </row>
    <row r="76" spans="1:39" ht="22.2" customHeight="1" x14ac:dyDescent="0.2">
      <c r="A76" s="24"/>
      <c r="B76" s="25"/>
      <c r="C76" s="26"/>
      <c r="D76" s="24"/>
      <c r="E76" s="45"/>
      <c r="F76" s="45"/>
      <c r="G76" s="45"/>
      <c r="H76" s="46"/>
      <c r="I76" s="14"/>
      <c r="J76" s="15"/>
      <c r="K76" s="15"/>
      <c r="L76" s="15"/>
      <c r="M76" s="16"/>
      <c r="N76" s="20"/>
      <c r="O76" s="20"/>
      <c r="P76" s="20"/>
      <c r="Q76" s="20"/>
      <c r="R76" s="20"/>
      <c r="S76" s="20"/>
      <c r="T76" s="20"/>
      <c r="U76" s="20"/>
      <c r="V76" s="20"/>
      <c r="W76" s="20"/>
      <c r="X76" s="20"/>
      <c r="Y76" s="20"/>
      <c r="Z76" s="20"/>
      <c r="AA76" s="20"/>
      <c r="AB76" s="21"/>
      <c r="AC76" s="30"/>
      <c r="AD76" s="31"/>
      <c r="AE76" s="31"/>
      <c r="AF76" s="32"/>
      <c r="AG76" s="39">
        <f>IF(AC76&lt;20000,AC76,20000)</f>
        <v>0</v>
      </c>
      <c r="AH76" s="40"/>
      <c r="AI76" s="40"/>
      <c r="AJ76" s="41"/>
      <c r="AM76" s="1" t="b">
        <v>1</v>
      </c>
    </row>
    <row r="77" spans="1:39" ht="22.2" customHeight="1" x14ac:dyDescent="0.2">
      <c r="A77" s="27"/>
      <c r="B77" s="28"/>
      <c r="C77" s="29"/>
      <c r="D77" s="47"/>
      <c r="E77" s="48"/>
      <c r="F77" s="48"/>
      <c r="G77" s="48"/>
      <c r="H77" s="49"/>
      <c r="I77" s="17"/>
      <c r="J77" s="18"/>
      <c r="K77" s="18"/>
      <c r="L77" s="18"/>
      <c r="M77" s="19"/>
      <c r="N77" s="22"/>
      <c r="O77" s="22"/>
      <c r="P77" s="22"/>
      <c r="Q77" s="22"/>
      <c r="R77" s="22"/>
      <c r="S77" s="22"/>
      <c r="T77" s="22"/>
      <c r="U77" s="22"/>
      <c r="V77" s="22"/>
      <c r="W77" s="22"/>
      <c r="X77" s="22"/>
      <c r="Y77" s="22"/>
      <c r="Z77" s="22"/>
      <c r="AA77" s="22"/>
      <c r="AB77" s="23"/>
      <c r="AC77" s="33"/>
      <c r="AD77" s="34"/>
      <c r="AE77" s="34"/>
      <c r="AF77" s="35"/>
      <c r="AG77" s="42"/>
      <c r="AH77" s="43"/>
      <c r="AI77" s="43"/>
      <c r="AJ77" s="44"/>
    </row>
    <row r="78" spans="1:39" ht="22.2" customHeight="1" x14ac:dyDescent="0.2">
      <c r="A78" s="24"/>
      <c r="B78" s="25"/>
      <c r="C78" s="26"/>
      <c r="D78" s="24"/>
      <c r="E78" s="45"/>
      <c r="F78" s="45"/>
      <c r="G78" s="45"/>
      <c r="H78" s="46"/>
      <c r="I78" s="14"/>
      <c r="J78" s="15"/>
      <c r="K78" s="15"/>
      <c r="L78" s="15"/>
      <c r="M78" s="16"/>
      <c r="N78" s="20"/>
      <c r="O78" s="20"/>
      <c r="P78" s="20"/>
      <c r="Q78" s="20"/>
      <c r="R78" s="20"/>
      <c r="S78" s="20"/>
      <c r="T78" s="20"/>
      <c r="U78" s="20"/>
      <c r="V78" s="20"/>
      <c r="W78" s="20"/>
      <c r="X78" s="20"/>
      <c r="Y78" s="20"/>
      <c r="Z78" s="20"/>
      <c r="AA78" s="20"/>
      <c r="AB78" s="21"/>
      <c r="AC78" s="30"/>
      <c r="AD78" s="31"/>
      <c r="AE78" s="31"/>
      <c r="AF78" s="32"/>
      <c r="AG78" s="39">
        <f>IF(AC78&lt;20000,AC78,20000)</f>
        <v>0</v>
      </c>
      <c r="AH78" s="40"/>
      <c r="AI78" s="40"/>
      <c r="AJ78" s="41"/>
    </row>
    <row r="79" spans="1:39" ht="22.2" customHeight="1" x14ac:dyDescent="0.2">
      <c r="A79" s="27"/>
      <c r="B79" s="28"/>
      <c r="C79" s="29"/>
      <c r="D79" s="47"/>
      <c r="E79" s="48"/>
      <c r="F79" s="48"/>
      <c r="G79" s="48"/>
      <c r="H79" s="49"/>
      <c r="I79" s="17"/>
      <c r="J79" s="18"/>
      <c r="K79" s="18"/>
      <c r="L79" s="18"/>
      <c r="M79" s="19"/>
      <c r="N79" s="22"/>
      <c r="O79" s="22"/>
      <c r="P79" s="22"/>
      <c r="Q79" s="22"/>
      <c r="R79" s="22"/>
      <c r="S79" s="22"/>
      <c r="T79" s="22"/>
      <c r="U79" s="22"/>
      <c r="V79" s="22"/>
      <c r="W79" s="22"/>
      <c r="X79" s="22"/>
      <c r="Y79" s="22"/>
      <c r="Z79" s="22"/>
      <c r="AA79" s="22"/>
      <c r="AB79" s="23"/>
      <c r="AC79" s="33"/>
      <c r="AD79" s="34"/>
      <c r="AE79" s="34"/>
      <c r="AF79" s="35"/>
      <c r="AG79" s="42"/>
      <c r="AH79" s="43"/>
      <c r="AI79" s="43"/>
      <c r="AJ79" s="44"/>
    </row>
    <row r="80" spans="1:39" ht="22.2" customHeight="1" x14ac:dyDescent="0.2">
      <c r="A80" s="24"/>
      <c r="B80" s="25"/>
      <c r="C80" s="26"/>
      <c r="D80" s="24"/>
      <c r="E80" s="45"/>
      <c r="F80" s="45"/>
      <c r="G80" s="45"/>
      <c r="H80" s="46"/>
      <c r="I80" s="14"/>
      <c r="J80" s="15"/>
      <c r="K80" s="15"/>
      <c r="L80" s="15"/>
      <c r="M80" s="16"/>
      <c r="N80" s="20"/>
      <c r="O80" s="20"/>
      <c r="P80" s="20"/>
      <c r="Q80" s="20"/>
      <c r="R80" s="20"/>
      <c r="S80" s="20"/>
      <c r="T80" s="20"/>
      <c r="U80" s="20"/>
      <c r="V80" s="20"/>
      <c r="W80" s="20"/>
      <c r="X80" s="20"/>
      <c r="Y80" s="20"/>
      <c r="Z80" s="20"/>
      <c r="AA80" s="20"/>
      <c r="AB80" s="21"/>
      <c r="AC80" s="30"/>
      <c r="AD80" s="31"/>
      <c r="AE80" s="31"/>
      <c r="AF80" s="32"/>
      <c r="AG80" s="39">
        <f>IF(AC80&lt;20000,AC80,20000)</f>
        <v>0</v>
      </c>
      <c r="AH80" s="40"/>
      <c r="AI80" s="40"/>
      <c r="AJ80" s="41"/>
    </row>
    <row r="81" spans="1:36" ht="22.2" customHeight="1" x14ac:dyDescent="0.2">
      <c r="A81" s="27"/>
      <c r="B81" s="28"/>
      <c r="C81" s="29"/>
      <c r="D81" s="47"/>
      <c r="E81" s="48"/>
      <c r="F81" s="48"/>
      <c r="G81" s="48"/>
      <c r="H81" s="49"/>
      <c r="I81" s="17"/>
      <c r="J81" s="18"/>
      <c r="K81" s="18"/>
      <c r="L81" s="18"/>
      <c r="M81" s="19"/>
      <c r="N81" s="22"/>
      <c r="O81" s="22"/>
      <c r="P81" s="22"/>
      <c r="Q81" s="22"/>
      <c r="R81" s="22"/>
      <c r="S81" s="22"/>
      <c r="T81" s="22"/>
      <c r="U81" s="22"/>
      <c r="V81" s="22"/>
      <c r="W81" s="22"/>
      <c r="X81" s="22"/>
      <c r="Y81" s="22"/>
      <c r="Z81" s="22"/>
      <c r="AA81" s="22"/>
      <c r="AB81" s="23"/>
      <c r="AC81" s="33"/>
      <c r="AD81" s="34"/>
      <c r="AE81" s="34"/>
      <c r="AF81" s="35"/>
      <c r="AG81" s="42"/>
      <c r="AH81" s="43"/>
      <c r="AI81" s="43"/>
      <c r="AJ81" s="44"/>
    </row>
    <row r="82" spans="1:36" ht="22.2" customHeight="1" x14ac:dyDescent="0.2">
      <c r="A82" s="24"/>
      <c r="B82" s="25"/>
      <c r="C82" s="26"/>
      <c r="D82" s="24"/>
      <c r="E82" s="45"/>
      <c r="F82" s="45"/>
      <c r="G82" s="45"/>
      <c r="H82" s="46"/>
      <c r="I82" s="14"/>
      <c r="J82" s="15"/>
      <c r="K82" s="15"/>
      <c r="L82" s="15"/>
      <c r="M82" s="16"/>
      <c r="N82" s="20"/>
      <c r="O82" s="20"/>
      <c r="P82" s="20"/>
      <c r="Q82" s="20"/>
      <c r="R82" s="20"/>
      <c r="S82" s="20"/>
      <c r="T82" s="20"/>
      <c r="U82" s="20"/>
      <c r="V82" s="20"/>
      <c r="W82" s="20"/>
      <c r="X82" s="20"/>
      <c r="Y82" s="20"/>
      <c r="Z82" s="20"/>
      <c r="AA82" s="20"/>
      <c r="AB82" s="21"/>
      <c r="AC82" s="30"/>
      <c r="AD82" s="31"/>
      <c r="AE82" s="31"/>
      <c r="AF82" s="32"/>
      <c r="AG82" s="39">
        <f>IF(AC82&lt;20000,AC82,20000)</f>
        <v>0</v>
      </c>
      <c r="AH82" s="40"/>
      <c r="AI82" s="40"/>
      <c r="AJ82" s="41"/>
    </row>
    <row r="83" spans="1:36" x14ac:dyDescent="0.2">
      <c r="A83" s="27"/>
      <c r="B83" s="28"/>
      <c r="C83" s="29"/>
      <c r="D83" s="47"/>
      <c r="E83" s="48"/>
      <c r="F83" s="48"/>
      <c r="G83" s="48"/>
      <c r="H83" s="49"/>
      <c r="I83" s="17"/>
      <c r="J83" s="18"/>
      <c r="K83" s="18"/>
      <c r="L83" s="18"/>
      <c r="M83" s="19"/>
      <c r="N83" s="22"/>
      <c r="O83" s="22"/>
      <c r="P83" s="22"/>
      <c r="Q83" s="22"/>
      <c r="R83" s="22"/>
      <c r="S83" s="22"/>
      <c r="T83" s="22"/>
      <c r="U83" s="22"/>
      <c r="V83" s="22"/>
      <c r="W83" s="22"/>
      <c r="X83" s="22"/>
      <c r="Y83" s="22"/>
      <c r="Z83" s="22"/>
      <c r="AA83" s="22"/>
      <c r="AB83" s="23"/>
      <c r="AC83" s="33"/>
      <c r="AD83" s="34"/>
      <c r="AE83" s="34"/>
      <c r="AF83" s="35"/>
      <c r="AG83" s="42"/>
      <c r="AH83" s="43"/>
      <c r="AI83" s="43"/>
      <c r="AJ83" s="44"/>
    </row>
    <row r="84" spans="1:36" ht="22.2" customHeight="1" x14ac:dyDescent="0.2">
      <c r="A84" s="24"/>
      <c r="B84" s="25"/>
      <c r="C84" s="26"/>
      <c r="D84" s="24"/>
      <c r="E84" s="45"/>
      <c r="F84" s="45"/>
      <c r="G84" s="45"/>
      <c r="H84" s="46"/>
      <c r="I84" s="14"/>
      <c r="J84" s="15"/>
      <c r="K84" s="15"/>
      <c r="L84" s="15"/>
      <c r="M84" s="16"/>
      <c r="N84" s="20"/>
      <c r="O84" s="20"/>
      <c r="P84" s="20"/>
      <c r="Q84" s="20"/>
      <c r="R84" s="20"/>
      <c r="S84" s="20"/>
      <c r="T84" s="20"/>
      <c r="U84" s="20"/>
      <c r="V84" s="20"/>
      <c r="W84" s="20"/>
      <c r="X84" s="20"/>
      <c r="Y84" s="20"/>
      <c r="Z84" s="20"/>
      <c r="AA84" s="20"/>
      <c r="AB84" s="21"/>
      <c r="AC84" s="30"/>
      <c r="AD84" s="31"/>
      <c r="AE84" s="31"/>
      <c r="AF84" s="32"/>
      <c r="AG84" s="39">
        <f>IF(AC84&lt;20000,AC84,20000)</f>
        <v>0</v>
      </c>
      <c r="AH84" s="40"/>
      <c r="AI84" s="40"/>
      <c r="AJ84" s="41"/>
    </row>
    <row r="85" spans="1:36" x14ac:dyDescent="0.2">
      <c r="A85" s="27"/>
      <c r="B85" s="28"/>
      <c r="C85" s="29"/>
      <c r="D85" s="47"/>
      <c r="E85" s="48"/>
      <c r="F85" s="48"/>
      <c r="G85" s="48"/>
      <c r="H85" s="49"/>
      <c r="I85" s="17"/>
      <c r="J85" s="18"/>
      <c r="K85" s="18"/>
      <c r="L85" s="18"/>
      <c r="M85" s="19"/>
      <c r="N85" s="22"/>
      <c r="O85" s="22"/>
      <c r="P85" s="22"/>
      <c r="Q85" s="22"/>
      <c r="R85" s="22"/>
      <c r="S85" s="22"/>
      <c r="T85" s="22"/>
      <c r="U85" s="22"/>
      <c r="V85" s="22"/>
      <c r="W85" s="22"/>
      <c r="X85" s="22"/>
      <c r="Y85" s="22"/>
      <c r="Z85" s="22"/>
      <c r="AA85" s="22"/>
      <c r="AB85" s="23"/>
      <c r="AC85" s="33"/>
      <c r="AD85" s="34"/>
      <c r="AE85" s="34"/>
      <c r="AF85" s="35"/>
      <c r="AG85" s="42"/>
      <c r="AH85" s="43"/>
      <c r="AI85" s="43"/>
      <c r="AJ85" s="44"/>
    </row>
    <row r="86" spans="1:36" ht="22.2" customHeight="1" x14ac:dyDescent="0.2">
      <c r="A86" s="24"/>
      <c r="B86" s="25"/>
      <c r="C86" s="26"/>
      <c r="D86" s="24"/>
      <c r="E86" s="45"/>
      <c r="F86" s="45"/>
      <c r="G86" s="45"/>
      <c r="H86" s="46"/>
      <c r="I86" s="14"/>
      <c r="J86" s="15"/>
      <c r="K86" s="15"/>
      <c r="L86" s="15"/>
      <c r="M86" s="16"/>
      <c r="N86" s="20"/>
      <c r="O86" s="20"/>
      <c r="P86" s="20"/>
      <c r="Q86" s="20"/>
      <c r="R86" s="20"/>
      <c r="S86" s="20"/>
      <c r="T86" s="20"/>
      <c r="U86" s="20"/>
      <c r="V86" s="20"/>
      <c r="W86" s="20"/>
      <c r="X86" s="20"/>
      <c r="Y86" s="20"/>
      <c r="Z86" s="20"/>
      <c r="AA86" s="20"/>
      <c r="AB86" s="21"/>
      <c r="AC86" s="30"/>
      <c r="AD86" s="31"/>
      <c r="AE86" s="31"/>
      <c r="AF86" s="32"/>
      <c r="AG86" s="39">
        <f>IF(AC86&lt;20000,AC86,20000)</f>
        <v>0</v>
      </c>
      <c r="AH86" s="40"/>
      <c r="AI86" s="40"/>
      <c r="AJ86" s="41"/>
    </row>
    <row r="87" spans="1:36" x14ac:dyDescent="0.2">
      <c r="A87" s="27"/>
      <c r="B87" s="28"/>
      <c r="C87" s="29"/>
      <c r="D87" s="47"/>
      <c r="E87" s="48"/>
      <c r="F87" s="48"/>
      <c r="G87" s="48"/>
      <c r="H87" s="49"/>
      <c r="I87" s="17"/>
      <c r="J87" s="18"/>
      <c r="K87" s="18"/>
      <c r="L87" s="18"/>
      <c r="M87" s="19"/>
      <c r="N87" s="22"/>
      <c r="O87" s="22"/>
      <c r="P87" s="22"/>
      <c r="Q87" s="22"/>
      <c r="R87" s="22"/>
      <c r="S87" s="22"/>
      <c r="T87" s="22"/>
      <c r="U87" s="22"/>
      <c r="V87" s="22"/>
      <c r="W87" s="22"/>
      <c r="X87" s="22"/>
      <c r="Y87" s="22"/>
      <c r="Z87" s="22"/>
      <c r="AA87" s="22"/>
      <c r="AB87" s="23"/>
      <c r="AC87" s="33"/>
      <c r="AD87" s="34"/>
      <c r="AE87" s="34"/>
      <c r="AF87" s="35"/>
      <c r="AG87" s="42"/>
      <c r="AH87" s="43"/>
      <c r="AI87" s="43"/>
      <c r="AJ87" s="44"/>
    </row>
    <row r="88" spans="1:36" ht="22.2" customHeight="1" x14ac:dyDescent="0.2">
      <c r="A88" s="24"/>
      <c r="B88" s="25"/>
      <c r="C88" s="26"/>
      <c r="D88" s="24"/>
      <c r="E88" s="45"/>
      <c r="F88" s="45"/>
      <c r="G88" s="45"/>
      <c r="H88" s="46"/>
      <c r="I88" s="14"/>
      <c r="J88" s="15"/>
      <c r="K88" s="15"/>
      <c r="L88" s="15"/>
      <c r="M88" s="16"/>
      <c r="N88" s="20"/>
      <c r="O88" s="20"/>
      <c r="P88" s="20"/>
      <c r="Q88" s="20"/>
      <c r="R88" s="20"/>
      <c r="S88" s="20"/>
      <c r="T88" s="20"/>
      <c r="U88" s="20"/>
      <c r="V88" s="20"/>
      <c r="W88" s="20"/>
      <c r="X88" s="20"/>
      <c r="Y88" s="20"/>
      <c r="Z88" s="20"/>
      <c r="AA88" s="20"/>
      <c r="AB88" s="21"/>
      <c r="AC88" s="30"/>
      <c r="AD88" s="31"/>
      <c r="AE88" s="31"/>
      <c r="AF88" s="32"/>
      <c r="AG88" s="39">
        <f>IF(AC88&lt;20000,AC88,20000)</f>
        <v>0</v>
      </c>
      <c r="AH88" s="40"/>
      <c r="AI88" s="40"/>
      <c r="AJ88" s="41"/>
    </row>
    <row r="89" spans="1:36" x14ac:dyDescent="0.2">
      <c r="A89" s="27"/>
      <c r="B89" s="28"/>
      <c r="C89" s="29"/>
      <c r="D89" s="47"/>
      <c r="E89" s="48"/>
      <c r="F89" s="48"/>
      <c r="G89" s="48"/>
      <c r="H89" s="49"/>
      <c r="I89" s="17"/>
      <c r="J89" s="18"/>
      <c r="K89" s="18"/>
      <c r="L89" s="18"/>
      <c r="M89" s="19"/>
      <c r="N89" s="22"/>
      <c r="O89" s="22"/>
      <c r="P89" s="22"/>
      <c r="Q89" s="22"/>
      <c r="R89" s="22"/>
      <c r="S89" s="22"/>
      <c r="T89" s="22"/>
      <c r="U89" s="22"/>
      <c r="V89" s="22"/>
      <c r="W89" s="22"/>
      <c r="X89" s="22"/>
      <c r="Y89" s="22"/>
      <c r="Z89" s="22"/>
      <c r="AA89" s="22"/>
      <c r="AB89" s="23"/>
      <c r="AC89" s="33"/>
      <c r="AD89" s="34"/>
      <c r="AE89" s="34"/>
      <c r="AF89" s="35"/>
      <c r="AG89" s="42"/>
      <c r="AH89" s="43"/>
      <c r="AI89" s="43"/>
      <c r="AJ89" s="44"/>
    </row>
    <row r="90" spans="1:36" ht="22.2" customHeight="1" x14ac:dyDescent="0.2">
      <c r="A90" s="24"/>
      <c r="B90" s="25"/>
      <c r="C90" s="26"/>
      <c r="D90" s="24"/>
      <c r="E90" s="45"/>
      <c r="F90" s="45"/>
      <c r="G90" s="45"/>
      <c r="H90" s="46"/>
      <c r="I90" s="14"/>
      <c r="J90" s="15"/>
      <c r="K90" s="15"/>
      <c r="L90" s="15"/>
      <c r="M90" s="16"/>
      <c r="N90" s="20"/>
      <c r="O90" s="20"/>
      <c r="P90" s="20"/>
      <c r="Q90" s="20"/>
      <c r="R90" s="20"/>
      <c r="S90" s="20"/>
      <c r="T90" s="20"/>
      <c r="U90" s="20"/>
      <c r="V90" s="20"/>
      <c r="W90" s="20"/>
      <c r="X90" s="20"/>
      <c r="Y90" s="20"/>
      <c r="Z90" s="20"/>
      <c r="AA90" s="20"/>
      <c r="AB90" s="21"/>
      <c r="AC90" s="30"/>
      <c r="AD90" s="31"/>
      <c r="AE90" s="31"/>
      <c r="AF90" s="32"/>
      <c r="AG90" s="39">
        <f>IF(AC90&lt;20000,AC90,20000)</f>
        <v>0</v>
      </c>
      <c r="AH90" s="40"/>
      <c r="AI90" s="40"/>
      <c r="AJ90" s="41"/>
    </row>
    <row r="91" spans="1:36" x14ac:dyDescent="0.2">
      <c r="A91" s="27"/>
      <c r="B91" s="28"/>
      <c r="C91" s="29"/>
      <c r="D91" s="47"/>
      <c r="E91" s="48"/>
      <c r="F91" s="48"/>
      <c r="G91" s="48"/>
      <c r="H91" s="49"/>
      <c r="I91" s="17"/>
      <c r="J91" s="18"/>
      <c r="K91" s="18"/>
      <c r="L91" s="18"/>
      <c r="M91" s="19"/>
      <c r="N91" s="22"/>
      <c r="O91" s="22"/>
      <c r="P91" s="22"/>
      <c r="Q91" s="22"/>
      <c r="R91" s="22"/>
      <c r="S91" s="22"/>
      <c r="T91" s="22"/>
      <c r="U91" s="22"/>
      <c r="V91" s="22"/>
      <c r="W91" s="22"/>
      <c r="X91" s="22"/>
      <c r="Y91" s="22"/>
      <c r="Z91" s="22"/>
      <c r="AA91" s="22"/>
      <c r="AB91" s="23"/>
      <c r="AC91" s="33"/>
      <c r="AD91" s="34"/>
      <c r="AE91" s="34"/>
      <c r="AF91" s="35"/>
      <c r="AG91" s="42"/>
      <c r="AH91" s="43"/>
      <c r="AI91" s="43"/>
      <c r="AJ91" s="44"/>
    </row>
    <row r="92" spans="1:36" ht="22.2" customHeight="1" x14ac:dyDescent="0.2">
      <c r="A92" s="24"/>
      <c r="B92" s="25"/>
      <c r="C92" s="26"/>
      <c r="D92" s="24"/>
      <c r="E92" s="45"/>
      <c r="F92" s="45"/>
      <c r="G92" s="45"/>
      <c r="H92" s="46"/>
      <c r="I92" s="14"/>
      <c r="J92" s="15"/>
      <c r="K92" s="15"/>
      <c r="L92" s="15"/>
      <c r="M92" s="16"/>
      <c r="N92" s="20"/>
      <c r="O92" s="20"/>
      <c r="P92" s="20"/>
      <c r="Q92" s="20"/>
      <c r="R92" s="20"/>
      <c r="S92" s="20"/>
      <c r="T92" s="20"/>
      <c r="U92" s="20"/>
      <c r="V92" s="20"/>
      <c r="W92" s="20"/>
      <c r="X92" s="20"/>
      <c r="Y92" s="20"/>
      <c r="Z92" s="20"/>
      <c r="AA92" s="20"/>
      <c r="AB92" s="21"/>
      <c r="AC92" s="30"/>
      <c r="AD92" s="31"/>
      <c r="AE92" s="31"/>
      <c r="AF92" s="32"/>
      <c r="AG92" s="39">
        <f>IF(AC92&lt;20000,AC92,20000)</f>
        <v>0</v>
      </c>
      <c r="AH92" s="40"/>
      <c r="AI92" s="40"/>
      <c r="AJ92" s="41"/>
    </row>
    <row r="93" spans="1:36" x14ac:dyDescent="0.2">
      <c r="A93" s="27"/>
      <c r="B93" s="28"/>
      <c r="C93" s="29"/>
      <c r="D93" s="47"/>
      <c r="E93" s="48"/>
      <c r="F93" s="48"/>
      <c r="G93" s="48"/>
      <c r="H93" s="49"/>
      <c r="I93" s="17"/>
      <c r="J93" s="18"/>
      <c r="K93" s="18"/>
      <c r="L93" s="18"/>
      <c r="M93" s="19"/>
      <c r="N93" s="22"/>
      <c r="O93" s="22"/>
      <c r="P93" s="22"/>
      <c r="Q93" s="22"/>
      <c r="R93" s="22"/>
      <c r="S93" s="22"/>
      <c r="T93" s="22"/>
      <c r="U93" s="22"/>
      <c r="V93" s="22"/>
      <c r="W93" s="22"/>
      <c r="X93" s="22"/>
      <c r="Y93" s="22"/>
      <c r="Z93" s="22"/>
      <c r="AA93" s="22"/>
      <c r="AB93" s="23"/>
      <c r="AC93" s="33"/>
      <c r="AD93" s="34"/>
      <c r="AE93" s="34"/>
      <c r="AF93" s="35"/>
      <c r="AG93" s="42"/>
      <c r="AH93" s="43"/>
      <c r="AI93" s="43"/>
      <c r="AJ93" s="44"/>
    </row>
    <row r="94" spans="1:36" ht="22.2" customHeight="1" x14ac:dyDescent="0.2">
      <c r="A94" s="24"/>
      <c r="B94" s="25"/>
      <c r="C94" s="26"/>
      <c r="D94" s="24"/>
      <c r="E94" s="45"/>
      <c r="F94" s="45"/>
      <c r="G94" s="45"/>
      <c r="H94" s="46"/>
      <c r="I94" s="14"/>
      <c r="J94" s="15"/>
      <c r="K94" s="15"/>
      <c r="L94" s="15"/>
      <c r="M94" s="16"/>
      <c r="N94" s="20"/>
      <c r="O94" s="20"/>
      <c r="P94" s="20"/>
      <c r="Q94" s="20"/>
      <c r="R94" s="20"/>
      <c r="S94" s="20"/>
      <c r="T94" s="20"/>
      <c r="U94" s="20"/>
      <c r="V94" s="20"/>
      <c r="W94" s="20"/>
      <c r="X94" s="20"/>
      <c r="Y94" s="20"/>
      <c r="Z94" s="20"/>
      <c r="AA94" s="20"/>
      <c r="AB94" s="21"/>
      <c r="AC94" s="30"/>
      <c r="AD94" s="31"/>
      <c r="AE94" s="31"/>
      <c r="AF94" s="32"/>
      <c r="AG94" s="39">
        <f>IF(AC94&lt;20000,AC94,20000)</f>
        <v>0</v>
      </c>
      <c r="AH94" s="40"/>
      <c r="AI94" s="40"/>
      <c r="AJ94" s="41"/>
    </row>
    <row r="95" spans="1:36" x14ac:dyDescent="0.2">
      <c r="A95" s="27"/>
      <c r="B95" s="28"/>
      <c r="C95" s="29"/>
      <c r="D95" s="47"/>
      <c r="E95" s="48"/>
      <c r="F95" s="48"/>
      <c r="G95" s="48"/>
      <c r="H95" s="49"/>
      <c r="I95" s="17"/>
      <c r="J95" s="18"/>
      <c r="K95" s="18"/>
      <c r="L95" s="18"/>
      <c r="M95" s="19"/>
      <c r="N95" s="22"/>
      <c r="O95" s="22"/>
      <c r="P95" s="22"/>
      <c r="Q95" s="22"/>
      <c r="R95" s="22"/>
      <c r="S95" s="22"/>
      <c r="T95" s="22"/>
      <c r="U95" s="22"/>
      <c r="V95" s="22"/>
      <c r="W95" s="22"/>
      <c r="X95" s="22"/>
      <c r="Y95" s="22"/>
      <c r="Z95" s="22"/>
      <c r="AA95" s="22"/>
      <c r="AB95" s="23"/>
      <c r="AC95" s="33"/>
      <c r="AD95" s="34"/>
      <c r="AE95" s="34"/>
      <c r="AF95" s="35"/>
      <c r="AG95" s="42"/>
      <c r="AH95" s="43"/>
      <c r="AI95" s="43"/>
      <c r="AJ95" s="44"/>
    </row>
    <row r="96" spans="1:36" ht="22.2" customHeight="1" x14ac:dyDescent="0.2">
      <c r="A96" s="24"/>
      <c r="B96" s="25"/>
      <c r="C96" s="26"/>
      <c r="D96" s="24"/>
      <c r="E96" s="45"/>
      <c r="F96" s="45"/>
      <c r="G96" s="45"/>
      <c r="H96" s="46"/>
      <c r="I96" s="14"/>
      <c r="J96" s="15"/>
      <c r="K96" s="15"/>
      <c r="L96" s="15"/>
      <c r="M96" s="16"/>
      <c r="N96" s="20"/>
      <c r="O96" s="20"/>
      <c r="P96" s="20"/>
      <c r="Q96" s="20"/>
      <c r="R96" s="20"/>
      <c r="S96" s="20"/>
      <c r="T96" s="20"/>
      <c r="U96" s="20"/>
      <c r="V96" s="20"/>
      <c r="W96" s="20"/>
      <c r="X96" s="20"/>
      <c r="Y96" s="20"/>
      <c r="Z96" s="20"/>
      <c r="AA96" s="20"/>
      <c r="AB96" s="21"/>
      <c r="AC96" s="30"/>
      <c r="AD96" s="31"/>
      <c r="AE96" s="31"/>
      <c r="AF96" s="32"/>
      <c r="AG96" s="39">
        <f>IF(AC96&lt;20000,AC96,20000)</f>
        <v>0</v>
      </c>
      <c r="AH96" s="40"/>
      <c r="AI96" s="40"/>
      <c r="AJ96" s="41"/>
    </row>
    <row r="97" spans="1:36" x14ac:dyDescent="0.2">
      <c r="A97" s="27"/>
      <c r="B97" s="28"/>
      <c r="C97" s="29"/>
      <c r="D97" s="47"/>
      <c r="E97" s="48"/>
      <c r="F97" s="48"/>
      <c r="G97" s="48"/>
      <c r="H97" s="49"/>
      <c r="I97" s="17"/>
      <c r="J97" s="18"/>
      <c r="K97" s="18"/>
      <c r="L97" s="18"/>
      <c r="M97" s="19"/>
      <c r="N97" s="22"/>
      <c r="O97" s="22"/>
      <c r="P97" s="22"/>
      <c r="Q97" s="22"/>
      <c r="R97" s="22"/>
      <c r="S97" s="22"/>
      <c r="T97" s="22"/>
      <c r="U97" s="22"/>
      <c r="V97" s="22"/>
      <c r="W97" s="22"/>
      <c r="X97" s="22"/>
      <c r="Y97" s="22"/>
      <c r="Z97" s="22"/>
      <c r="AA97" s="22"/>
      <c r="AB97" s="23"/>
      <c r="AC97" s="33"/>
      <c r="AD97" s="34"/>
      <c r="AE97" s="34"/>
      <c r="AF97" s="35"/>
      <c r="AG97" s="42"/>
      <c r="AH97" s="43"/>
      <c r="AI97" s="43"/>
      <c r="AJ97" s="44"/>
    </row>
    <row r="98" spans="1:36" ht="22.2" customHeight="1" x14ac:dyDescent="0.2">
      <c r="A98" s="24"/>
      <c r="B98" s="25"/>
      <c r="C98" s="26"/>
      <c r="D98" s="24"/>
      <c r="E98" s="45"/>
      <c r="F98" s="45"/>
      <c r="G98" s="45"/>
      <c r="H98" s="46"/>
      <c r="I98" s="14"/>
      <c r="J98" s="15"/>
      <c r="K98" s="15"/>
      <c r="L98" s="15"/>
      <c r="M98" s="16"/>
      <c r="N98" s="20"/>
      <c r="O98" s="20"/>
      <c r="P98" s="20"/>
      <c r="Q98" s="20"/>
      <c r="R98" s="20"/>
      <c r="S98" s="20"/>
      <c r="T98" s="20"/>
      <c r="U98" s="20"/>
      <c r="V98" s="20"/>
      <c r="W98" s="20"/>
      <c r="X98" s="20"/>
      <c r="Y98" s="20"/>
      <c r="Z98" s="20"/>
      <c r="AA98" s="20"/>
      <c r="AB98" s="21"/>
      <c r="AC98" s="30"/>
      <c r="AD98" s="31"/>
      <c r="AE98" s="31"/>
      <c r="AF98" s="32"/>
      <c r="AG98" s="39">
        <f>IF(AC98&lt;20000,AC98,20000)</f>
        <v>0</v>
      </c>
      <c r="AH98" s="40"/>
      <c r="AI98" s="40"/>
      <c r="AJ98" s="41"/>
    </row>
    <row r="99" spans="1:36" x14ac:dyDescent="0.2">
      <c r="A99" s="27"/>
      <c r="B99" s="28"/>
      <c r="C99" s="29"/>
      <c r="D99" s="47"/>
      <c r="E99" s="48"/>
      <c r="F99" s="48"/>
      <c r="G99" s="48"/>
      <c r="H99" s="49"/>
      <c r="I99" s="17"/>
      <c r="J99" s="18"/>
      <c r="K99" s="18"/>
      <c r="L99" s="18"/>
      <c r="M99" s="19"/>
      <c r="N99" s="22"/>
      <c r="O99" s="22"/>
      <c r="P99" s="22"/>
      <c r="Q99" s="22"/>
      <c r="R99" s="22"/>
      <c r="S99" s="22"/>
      <c r="T99" s="22"/>
      <c r="U99" s="22"/>
      <c r="V99" s="22"/>
      <c r="W99" s="22"/>
      <c r="X99" s="22"/>
      <c r="Y99" s="22"/>
      <c r="Z99" s="22"/>
      <c r="AA99" s="22"/>
      <c r="AB99" s="23"/>
      <c r="AC99" s="33"/>
      <c r="AD99" s="34"/>
      <c r="AE99" s="34"/>
      <c r="AF99" s="35"/>
      <c r="AG99" s="42"/>
      <c r="AH99" s="43"/>
      <c r="AI99" s="43"/>
      <c r="AJ99" s="44"/>
    </row>
    <row r="100" spans="1:36" ht="22.2" customHeight="1" x14ac:dyDescent="0.2">
      <c r="A100" s="24"/>
      <c r="B100" s="25"/>
      <c r="C100" s="26"/>
      <c r="D100" s="24"/>
      <c r="E100" s="45"/>
      <c r="F100" s="45"/>
      <c r="G100" s="45"/>
      <c r="H100" s="46"/>
      <c r="I100" s="14"/>
      <c r="J100" s="15"/>
      <c r="K100" s="15"/>
      <c r="L100" s="15"/>
      <c r="M100" s="16"/>
      <c r="N100" s="20"/>
      <c r="O100" s="20"/>
      <c r="P100" s="20"/>
      <c r="Q100" s="20"/>
      <c r="R100" s="20"/>
      <c r="S100" s="20"/>
      <c r="T100" s="20"/>
      <c r="U100" s="20"/>
      <c r="V100" s="20"/>
      <c r="W100" s="20"/>
      <c r="X100" s="20"/>
      <c r="Y100" s="20"/>
      <c r="Z100" s="20"/>
      <c r="AA100" s="20"/>
      <c r="AB100" s="21"/>
      <c r="AC100" s="30"/>
      <c r="AD100" s="31"/>
      <c r="AE100" s="31"/>
      <c r="AF100" s="32"/>
      <c r="AG100" s="39">
        <f>IF(AC100&lt;20000,AC100,20000)</f>
        <v>0</v>
      </c>
      <c r="AH100" s="40"/>
      <c r="AI100" s="40"/>
      <c r="AJ100" s="41"/>
    </row>
    <row r="101" spans="1:36" x14ac:dyDescent="0.2">
      <c r="A101" s="27"/>
      <c r="B101" s="28"/>
      <c r="C101" s="29"/>
      <c r="D101" s="47"/>
      <c r="E101" s="48"/>
      <c r="F101" s="48"/>
      <c r="G101" s="48"/>
      <c r="H101" s="49"/>
      <c r="I101" s="17"/>
      <c r="J101" s="18"/>
      <c r="K101" s="18"/>
      <c r="L101" s="18"/>
      <c r="M101" s="19"/>
      <c r="N101" s="22"/>
      <c r="O101" s="22"/>
      <c r="P101" s="22"/>
      <c r="Q101" s="22"/>
      <c r="R101" s="22"/>
      <c r="S101" s="22"/>
      <c r="T101" s="22"/>
      <c r="U101" s="22"/>
      <c r="V101" s="22"/>
      <c r="W101" s="22"/>
      <c r="X101" s="22"/>
      <c r="Y101" s="22"/>
      <c r="Z101" s="22"/>
      <c r="AA101" s="22"/>
      <c r="AB101" s="23"/>
      <c r="AC101" s="33"/>
      <c r="AD101" s="34"/>
      <c r="AE101" s="34"/>
      <c r="AF101" s="35"/>
      <c r="AG101" s="42"/>
      <c r="AH101" s="43"/>
      <c r="AI101" s="43"/>
      <c r="AJ101" s="44"/>
    </row>
    <row r="102" spans="1:36" ht="22.2" customHeight="1" x14ac:dyDescent="0.2">
      <c r="A102" s="24"/>
      <c r="B102" s="25"/>
      <c r="C102" s="26"/>
      <c r="D102" s="24"/>
      <c r="E102" s="45"/>
      <c r="F102" s="45"/>
      <c r="G102" s="45"/>
      <c r="H102" s="46"/>
      <c r="I102" s="14"/>
      <c r="J102" s="15"/>
      <c r="K102" s="15"/>
      <c r="L102" s="15"/>
      <c r="M102" s="16"/>
      <c r="N102" s="20"/>
      <c r="O102" s="20"/>
      <c r="P102" s="20"/>
      <c r="Q102" s="20"/>
      <c r="R102" s="20"/>
      <c r="S102" s="20"/>
      <c r="T102" s="20"/>
      <c r="U102" s="20"/>
      <c r="V102" s="20"/>
      <c r="W102" s="20"/>
      <c r="X102" s="20"/>
      <c r="Y102" s="20"/>
      <c r="Z102" s="20"/>
      <c r="AA102" s="20"/>
      <c r="AB102" s="21"/>
      <c r="AC102" s="30"/>
      <c r="AD102" s="31"/>
      <c r="AE102" s="31"/>
      <c r="AF102" s="32"/>
      <c r="AG102" s="39">
        <f>IF(AC102&lt;20000,AC102,20000)</f>
        <v>0</v>
      </c>
      <c r="AH102" s="40"/>
      <c r="AI102" s="40"/>
      <c r="AJ102" s="41"/>
    </row>
    <row r="103" spans="1:36" x14ac:dyDescent="0.2">
      <c r="A103" s="27"/>
      <c r="B103" s="28"/>
      <c r="C103" s="29"/>
      <c r="D103" s="47"/>
      <c r="E103" s="48"/>
      <c r="F103" s="48"/>
      <c r="G103" s="48"/>
      <c r="H103" s="49"/>
      <c r="I103" s="17"/>
      <c r="J103" s="18"/>
      <c r="K103" s="18"/>
      <c r="L103" s="18"/>
      <c r="M103" s="19"/>
      <c r="N103" s="22"/>
      <c r="O103" s="22"/>
      <c r="P103" s="22"/>
      <c r="Q103" s="22"/>
      <c r="R103" s="22"/>
      <c r="S103" s="22"/>
      <c r="T103" s="22"/>
      <c r="U103" s="22"/>
      <c r="V103" s="22"/>
      <c r="W103" s="22"/>
      <c r="X103" s="22"/>
      <c r="Y103" s="22"/>
      <c r="Z103" s="22"/>
      <c r="AA103" s="22"/>
      <c r="AB103" s="23"/>
      <c r="AC103" s="33"/>
      <c r="AD103" s="34"/>
      <c r="AE103" s="34"/>
      <c r="AF103" s="35"/>
      <c r="AG103" s="42"/>
      <c r="AH103" s="43"/>
      <c r="AI103" s="43"/>
      <c r="AJ103" s="44"/>
    </row>
    <row r="104" spans="1:36" ht="22.2" customHeight="1" x14ac:dyDescent="0.2">
      <c r="A104" s="24"/>
      <c r="B104" s="25"/>
      <c r="C104" s="26"/>
      <c r="D104" s="24"/>
      <c r="E104" s="45"/>
      <c r="F104" s="45"/>
      <c r="G104" s="45"/>
      <c r="H104" s="46"/>
      <c r="I104" s="14"/>
      <c r="J104" s="15"/>
      <c r="K104" s="15"/>
      <c r="L104" s="15"/>
      <c r="M104" s="16"/>
      <c r="N104" s="20"/>
      <c r="O104" s="20"/>
      <c r="P104" s="20"/>
      <c r="Q104" s="20"/>
      <c r="R104" s="20"/>
      <c r="S104" s="20"/>
      <c r="T104" s="20"/>
      <c r="U104" s="20"/>
      <c r="V104" s="20"/>
      <c r="W104" s="20"/>
      <c r="X104" s="20"/>
      <c r="Y104" s="20"/>
      <c r="Z104" s="20"/>
      <c r="AA104" s="20"/>
      <c r="AB104" s="21"/>
      <c r="AC104" s="30"/>
      <c r="AD104" s="31"/>
      <c r="AE104" s="31"/>
      <c r="AF104" s="32"/>
      <c r="AG104" s="39">
        <f>IF(AC104&lt;20000,AC104,20000)</f>
        <v>0</v>
      </c>
      <c r="AH104" s="40"/>
      <c r="AI104" s="40"/>
      <c r="AJ104" s="41"/>
    </row>
    <row r="105" spans="1:36" x14ac:dyDescent="0.2">
      <c r="A105" s="27"/>
      <c r="B105" s="28"/>
      <c r="C105" s="29"/>
      <c r="D105" s="47"/>
      <c r="E105" s="48"/>
      <c r="F105" s="48"/>
      <c r="G105" s="48"/>
      <c r="H105" s="49"/>
      <c r="I105" s="17"/>
      <c r="J105" s="18"/>
      <c r="K105" s="18"/>
      <c r="L105" s="18"/>
      <c r="M105" s="19"/>
      <c r="N105" s="22"/>
      <c r="O105" s="22"/>
      <c r="P105" s="22"/>
      <c r="Q105" s="22"/>
      <c r="R105" s="22"/>
      <c r="S105" s="22"/>
      <c r="T105" s="22"/>
      <c r="U105" s="22"/>
      <c r="V105" s="22"/>
      <c r="W105" s="22"/>
      <c r="X105" s="22"/>
      <c r="Y105" s="22"/>
      <c r="Z105" s="22"/>
      <c r="AA105" s="22"/>
      <c r="AB105" s="23"/>
      <c r="AC105" s="33"/>
      <c r="AD105" s="34"/>
      <c r="AE105" s="34"/>
      <c r="AF105" s="35"/>
      <c r="AG105" s="42"/>
      <c r="AH105" s="43"/>
      <c r="AI105" s="43"/>
      <c r="AJ105" s="44"/>
    </row>
    <row r="106" spans="1:36" ht="22.2" customHeight="1" x14ac:dyDescent="0.2">
      <c r="A106" s="24"/>
      <c r="B106" s="25"/>
      <c r="C106" s="26"/>
      <c r="D106" s="24"/>
      <c r="E106" s="45"/>
      <c r="F106" s="45"/>
      <c r="G106" s="45"/>
      <c r="H106" s="46"/>
      <c r="I106" s="14"/>
      <c r="J106" s="15"/>
      <c r="K106" s="15"/>
      <c r="L106" s="15"/>
      <c r="M106" s="16"/>
      <c r="N106" s="20"/>
      <c r="O106" s="20"/>
      <c r="P106" s="20"/>
      <c r="Q106" s="20"/>
      <c r="R106" s="20"/>
      <c r="S106" s="20"/>
      <c r="T106" s="20"/>
      <c r="U106" s="20"/>
      <c r="V106" s="20"/>
      <c r="W106" s="20"/>
      <c r="X106" s="20"/>
      <c r="Y106" s="20"/>
      <c r="Z106" s="20"/>
      <c r="AA106" s="20"/>
      <c r="AB106" s="21"/>
      <c r="AC106" s="30"/>
      <c r="AD106" s="31"/>
      <c r="AE106" s="31"/>
      <c r="AF106" s="32"/>
      <c r="AG106" s="39">
        <f>IF(AC106&lt;20000,AC106,20000)</f>
        <v>0</v>
      </c>
      <c r="AH106" s="40"/>
      <c r="AI106" s="40"/>
      <c r="AJ106" s="41"/>
    </row>
    <row r="107" spans="1:36" x14ac:dyDescent="0.2">
      <c r="A107" s="27"/>
      <c r="B107" s="28"/>
      <c r="C107" s="29"/>
      <c r="D107" s="47"/>
      <c r="E107" s="48"/>
      <c r="F107" s="48"/>
      <c r="G107" s="48"/>
      <c r="H107" s="49"/>
      <c r="I107" s="17"/>
      <c r="J107" s="18"/>
      <c r="K107" s="18"/>
      <c r="L107" s="18"/>
      <c r="M107" s="19"/>
      <c r="N107" s="22"/>
      <c r="O107" s="22"/>
      <c r="P107" s="22"/>
      <c r="Q107" s="22"/>
      <c r="R107" s="22"/>
      <c r="S107" s="22"/>
      <c r="T107" s="22"/>
      <c r="U107" s="22"/>
      <c r="V107" s="22"/>
      <c r="W107" s="22"/>
      <c r="X107" s="22"/>
      <c r="Y107" s="22"/>
      <c r="Z107" s="22"/>
      <c r="AA107" s="22"/>
      <c r="AB107" s="23"/>
      <c r="AC107" s="33"/>
      <c r="AD107" s="34"/>
      <c r="AE107" s="34"/>
      <c r="AF107" s="35"/>
      <c r="AG107" s="42"/>
      <c r="AH107" s="43"/>
      <c r="AI107" s="43"/>
      <c r="AJ107" s="44"/>
    </row>
    <row r="108" spans="1:36" ht="22.2" customHeight="1" x14ac:dyDescent="0.2">
      <c r="A108" s="24"/>
      <c r="B108" s="25"/>
      <c r="C108" s="26"/>
      <c r="D108" s="24"/>
      <c r="E108" s="45"/>
      <c r="F108" s="45"/>
      <c r="G108" s="45"/>
      <c r="H108" s="46"/>
      <c r="I108" s="14"/>
      <c r="J108" s="15"/>
      <c r="K108" s="15"/>
      <c r="L108" s="15"/>
      <c r="M108" s="16"/>
      <c r="N108" s="20"/>
      <c r="O108" s="20"/>
      <c r="P108" s="20"/>
      <c r="Q108" s="20"/>
      <c r="R108" s="20"/>
      <c r="S108" s="20"/>
      <c r="T108" s="20"/>
      <c r="U108" s="20"/>
      <c r="V108" s="20"/>
      <c r="W108" s="20"/>
      <c r="X108" s="20"/>
      <c r="Y108" s="20"/>
      <c r="Z108" s="20"/>
      <c r="AA108" s="20"/>
      <c r="AB108" s="21"/>
      <c r="AC108" s="30"/>
      <c r="AD108" s="31"/>
      <c r="AE108" s="31"/>
      <c r="AF108" s="32"/>
      <c r="AG108" s="39">
        <f>IF(AC108&lt;20000,AC108,20000)</f>
        <v>0</v>
      </c>
      <c r="AH108" s="40"/>
      <c r="AI108" s="40"/>
      <c r="AJ108" s="41"/>
    </row>
    <row r="109" spans="1:36" x14ac:dyDescent="0.2">
      <c r="A109" s="27"/>
      <c r="B109" s="28"/>
      <c r="C109" s="29"/>
      <c r="D109" s="47"/>
      <c r="E109" s="48"/>
      <c r="F109" s="48"/>
      <c r="G109" s="48"/>
      <c r="H109" s="49"/>
      <c r="I109" s="17"/>
      <c r="J109" s="18"/>
      <c r="K109" s="18"/>
      <c r="L109" s="18"/>
      <c r="M109" s="19"/>
      <c r="N109" s="22"/>
      <c r="O109" s="22"/>
      <c r="P109" s="22"/>
      <c r="Q109" s="22"/>
      <c r="R109" s="22"/>
      <c r="S109" s="22"/>
      <c r="T109" s="22"/>
      <c r="U109" s="22"/>
      <c r="V109" s="22"/>
      <c r="W109" s="22"/>
      <c r="X109" s="22"/>
      <c r="Y109" s="22"/>
      <c r="Z109" s="22"/>
      <c r="AA109" s="22"/>
      <c r="AB109" s="23"/>
      <c r="AC109" s="33"/>
      <c r="AD109" s="34"/>
      <c r="AE109" s="34"/>
      <c r="AF109" s="35"/>
      <c r="AG109" s="42"/>
      <c r="AH109" s="43"/>
      <c r="AI109" s="43"/>
      <c r="AJ109" s="44"/>
    </row>
    <row r="110" spans="1:36" ht="22.2" customHeight="1" x14ac:dyDescent="0.2">
      <c r="A110" s="24"/>
      <c r="B110" s="25"/>
      <c r="C110" s="26"/>
      <c r="D110" s="24"/>
      <c r="E110" s="45"/>
      <c r="F110" s="45"/>
      <c r="G110" s="45"/>
      <c r="H110" s="46"/>
      <c r="I110" s="14"/>
      <c r="J110" s="15"/>
      <c r="K110" s="15"/>
      <c r="L110" s="15"/>
      <c r="M110" s="16"/>
      <c r="N110" s="20"/>
      <c r="O110" s="20"/>
      <c r="P110" s="20"/>
      <c r="Q110" s="20"/>
      <c r="R110" s="20"/>
      <c r="S110" s="20"/>
      <c r="T110" s="20"/>
      <c r="U110" s="20"/>
      <c r="V110" s="20"/>
      <c r="W110" s="20"/>
      <c r="X110" s="20"/>
      <c r="Y110" s="20"/>
      <c r="Z110" s="20"/>
      <c r="AA110" s="20"/>
      <c r="AB110" s="21"/>
      <c r="AC110" s="30"/>
      <c r="AD110" s="31"/>
      <c r="AE110" s="31"/>
      <c r="AF110" s="32"/>
      <c r="AG110" s="39">
        <f>IF(AC110&lt;20000,AC110,20000)</f>
        <v>0</v>
      </c>
      <c r="AH110" s="40"/>
      <c r="AI110" s="40"/>
      <c r="AJ110" s="41"/>
    </row>
    <row r="111" spans="1:36" x14ac:dyDescent="0.2">
      <c r="A111" s="27"/>
      <c r="B111" s="28"/>
      <c r="C111" s="29"/>
      <c r="D111" s="47"/>
      <c r="E111" s="48"/>
      <c r="F111" s="48"/>
      <c r="G111" s="48"/>
      <c r="H111" s="49"/>
      <c r="I111" s="17"/>
      <c r="J111" s="18"/>
      <c r="K111" s="18"/>
      <c r="L111" s="18"/>
      <c r="M111" s="19"/>
      <c r="N111" s="22"/>
      <c r="O111" s="22"/>
      <c r="P111" s="22"/>
      <c r="Q111" s="22"/>
      <c r="R111" s="22"/>
      <c r="S111" s="22"/>
      <c r="T111" s="22"/>
      <c r="U111" s="22"/>
      <c r="V111" s="22"/>
      <c r="W111" s="22"/>
      <c r="X111" s="22"/>
      <c r="Y111" s="22"/>
      <c r="Z111" s="22"/>
      <c r="AA111" s="22"/>
      <c r="AB111" s="23"/>
      <c r="AC111" s="33"/>
      <c r="AD111" s="34"/>
      <c r="AE111" s="34"/>
      <c r="AF111" s="35"/>
      <c r="AG111" s="42"/>
      <c r="AH111" s="43"/>
      <c r="AI111" s="43"/>
      <c r="AJ111" s="44"/>
    </row>
    <row r="112" spans="1:36" x14ac:dyDescent="0.2">
      <c r="A112" s="130" t="s">
        <v>26</v>
      </c>
      <c r="B112" s="131"/>
      <c r="C112" s="131"/>
      <c r="D112" s="131"/>
      <c r="E112" s="131"/>
      <c r="F112" s="131"/>
      <c r="G112" s="131"/>
      <c r="H112" s="131"/>
      <c r="I112" s="131"/>
      <c r="J112" s="131"/>
      <c r="K112" s="131"/>
      <c r="L112" s="131"/>
      <c r="M112" s="132"/>
      <c r="N112" s="126" t="s">
        <v>16</v>
      </c>
      <c r="O112" s="127"/>
      <c r="P112" s="127">
        <f>COUNTIFS($I$66:$I111,"&gt;=2022/4/1",$I$66:I$111,"&lt;=2023/3/31",$A$66:$A111,"職員")</f>
        <v>0</v>
      </c>
      <c r="Q112" s="127"/>
      <c r="R112" s="3" t="s">
        <v>22</v>
      </c>
      <c r="S112" s="126" t="s">
        <v>23</v>
      </c>
      <c r="T112" s="127"/>
      <c r="U112" s="127">
        <f>COUNTIFS($I$66:$I111,"&gt;=2022/4/1",$I$66:I$111,"&lt;=2023/3/31",$A$66:$A111,"入所者")</f>
        <v>0</v>
      </c>
      <c r="V112" s="127"/>
      <c r="W112" s="3" t="s">
        <v>22</v>
      </c>
      <c r="X112" s="126" t="s">
        <v>24</v>
      </c>
      <c r="Y112" s="127"/>
      <c r="Z112" s="127">
        <f>SUM(P112,U112)</f>
        <v>0</v>
      </c>
      <c r="AA112" s="127"/>
      <c r="AB112" s="4" t="s">
        <v>22</v>
      </c>
      <c r="AC112" s="127" t="s">
        <v>25</v>
      </c>
      <c r="AD112" s="127"/>
      <c r="AE112" s="127"/>
      <c r="AF112" s="127"/>
      <c r="AG112" s="128">
        <f>IF(S21="対象外","対象外",SUMIFS($AG$66:$AG111,$I$66:$I111,"&gt;=2022/4/1",$I$66:$I111,"&lt;=2023/3/31"))</f>
        <v>0</v>
      </c>
      <c r="AH112" s="128"/>
      <c r="AI112" s="128"/>
      <c r="AJ112" s="3" t="str">
        <f>IF(AG112="対象外","","円")</f>
        <v>円</v>
      </c>
    </row>
    <row r="113" spans="1:36" x14ac:dyDescent="0.2">
      <c r="A113" s="126" t="s">
        <v>28</v>
      </c>
      <c r="B113" s="127"/>
      <c r="C113" s="127"/>
      <c r="D113" s="127"/>
      <c r="E113" s="127"/>
      <c r="F113" s="127"/>
      <c r="G113" s="127"/>
      <c r="H113" s="127"/>
      <c r="I113" s="127"/>
      <c r="J113" s="127"/>
      <c r="K113" s="127"/>
      <c r="L113" s="127"/>
      <c r="M113" s="129"/>
      <c r="N113" s="126" t="s">
        <v>16</v>
      </c>
      <c r="O113" s="127"/>
      <c r="P113" s="127">
        <f>COUNTIFS($I$66:$I111,"&gt;=2023/4/1",$I$66:I$111,"&lt;=2024/3/31",$A$66:$A111,"職員")</f>
        <v>0</v>
      </c>
      <c r="Q113" s="127"/>
      <c r="R113" s="3" t="s">
        <v>22</v>
      </c>
      <c r="S113" s="126" t="s">
        <v>23</v>
      </c>
      <c r="T113" s="127"/>
      <c r="U113" s="127">
        <f>COUNTIFS($I$66:$I111,"&gt;=2023/4/1",$I$66:I$111,"&lt;=2024/3/31",$A$66:$A111,"入所者")</f>
        <v>0</v>
      </c>
      <c r="V113" s="127"/>
      <c r="W113" s="3" t="s">
        <v>22</v>
      </c>
      <c r="X113" s="126" t="s">
        <v>24</v>
      </c>
      <c r="Y113" s="127"/>
      <c r="Z113" s="127">
        <f>SUM(P113,U113)</f>
        <v>0</v>
      </c>
      <c r="AA113" s="127"/>
      <c r="AB113" s="3" t="s">
        <v>22</v>
      </c>
      <c r="AC113" s="127" t="s">
        <v>25</v>
      </c>
      <c r="AD113" s="127"/>
      <c r="AE113" s="127"/>
      <c r="AF113" s="127"/>
      <c r="AG113" s="127">
        <f>IF(S21="対象外","対象外",SUMIFS($AG$66:$AG111,$I$66:$I111,"&gt;=2023/4/1",$I$66:$I111,"&lt;=2024/3/31"))</f>
        <v>0</v>
      </c>
      <c r="AH113" s="127"/>
      <c r="AI113" s="127"/>
      <c r="AJ113" s="3" t="str">
        <f>IF(AG113="対象外","","円")</f>
        <v>円</v>
      </c>
    </row>
    <row r="114" spans="1:36" x14ac:dyDescent="0.2">
      <c r="X114" s="126" t="s">
        <v>29</v>
      </c>
      <c r="Y114" s="127"/>
      <c r="Z114" s="127"/>
      <c r="AA114" s="127"/>
      <c r="AB114" s="127"/>
      <c r="AC114" s="127"/>
      <c r="AD114" s="127"/>
      <c r="AE114" s="127"/>
      <c r="AF114" s="127"/>
      <c r="AG114" s="128">
        <f>IF(S21="対象外","対象外",SUM(AG112:AI113))</f>
        <v>0</v>
      </c>
      <c r="AH114" s="128"/>
      <c r="AI114" s="128"/>
      <c r="AJ114" s="3" t="str">
        <f>IF(AG114="対象外","","円")</f>
        <v>円</v>
      </c>
    </row>
  </sheetData>
  <sheetProtection insertColumns="0" insertRows="0"/>
  <mergeCells count="223">
    <mergeCell ref="D106:H107"/>
    <mergeCell ref="I106:M107"/>
    <mergeCell ref="N106:AB107"/>
    <mergeCell ref="D108:H109"/>
    <mergeCell ref="I108:M109"/>
    <mergeCell ref="N108:AB109"/>
    <mergeCell ref="A44:AJ44"/>
    <mergeCell ref="A45:AJ45"/>
    <mergeCell ref="N112:O112"/>
    <mergeCell ref="S112:T112"/>
    <mergeCell ref="A112:M112"/>
    <mergeCell ref="P112:Q112"/>
    <mergeCell ref="D64:H65"/>
    <mergeCell ref="A64:C65"/>
    <mergeCell ref="D66:H67"/>
    <mergeCell ref="D68:H69"/>
    <mergeCell ref="A66:C67"/>
    <mergeCell ref="A68:C69"/>
    <mergeCell ref="I70:M71"/>
    <mergeCell ref="N70:AB71"/>
    <mergeCell ref="A76:C77"/>
    <mergeCell ref="AC76:AF77"/>
    <mergeCell ref="AG76:AJ77"/>
    <mergeCell ref="A74:C75"/>
    <mergeCell ref="X114:AF114"/>
    <mergeCell ref="AG112:AI112"/>
    <mergeCell ref="AG113:AI113"/>
    <mergeCell ref="X112:Y112"/>
    <mergeCell ref="X113:Y113"/>
    <mergeCell ref="Z112:AA112"/>
    <mergeCell ref="AG114:AI114"/>
    <mergeCell ref="Z113:AA113"/>
    <mergeCell ref="D110:H111"/>
    <mergeCell ref="I110:M111"/>
    <mergeCell ref="N110:AB111"/>
    <mergeCell ref="N113:O113"/>
    <mergeCell ref="S113:T113"/>
    <mergeCell ref="A113:M113"/>
    <mergeCell ref="P113:Q113"/>
    <mergeCell ref="U112:V112"/>
    <mergeCell ref="U113:V113"/>
    <mergeCell ref="AC112:AF112"/>
    <mergeCell ref="AC113:AF113"/>
    <mergeCell ref="N21:R22"/>
    <mergeCell ref="S21:AJ22"/>
    <mergeCell ref="M31:P32"/>
    <mergeCell ref="Q31:X32"/>
    <mergeCell ref="Y31:AB32"/>
    <mergeCell ref="AC31:AJ32"/>
    <mergeCell ref="AC66:AF67"/>
    <mergeCell ref="AG66:AJ67"/>
    <mergeCell ref="AC70:AF71"/>
    <mergeCell ref="AG70:AJ71"/>
    <mergeCell ref="AC26:AJ27"/>
    <mergeCell ref="AG64:AJ65"/>
    <mergeCell ref="N64:AB65"/>
    <mergeCell ref="AC33:AJ34"/>
    <mergeCell ref="I64:M65"/>
    <mergeCell ref="AC64:AF65"/>
    <mergeCell ref="AC68:AF69"/>
    <mergeCell ref="AG68:AJ69"/>
    <mergeCell ref="I66:M67"/>
    <mergeCell ref="N66:AB67"/>
    <mergeCell ref="I68:M69"/>
    <mergeCell ref="N68:AB69"/>
    <mergeCell ref="E35:L36"/>
    <mergeCell ref="D70:H71"/>
    <mergeCell ref="A2:AJ5"/>
    <mergeCell ref="N14:R15"/>
    <mergeCell ref="S14:AJ15"/>
    <mergeCell ref="N16:R17"/>
    <mergeCell ref="S16:AJ17"/>
    <mergeCell ref="N18:R19"/>
    <mergeCell ref="S18:W19"/>
    <mergeCell ref="X18:AB19"/>
    <mergeCell ref="AC18:AJ19"/>
    <mergeCell ref="A11:AJ12"/>
    <mergeCell ref="AZ43:BW44"/>
    <mergeCell ref="A49:AJ49"/>
    <mergeCell ref="A63:C63"/>
    <mergeCell ref="AC63:AF63"/>
    <mergeCell ref="AG63:AJ63"/>
    <mergeCell ref="I63:M63"/>
    <mergeCell ref="M35:P36"/>
    <mergeCell ref="Q35:X36"/>
    <mergeCell ref="Y35:AB36"/>
    <mergeCell ref="AZ39:BW40"/>
    <mergeCell ref="AZ41:BW42"/>
    <mergeCell ref="A50:AJ50"/>
    <mergeCell ref="A51:AJ60"/>
    <mergeCell ref="N63:AB63"/>
    <mergeCell ref="D63:H63"/>
    <mergeCell ref="AO39:AY40"/>
    <mergeCell ref="AO43:AY44"/>
    <mergeCell ref="AO41:AY42"/>
    <mergeCell ref="A40:AJ40"/>
    <mergeCell ref="A41:AJ41"/>
    <mergeCell ref="A42:AJ42"/>
    <mergeCell ref="A43:AJ43"/>
    <mergeCell ref="AC35:AJ36"/>
    <mergeCell ref="A35:D36"/>
    <mergeCell ref="A33:D34"/>
    <mergeCell ref="E33:L34"/>
    <mergeCell ref="M33:P34"/>
    <mergeCell ref="Q33:X34"/>
    <mergeCell ref="Y33:AB34"/>
    <mergeCell ref="A26:D27"/>
    <mergeCell ref="E26:L27"/>
    <mergeCell ref="M26:P27"/>
    <mergeCell ref="Q26:X27"/>
    <mergeCell ref="Y26:AB27"/>
    <mergeCell ref="A31:D32"/>
    <mergeCell ref="E31:L32"/>
    <mergeCell ref="AG78:AJ79"/>
    <mergeCell ref="AC74:AF75"/>
    <mergeCell ref="AG74:AJ75"/>
    <mergeCell ref="D72:H73"/>
    <mergeCell ref="A70:C71"/>
    <mergeCell ref="AG72:AJ73"/>
    <mergeCell ref="N74:AB75"/>
    <mergeCell ref="D76:H77"/>
    <mergeCell ref="I76:M77"/>
    <mergeCell ref="N76:AB77"/>
    <mergeCell ref="A78:C79"/>
    <mergeCell ref="AC78:AF79"/>
    <mergeCell ref="I72:M73"/>
    <mergeCell ref="N72:AB73"/>
    <mergeCell ref="D74:H75"/>
    <mergeCell ref="I74:M75"/>
    <mergeCell ref="A72:C73"/>
    <mergeCell ref="AC72:AF73"/>
    <mergeCell ref="D78:H79"/>
    <mergeCell ref="I78:M79"/>
    <mergeCell ref="N78:AB79"/>
    <mergeCell ref="A82:C83"/>
    <mergeCell ref="AC82:AF83"/>
    <mergeCell ref="AG82:AJ83"/>
    <mergeCell ref="D82:H83"/>
    <mergeCell ref="I82:M83"/>
    <mergeCell ref="N82:AB83"/>
    <mergeCell ref="A80:C81"/>
    <mergeCell ref="AC80:AF81"/>
    <mergeCell ref="AG80:AJ81"/>
    <mergeCell ref="D80:H81"/>
    <mergeCell ref="I80:M81"/>
    <mergeCell ref="N80:AB81"/>
    <mergeCell ref="A86:C87"/>
    <mergeCell ref="AC86:AF87"/>
    <mergeCell ref="AG86:AJ87"/>
    <mergeCell ref="D86:H87"/>
    <mergeCell ref="I86:M87"/>
    <mergeCell ref="N86:AB87"/>
    <mergeCell ref="D88:H89"/>
    <mergeCell ref="D84:H85"/>
    <mergeCell ref="I84:M85"/>
    <mergeCell ref="N84:AB85"/>
    <mergeCell ref="A84:C85"/>
    <mergeCell ref="AC84:AF85"/>
    <mergeCell ref="AG84:AJ85"/>
    <mergeCell ref="N92:AB93"/>
    <mergeCell ref="A96:C97"/>
    <mergeCell ref="AC96:AF97"/>
    <mergeCell ref="I88:M89"/>
    <mergeCell ref="N88:AB89"/>
    <mergeCell ref="A92:C93"/>
    <mergeCell ref="AC92:AF93"/>
    <mergeCell ref="AG92:AJ93"/>
    <mergeCell ref="A90:C91"/>
    <mergeCell ref="AC90:AF91"/>
    <mergeCell ref="AG90:AJ91"/>
    <mergeCell ref="D90:H91"/>
    <mergeCell ref="I90:M91"/>
    <mergeCell ref="A88:C89"/>
    <mergeCell ref="AC88:AF89"/>
    <mergeCell ref="AG88:AJ89"/>
    <mergeCell ref="A1:K1"/>
    <mergeCell ref="A110:C111"/>
    <mergeCell ref="AC110:AF111"/>
    <mergeCell ref="AG110:AJ111"/>
    <mergeCell ref="A108:C109"/>
    <mergeCell ref="AC108:AF109"/>
    <mergeCell ref="AG108:AJ109"/>
    <mergeCell ref="A106:C107"/>
    <mergeCell ref="AC106:AF107"/>
    <mergeCell ref="AG106:AJ107"/>
    <mergeCell ref="AG100:AJ101"/>
    <mergeCell ref="A98:C99"/>
    <mergeCell ref="AC98:AF99"/>
    <mergeCell ref="AG98:AJ99"/>
    <mergeCell ref="D98:H99"/>
    <mergeCell ref="I98:M99"/>
    <mergeCell ref="N98:AB99"/>
    <mergeCell ref="D100:H101"/>
    <mergeCell ref="I100:M101"/>
    <mergeCell ref="N100:AB101"/>
    <mergeCell ref="AG96:AJ97"/>
    <mergeCell ref="A94:C95"/>
    <mergeCell ref="AC94:AF95"/>
    <mergeCell ref="AG94:AJ95"/>
    <mergeCell ref="I104:M105"/>
    <mergeCell ref="N104:AB105"/>
    <mergeCell ref="A100:C101"/>
    <mergeCell ref="AC100:AF101"/>
    <mergeCell ref="N20:R20"/>
    <mergeCell ref="A104:C105"/>
    <mergeCell ref="AC104:AF105"/>
    <mergeCell ref="AG104:AJ105"/>
    <mergeCell ref="A102:C103"/>
    <mergeCell ref="AC102:AF103"/>
    <mergeCell ref="AG102:AJ103"/>
    <mergeCell ref="D102:H103"/>
    <mergeCell ref="I102:M103"/>
    <mergeCell ref="N102:AB103"/>
    <mergeCell ref="D104:H105"/>
    <mergeCell ref="D94:H95"/>
    <mergeCell ref="I94:M95"/>
    <mergeCell ref="N94:AB95"/>
    <mergeCell ref="D96:H97"/>
    <mergeCell ref="I96:M97"/>
    <mergeCell ref="N96:AB97"/>
    <mergeCell ref="N90:AB91"/>
    <mergeCell ref="D92:H93"/>
    <mergeCell ref="I92:M93"/>
  </mergeCells>
  <phoneticPr fontId="2"/>
  <dataValidations count="2">
    <dataValidation type="date" allowBlank="1" showInputMessage="1" showErrorMessage="1" errorTitle="検査実施日" error="2022/4/1から2024/3/31までの期間が対象です。" sqref="I66:M111">
      <formula1>44652</formula1>
      <formula2>45382</formula2>
    </dataValidation>
    <dataValidation type="list" allowBlank="1" showInputMessage="1" showErrorMessage="1" sqref="D63:D64 A63:A65 B64:C65 A66:C111">
      <formula1>$AW$62:$AW$63</formula1>
    </dataValidation>
  </dataValidations>
  <pageMargins left="0.7" right="0.7" top="0.75" bottom="0.75" header="0.3" footer="0.3"/>
  <pageSetup paperSize="9" scale="58" orientation="portrait" r:id="rId1"/>
  <rowBreaks count="1" manualBreakCount="1">
    <brk id="61" max="35" man="1"/>
  </rowBreaks>
  <drawing r:id="rId2"/>
  <legacyDrawing r:id="rId3"/>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別紙様式１</vt:lpstr>
      <vt:lpstr>別紙様式１!Print_Area</vt:lpstr>
      <vt:lpstr>別紙様式１!対象種別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2023-08-02T01:26:11Z</dcterms:modified>
</cp:coreProperties>
</file>