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2.21.142\share\04-2 指導２G（R6.4～）\16【訪問介護サービス確保事業】\R8年度予算に必要な所要額調査\"/>
    </mc:Choice>
  </mc:AlternateContent>
  <xr:revisionPtr revIDLastSave="0" documentId="13_ncr:1_{FCA7BEA8-CE2D-42B9-A3F8-AC2F0A914875}" xr6:coauthVersionLast="47" xr6:coauthVersionMax="47" xr10:uidLastSave="{00000000-0000-0000-0000-000000000000}"/>
  <bookViews>
    <workbookView xWindow="-120" yWindow="-120" windowWidth="19710" windowHeight="11760" xr2:uid="{00000000-000D-0000-FFFF-FFFF00000000}"/>
  </bookViews>
  <sheets>
    <sheet name="別紙様式１" sheetId="13" r:id="rId1"/>
    <sheet name="(別紙1-1-1)所要額調書　第一順位" sheetId="14" r:id="rId2"/>
    <sheet name="(別紙1-1-2)所要額調書　第二順位" sheetId="16" r:id="rId3"/>
    <sheet name="（別紙３）中山間地域等" sheetId="5" state="hidden" r:id="rId4"/>
    <sheet name="（別紙1）事業計画書" sheetId="2" state="hidden" r:id="rId5"/>
    <sheet name="記入例" sheetId="9" state="hidden" r:id="rId6"/>
    <sheet name="vlookup用" sheetId="10" state="hidden" r:id="rId7"/>
    <sheet name="申請書（不要）" sheetId="1" state="hidden" r:id="rId8"/>
    <sheet name="（参考）介護給付費算定に係る体制等に関する届出（訪問介護抜粋）" sheetId="7" state="hidden" r:id="rId9"/>
  </sheets>
  <externalReferences>
    <externalReference r:id="rId10"/>
    <externalReference r:id="rId11"/>
    <externalReference r:id="rId12"/>
  </externalReferences>
  <definedNames>
    <definedName name="①キャリアアップの仕組みづくりや研修体制の構築">'（別紙1）事業計画書'!$D$27</definedName>
    <definedName name="ｋ">#N/A</definedName>
    <definedName name="_xlnm.Print_Area" localSheetId="8">#N/A</definedName>
    <definedName name="_xlnm.Print_Area" localSheetId="4">'（別紙1）事業計画書'!$A$1:$E$25</definedName>
    <definedName name="_xlnm.Print_Area" localSheetId="1">'(別紙1-1-1)所要額調書　第一順位'!$A$1:$K$73</definedName>
    <definedName name="_xlnm.Print_Area" localSheetId="2">'(別紙1-1-2)所要額調書　第二順位'!$A$1:$K$73</definedName>
    <definedName name="_xlnm.Print_Area" localSheetId="3">'（別紙３）中山間地域等'!$A$1:$D$21</definedName>
    <definedName name="_xlnm.Print_Area" localSheetId="5">記入例!$A$1:$E$24</definedName>
    <definedName name="_xlnm.Print_Area" localSheetId="7">'申請書（不要）'!$A$1:$E$33</definedName>
    <definedName name="_xlnm.Print_Area" localSheetId="0">別紙様式１!$A$1:$I$73</definedName>
    <definedName name="キャリアアップの仕組みづくりや研修体制の構築" localSheetId="5">記入例!$D$26</definedName>
    <definedName name="キャリアアップの仕組みづくりや研修体制の構築">'（別紙1）事業計画書'!$D$27</definedName>
    <definedName name="サービス名">#N/A</definedName>
    <definedName name="サービス名称">#N/A</definedName>
    <definedName name="その他経営の維持・改善等に必要な事業" localSheetId="5">記入例!$D$33</definedName>
    <definedName name="その他経営の維持・改善等に必要な事業">'（別紙1）事業計画書'!$D$34</definedName>
    <definedName name="だだ">#N/A</definedName>
    <definedName name="っっｋ">#N/A</definedName>
    <definedName name="っっっっｌ">#N/A</definedName>
    <definedName name="介護人材・利用者確保のための広報活動" localSheetId="5">記入例!$D$32</definedName>
    <definedName name="介護人材・利用者確保のための広報活動">'（別紙1）事業計画書'!$D$33</definedName>
    <definedName name="確認">#N/A</definedName>
    <definedName name="経営改善に向けた取組外部委託・臨時職員雇用">#REF!</definedName>
    <definedName name="経営改善に向けた取組外部委託臨時職員雇用">#REF!</definedName>
    <definedName name="経営改善のための外部委託・臨時職員雇用" localSheetId="5">記入例!$D$29</definedName>
    <definedName name="経営改善のための外部委託・臨時職員雇用">'（別紙1）事業計画書'!$D$30</definedName>
    <definedName name="経験年数が短いヘルパーへの同行" localSheetId="5">記入例!$D$28</definedName>
    <definedName name="経験年数が短いヘルパーへの同行">'（別紙1）事業計画書'!$D$29</definedName>
    <definedName name="小規模事業所等の協働化・大規模化の取組" localSheetId="5">記入例!$D$31</definedName>
    <definedName name="小規模事業所等の協働化・大規模化の取組">'（別紙1）事業計画書'!$D$32</definedName>
    <definedName name="中山間・離島等地域における採用活動" localSheetId="5">記入例!$D$27</definedName>
    <definedName name="中山間・離島等地域における採用活動">'（別紙1）事業計画書'!$D$28</definedName>
    <definedName name="登録ヘルパー等の常勤化の促進" localSheetId="5">記入例!$D$30</definedName>
    <definedName name="登録ヘルパー等の常勤化の促進">'（別紙1）事業計画書'!$D$31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l="1"/>
  <c r="C23" i="14"/>
  <c r="C23" i="16"/>
  <c r="C29" i="16"/>
  <c r="F5" i="16"/>
  <c r="E67" i="16"/>
  <c r="H67" i="16" s="1"/>
  <c r="H63" i="16"/>
  <c r="E63" i="16"/>
  <c r="E58" i="16"/>
  <c r="H58" i="16" s="1"/>
  <c r="C53" i="16"/>
  <c r="E53" i="16" s="1"/>
  <c r="E48" i="16"/>
  <c r="H48" i="16" s="1"/>
  <c r="C41" i="16"/>
  <c r="C35" i="16"/>
  <c r="G35" i="16" s="1"/>
  <c r="E17" i="16"/>
  <c r="H17" i="16" s="1"/>
  <c r="E13" i="16"/>
  <c r="H13" i="16" s="1"/>
  <c r="E63" i="14"/>
  <c r="H63" i="14" s="1"/>
  <c r="C53" i="14"/>
  <c r="G53" i="14" s="1"/>
  <c r="E13" i="14"/>
  <c r="H13" i="14" s="1"/>
  <c r="E17" i="14"/>
  <c r="H17" i="14"/>
  <c r="C29" i="14"/>
  <c r="C35" i="14"/>
  <c r="E35" i="14" s="1"/>
  <c r="C41" i="14"/>
  <c r="E41" i="14" s="1"/>
  <c r="F5" i="14"/>
  <c r="H67" i="14"/>
  <c r="E67" i="14"/>
  <c r="E58" i="14"/>
  <c r="H58" i="14" s="1"/>
  <c r="E48" i="14"/>
  <c r="H48" i="14" s="1"/>
  <c r="G53" i="16" l="1"/>
  <c r="H53" i="16" s="1"/>
  <c r="D70" i="16" s="1"/>
  <c r="E35" i="16"/>
  <c r="H35" i="16" s="1"/>
  <c r="E29" i="16"/>
  <c r="E23" i="16"/>
  <c r="H23" i="16" s="1"/>
  <c r="G23" i="16"/>
  <c r="G29" i="16"/>
  <c r="E41" i="16"/>
  <c r="H41" i="16" s="1"/>
  <c r="G41" i="16"/>
  <c r="G35" i="14"/>
  <c r="H35" i="14" s="1"/>
  <c r="G29" i="14"/>
  <c r="E29" i="14"/>
  <c r="H29" i="14" s="1"/>
  <c r="H41" i="14"/>
  <c r="E23" i="14"/>
  <c r="H23" i="14" s="1"/>
  <c r="G41" i="14"/>
  <c r="G23" i="14"/>
  <c r="E53" i="14"/>
  <c r="H53" i="14" s="1"/>
  <c r="D70" i="14" s="1"/>
  <c r="H29" i="16" l="1"/>
  <c r="D43" i="16"/>
  <c r="D73" i="16" s="1"/>
  <c r="D43" i="14"/>
  <c r="D73" i="14" s="1"/>
  <c r="C25" i="13" s="1"/>
  <c r="D27" i="13" l="1"/>
  <c r="F31" i="1"/>
  <c r="C22" i="9"/>
  <c r="D4" i="2" l="1"/>
  <c r="C22" i="2"/>
</calcChain>
</file>

<file path=xl/sharedStrings.xml><?xml version="1.0" encoding="utf-8"?>
<sst xmlns="http://schemas.openxmlformats.org/spreadsheetml/2006/main" count="617" uniqueCount="299">
  <si>
    <t>都道府県知事、指定都市市長、中核市市長　様</t>
    <rPh sb="0" eb="4">
      <t>トドウフケン</t>
    </rPh>
    <rPh sb="4" eb="6">
      <t>チジ</t>
    </rPh>
    <rPh sb="7" eb="9">
      <t>シテイ</t>
    </rPh>
    <rPh sb="9" eb="11">
      <t>トシ</t>
    </rPh>
    <rPh sb="11" eb="13">
      <t>シチョウ</t>
    </rPh>
    <rPh sb="14" eb="17">
      <t>チュウカクシ</t>
    </rPh>
    <rPh sb="17" eb="19">
      <t>シチョウ</t>
    </rPh>
    <rPh sb="20" eb="21">
      <t>サマ</t>
    </rPh>
    <phoneticPr fontId="2"/>
  </si>
  <si>
    <t>訪問介護等サービス提供体制確保支援事業補助金　交付申請書</t>
    <rPh sb="0" eb="4">
      <t>ホウモンカイゴ</t>
    </rPh>
    <rPh sb="4" eb="5">
      <t>トウ</t>
    </rPh>
    <rPh sb="9" eb="11">
      <t>テイキョウ</t>
    </rPh>
    <rPh sb="11" eb="13">
      <t>タイセイ</t>
    </rPh>
    <rPh sb="13" eb="15">
      <t>カクホ</t>
    </rPh>
    <rPh sb="15" eb="17">
      <t>シエン</t>
    </rPh>
    <rPh sb="17" eb="19">
      <t>ジギョウ</t>
    </rPh>
    <rPh sb="19" eb="22">
      <t>ホジョキン</t>
    </rPh>
    <rPh sb="23" eb="25">
      <t>コウフ</t>
    </rPh>
    <rPh sb="25" eb="28">
      <t>シンセイショ</t>
    </rPh>
    <phoneticPr fontId="2"/>
  </si>
  <si>
    <t>標記の補助金について、関係書類を添えて次のとおり申請します。</t>
    <rPh sb="0" eb="2">
      <t>ヒョウキ</t>
    </rPh>
    <rPh sb="3" eb="6">
      <t>ホジョキン</t>
    </rPh>
    <rPh sb="11" eb="13">
      <t>カンケイ</t>
    </rPh>
    <rPh sb="13" eb="15">
      <t>ショルイ</t>
    </rPh>
    <rPh sb="16" eb="17">
      <t>ソ</t>
    </rPh>
    <rPh sb="19" eb="20">
      <t>ツギ</t>
    </rPh>
    <rPh sb="24" eb="26">
      <t>シンセイ</t>
    </rPh>
    <phoneticPr fontId="2"/>
  </si>
  <si>
    <t>キャリアアップの仕組みづくりや研修体制の構築</t>
    <phoneticPr fontId="2"/>
  </si>
  <si>
    <t>総事業費</t>
    <rPh sb="0" eb="1">
      <t>ソウ</t>
    </rPh>
    <rPh sb="1" eb="4">
      <t>ジギョウヒ</t>
    </rPh>
    <phoneticPr fontId="2"/>
  </si>
  <si>
    <t>寄付金
その他の収入額</t>
    <phoneticPr fontId="2"/>
  </si>
  <si>
    <t>差引額</t>
    <phoneticPr fontId="2"/>
  </si>
  <si>
    <t>対象経費
支出予定額</t>
    <rPh sb="0" eb="2">
      <t>タイショウ</t>
    </rPh>
    <rPh sb="2" eb="4">
      <t>ケイヒ</t>
    </rPh>
    <rPh sb="5" eb="7">
      <t>シシュツ</t>
    </rPh>
    <rPh sb="7" eb="9">
      <t>ヨテイ</t>
    </rPh>
    <rPh sb="9" eb="10">
      <t>ガク</t>
    </rPh>
    <phoneticPr fontId="2"/>
  </si>
  <si>
    <t>基準額</t>
  </si>
  <si>
    <t>補助額</t>
    <phoneticPr fontId="2"/>
  </si>
  <si>
    <t>経営改善のための外部委託・臨時職員雇用</t>
    <rPh sb="0" eb="2">
      <t>ケイエイ</t>
    </rPh>
    <rPh sb="2" eb="4">
      <t>カイゼン</t>
    </rPh>
    <rPh sb="8" eb="10">
      <t>ガイブ</t>
    </rPh>
    <rPh sb="10" eb="12">
      <t>イタク</t>
    </rPh>
    <rPh sb="13" eb="15">
      <t>リンジ</t>
    </rPh>
    <rPh sb="15" eb="17">
      <t>ショクイン</t>
    </rPh>
    <rPh sb="17" eb="19">
      <t>コヨウ</t>
    </rPh>
    <phoneticPr fontId="2"/>
  </si>
  <si>
    <t>登録ヘルパー等の常勤化の促進</t>
  </si>
  <si>
    <t>補助金交付申請額</t>
    <rPh sb="0" eb="3">
      <t>ホジョキン</t>
    </rPh>
    <rPh sb="3" eb="5">
      <t>コウフ</t>
    </rPh>
    <rPh sb="5" eb="7">
      <t>シンセイ</t>
    </rPh>
    <rPh sb="7" eb="8">
      <t>ガク</t>
    </rPh>
    <phoneticPr fontId="2"/>
  </si>
  <si>
    <t>添付書類（申請する事業ごとに提出）</t>
    <rPh sb="0" eb="2">
      <t>テンプ</t>
    </rPh>
    <rPh sb="2" eb="4">
      <t>ショルイ</t>
    </rPh>
    <rPh sb="5" eb="7">
      <t>シンセイ</t>
    </rPh>
    <rPh sb="9" eb="11">
      <t>ジギョウ</t>
    </rPh>
    <rPh sb="14" eb="16">
      <t>テイシュツ</t>
    </rPh>
    <phoneticPr fontId="2"/>
  </si>
  <si>
    <t>区分ごとに支出予定額（数字のみ入力）と積算の内訳を記入してください。</t>
    <rPh sb="0" eb="2">
      <t>クブン</t>
    </rPh>
    <rPh sb="5" eb="7">
      <t>シシュツ</t>
    </rPh>
    <rPh sb="7" eb="10">
      <t>ヨテイガク</t>
    </rPh>
    <rPh sb="11" eb="13">
      <t>スウジ</t>
    </rPh>
    <rPh sb="15" eb="17">
      <t>ニュウリョク</t>
    </rPh>
    <rPh sb="19" eb="21">
      <t>セキサン</t>
    </rPh>
    <rPh sb="22" eb="24">
      <t>ウチワケ</t>
    </rPh>
    <rPh sb="25" eb="27">
      <t>キニュウ</t>
    </rPh>
    <phoneticPr fontId="2"/>
  </si>
  <si>
    <t>区分</t>
    <rPh sb="0" eb="2">
      <t>クブン</t>
    </rPh>
    <phoneticPr fontId="2"/>
  </si>
  <si>
    <t>支出予定額</t>
    <rPh sb="0" eb="2">
      <t>シシュツ</t>
    </rPh>
    <rPh sb="2" eb="5">
      <t>ヨテイガク</t>
    </rPh>
    <phoneticPr fontId="2"/>
  </si>
  <si>
    <t>積算内訳</t>
    <rPh sb="0" eb="2">
      <t>セキサン</t>
    </rPh>
    <rPh sb="2" eb="4">
      <t>ウチワケ</t>
    </rPh>
    <phoneticPr fontId="2"/>
  </si>
  <si>
    <t>合計（自動計算）</t>
    <rPh sb="0" eb="2">
      <t>ゴウケイ</t>
    </rPh>
    <rPh sb="3" eb="5">
      <t>ジドウ</t>
    </rPh>
    <rPh sb="5" eb="7">
      <t>ケイサン</t>
    </rPh>
    <phoneticPr fontId="2"/>
  </si>
  <si>
    <t>別紙２</t>
    <rPh sb="0" eb="2">
      <t>ベッシ</t>
    </rPh>
    <phoneticPr fontId="2"/>
  </si>
  <si>
    <t>訪問介護等サービス提供体制確保支援事業補助金　事業計画書</t>
    <rPh sb="23" eb="25">
      <t>ジギョウ</t>
    </rPh>
    <rPh sb="25" eb="28">
      <t>ケイカクショ</t>
    </rPh>
    <phoneticPr fontId="2"/>
  </si>
  <si>
    <t>事業者名</t>
    <rPh sb="0" eb="3">
      <t>ジギョウシャ</t>
    </rPh>
    <rPh sb="3" eb="4">
      <t>メイ</t>
    </rPh>
    <phoneticPr fontId="3"/>
  </si>
  <si>
    <t>対象事業（ドロップダウンリストから選択）</t>
    <rPh sb="0" eb="2">
      <t>タイショウ</t>
    </rPh>
    <rPh sb="2" eb="4">
      <t>ジギョウ</t>
    </rPh>
    <rPh sb="17" eb="19">
      <t>センタク</t>
    </rPh>
    <phoneticPr fontId="3"/>
  </si>
  <si>
    <t>※実施する事業ごとに１枚作成してください。</t>
    <rPh sb="1" eb="3">
      <t>ジッシ</t>
    </rPh>
    <rPh sb="5" eb="7">
      <t>ジギョウ</t>
    </rPh>
    <rPh sb="11" eb="12">
      <t>マイ</t>
    </rPh>
    <rPh sb="12" eb="14">
      <t>サクセイ</t>
    </rPh>
    <phoneticPr fontId="2"/>
  </si>
  <si>
    <t>ヘルパーステーション○○</t>
    <phoneticPr fontId="2"/>
  </si>
  <si>
    <t>中山間・離島等地域における採用活動</t>
    <phoneticPr fontId="2"/>
  </si>
  <si>
    <t>経験年数が短いヘルパーへの同行</t>
    <phoneticPr fontId="2"/>
  </si>
  <si>
    <t>登録ヘルパー等の常勤化の促進</t>
    <phoneticPr fontId="2"/>
  </si>
  <si>
    <t>小規模事業所等の協働化・大規模化の取組</t>
    <phoneticPr fontId="2"/>
  </si>
  <si>
    <t>介護人材・利用者確保のための広報活動</t>
    <phoneticPr fontId="2"/>
  </si>
  <si>
    <t>申請書にチェックする「中山間地域等」とは、「厚生労働大臣が定める中山間地域等の地域（平成21年厚労告第83号）」第一条に該当する下記の地域を指す</t>
    <rPh sb="0" eb="3">
      <t>シンセイショ</t>
    </rPh>
    <rPh sb="11" eb="12">
      <t>チュウ</t>
    </rPh>
    <rPh sb="12" eb="14">
      <t>サンカン</t>
    </rPh>
    <rPh sb="14" eb="16">
      <t>チイキ</t>
    </rPh>
    <rPh sb="16" eb="17">
      <t>トウ</t>
    </rPh>
    <rPh sb="22" eb="24">
      <t>コウセイ</t>
    </rPh>
    <rPh sb="24" eb="26">
      <t>ロウドウ</t>
    </rPh>
    <rPh sb="26" eb="28">
      <t>ダイジン</t>
    </rPh>
    <rPh sb="29" eb="30">
      <t>サダ</t>
    </rPh>
    <rPh sb="32" eb="35">
      <t>チュウサンカン</t>
    </rPh>
    <rPh sb="35" eb="37">
      <t>チイキ</t>
    </rPh>
    <rPh sb="37" eb="38">
      <t>トウ</t>
    </rPh>
    <rPh sb="39" eb="41">
      <t>チイキ</t>
    </rPh>
    <rPh sb="42" eb="44">
      <t>ヘイセイ</t>
    </rPh>
    <rPh sb="46" eb="47">
      <t>ネン</t>
    </rPh>
    <rPh sb="47" eb="49">
      <t>コウロウ</t>
    </rPh>
    <rPh sb="49" eb="50">
      <t>コク</t>
    </rPh>
    <rPh sb="50" eb="51">
      <t>ダイ</t>
    </rPh>
    <rPh sb="53" eb="54">
      <t>ゴウ</t>
    </rPh>
    <rPh sb="56" eb="57">
      <t>ダイ</t>
    </rPh>
    <rPh sb="57" eb="59">
      <t>イチジョウ</t>
    </rPh>
    <rPh sb="60" eb="62">
      <t>ガイトウ</t>
    </rPh>
    <rPh sb="64" eb="66">
      <t>カキ</t>
    </rPh>
    <rPh sb="67" eb="69">
      <t>チイキ</t>
    </rPh>
    <rPh sb="70" eb="71">
      <t>サ</t>
    </rPh>
    <phoneticPr fontId="2"/>
  </si>
  <si>
    <t>チェック対象地域</t>
    <rPh sb="4" eb="6">
      <t>タイショウ</t>
    </rPh>
    <rPh sb="6" eb="8">
      <t>チイキ</t>
    </rPh>
    <phoneticPr fontId="2"/>
  </si>
  <si>
    <t>①</t>
    <phoneticPr fontId="2"/>
  </si>
  <si>
    <t>豪雪地帯対策特別措置法(昭和三十七年法律第七十三号)第二条第一項の規定により指定された豪雪地帯及び同条第二項の規定により指定された特別豪雪地帯</t>
  </si>
  <si>
    <t>②</t>
    <phoneticPr fontId="2"/>
  </si>
  <si>
    <t>辺地に係る公共的施設の総合整備のための財政上の特別措置等に関する法律(昭和三十七年法律第八十八号)第二条第一項に規定する辺地</t>
    <phoneticPr fontId="2"/>
  </si>
  <si>
    <t>③</t>
    <phoneticPr fontId="2"/>
  </si>
  <si>
    <t>半島振興法(昭和六十年法律第六十三号)第二条第一項の規定により指定された半島振興対策実施地域</t>
    <phoneticPr fontId="2"/>
  </si>
  <si>
    <t>④</t>
    <phoneticPr fontId="2"/>
  </si>
  <si>
    <t>特定農山村地域における農林業等の活性化のための基盤整備の促進に関する法律(平成五年法律第七十二号)第二条第一項に規定する特定農山村地域</t>
    <phoneticPr fontId="2"/>
  </si>
  <si>
    <t>⑤</t>
    <phoneticPr fontId="2"/>
  </si>
  <si>
    <t>過疎地域の持続的発展の支援に関する特別措置法(令和三年法律第十九号)第二条第二項の規定により公示された過疎地域</t>
    <phoneticPr fontId="2"/>
  </si>
  <si>
    <t>上記から除く地域</t>
    <rPh sb="0" eb="2">
      <t>ジョウキ</t>
    </rPh>
    <rPh sb="4" eb="5">
      <t>ノゾ</t>
    </rPh>
    <rPh sb="6" eb="8">
      <t>チイキ</t>
    </rPh>
    <phoneticPr fontId="2"/>
  </si>
  <si>
    <t>沖縄振興特別措置法(平成十四年法律第十四号)第三条第三号に規定する離島</t>
    <phoneticPr fontId="2"/>
  </si>
  <si>
    <t>①②⑤のうち、厚生労働大臣が別に定めるもの</t>
    <phoneticPr fontId="2"/>
  </si>
  <si>
    <t>（別紙１ー１－２）</t>
    <rPh sb="1" eb="3">
      <t>ベッシ</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</si>
  <si>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</si>
  <si>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</si>
  <si>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</si>
  <si>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</si>
  <si>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</si>
  <si>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</si>
  <si>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</si>
  <si>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</si>
  <si>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</si>
  <si>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</si>
  <si>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</si>
  <si>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</si>
  <si>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</si>
  <si>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</si>
  <si>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</si>
  <si>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</si>
  <si>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</si>
  <si>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</si>
  <si>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</si>
  <si>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1"/>
  </si>
  <si>
    <t>１　定期巡回の指定を受けていない</t>
  </si>
  <si>
    <t>１　なし</t>
  </si>
  <si>
    <t>２　定期巡回の指定を受けている</t>
  </si>
  <si>
    <t>２　あり</t>
  </si>
  <si>
    <t>３　定期巡回の整備計画がある</t>
  </si>
  <si>
    <t>高齢者虐待防止措置実施の有無</t>
    <phoneticPr fontId="3"/>
  </si>
  <si>
    <t>１ 減算型</t>
    <phoneticPr fontId="3"/>
  </si>
  <si>
    <t>２ 基準型</t>
    <phoneticPr fontId="3"/>
  </si>
  <si>
    <t>特定事業所加算（Ⅴ以外）</t>
    <rPh sb="0" eb="2">
      <t>トクテイ</t>
    </rPh>
    <rPh sb="2" eb="5">
      <t>ジギョウショ</t>
    </rPh>
    <rPh sb="5" eb="7">
      <t>カサン</t>
    </rPh>
    <rPh sb="9" eb="11">
      <t>イガイ</t>
    </rPh>
    <phoneticPr fontId="21"/>
  </si>
  <si>
    <t>１ なし</t>
    <phoneticPr fontId="3"/>
  </si>
  <si>
    <t>２ 加算Ⅰ</t>
    <phoneticPr fontId="3"/>
  </si>
  <si>
    <t>３ 加算Ⅱ</t>
    <phoneticPr fontId="3"/>
  </si>
  <si>
    <t>４ 加算Ⅲ</t>
    <phoneticPr fontId="3"/>
  </si>
  <si>
    <t>５ 加算Ⅳ</t>
    <phoneticPr fontId="3"/>
  </si>
  <si>
    <t>特定事業所加算Ⅴ</t>
    <rPh sb="0" eb="2">
      <t>トクテイ</t>
    </rPh>
    <rPh sb="2" eb="5">
      <t>ジギョウショ</t>
    </rPh>
    <rPh sb="5" eb="7">
      <t>カサン</t>
    </rPh>
    <phoneticPr fontId="21"/>
  </si>
  <si>
    <t>２ あり</t>
    <phoneticPr fontId="3"/>
  </si>
  <si>
    <t>共生型サービスの提供
（居宅介護事業所）</t>
    <rPh sb="0" eb="3">
      <t>キョウセイガタ</t>
    </rPh>
    <rPh sb="8" eb="10">
      <t>テイキョウ</t>
    </rPh>
    <rPh sb="16" eb="19">
      <t>ジギョウショ</t>
    </rPh>
    <phoneticPr fontId="3"/>
  </si>
  <si>
    <t>１　身体介護</t>
  </si>
  <si>
    <t>共生型サービスの提供
（重度訪問介護事業所）</t>
    <rPh sb="0" eb="3">
      <t>キョウセイガタ</t>
    </rPh>
    <rPh sb="8" eb="10">
      <t>テイキョウ</t>
    </rPh>
    <rPh sb="18" eb="21">
      <t>ジギョウショ</t>
    </rPh>
    <phoneticPr fontId="3"/>
  </si>
  <si>
    <t>訪問介護</t>
  </si>
  <si>
    <t>２　生活援助</t>
  </si>
  <si>
    <t>３　通院等乗降介助</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</si>
  <si>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</si>
  <si>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</si>
  <si>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</si>
  <si>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</si>
  <si>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</si>
  <si>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phoneticPr fontId="2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</si>
  <si>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</si>
  <si>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1"/>
  </si>
  <si>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</si>
  <si>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</si>
  <si>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21"/>
  </si>
  <si>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</si>
  <si>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</si>
  <si>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</si>
  <si>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</si>
  <si>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</si>
  <si>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</si>
  <si>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</si>
  <si>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</si>
  <si>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</si>
  <si>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</si>
  <si>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</si>
  <si>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</si>
  <si>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</si>
  <si>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</si>
  <si>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</si>
  <si>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</si>
  <si>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</si>
  <si>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</si>
  <si>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</si>
  <si>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別紙1</t>
    <rPh sb="0" eb="2">
      <t>ベッシ</t>
    </rPh>
    <phoneticPr fontId="2"/>
  </si>
  <si>
    <t>賃金</t>
    <rPh sb="0" eb="2">
      <t>チンギン</t>
    </rPh>
    <phoneticPr fontId="4"/>
  </si>
  <si>
    <t>委託料</t>
    <rPh sb="0" eb="3">
      <t>イタクリョウ</t>
    </rPh>
    <phoneticPr fontId="4"/>
  </si>
  <si>
    <t>使用料及び賃借料</t>
    <rPh sb="0" eb="2">
      <t>シヨウ</t>
    </rPh>
    <rPh sb="2" eb="3">
      <t>リョウ</t>
    </rPh>
    <rPh sb="3" eb="4">
      <t>オヨ</t>
    </rPh>
    <rPh sb="5" eb="8">
      <t>チンシャクリョウ</t>
    </rPh>
    <phoneticPr fontId="4"/>
  </si>
  <si>
    <t>備品購入費</t>
    <rPh sb="0" eb="2">
      <t>ビヒン</t>
    </rPh>
    <rPh sb="2" eb="5">
      <t>コウニュウヒ</t>
    </rPh>
    <phoneticPr fontId="4"/>
  </si>
  <si>
    <t>負担金</t>
    <rPh sb="0" eb="3">
      <t>フタンキン</t>
    </rPh>
    <phoneticPr fontId="4"/>
  </si>
  <si>
    <t>その他経営の維持・改善等に必要な事業</t>
    <phoneticPr fontId="2"/>
  </si>
  <si>
    <t>事業計画（対象事業選択後、ドロップダウンリストでフォーマットが出せます）</t>
    <rPh sb="0" eb="2">
      <t>ジギョウ</t>
    </rPh>
    <rPh sb="2" eb="4">
      <t>ケイカク</t>
    </rPh>
    <rPh sb="5" eb="7">
      <t>タイショウ</t>
    </rPh>
    <rPh sb="7" eb="9">
      <t>ジギョウ</t>
    </rPh>
    <rPh sb="9" eb="11">
      <t>センタク</t>
    </rPh>
    <rPh sb="11" eb="12">
      <t>ゴ</t>
    </rPh>
    <rPh sb="31" eb="32">
      <t>ダ</t>
    </rPh>
    <phoneticPr fontId="3"/>
  </si>
  <si>
    <r>
      <rPr>
        <b/>
        <sz val="11"/>
        <color theme="1"/>
        <rFont val="Yu Gothic"/>
        <family val="3"/>
        <charset val="128"/>
        <scheme val="minor"/>
      </rPr>
      <t>【参考】厚生労働大臣が定める中山間地域等の地域（平成21年厚労告第83号）</t>
    </r>
    <r>
      <rPr>
        <sz val="11"/>
        <color theme="1"/>
        <rFont val="Yu Gothic"/>
        <family val="3"/>
        <charset val="128"/>
        <scheme val="minor"/>
      </rPr>
      <t xml:space="preserve">
第一条
厚生労働大臣が定める一単位の単価(平成二十七年厚生労働省告示第九十三号)第二号の</t>
    </r>
    <r>
      <rPr>
        <u/>
        <sz val="11"/>
        <color theme="1"/>
        <rFont val="Yu Gothic"/>
        <family val="3"/>
        <charset val="128"/>
        <scheme val="minor"/>
      </rPr>
      <t>その他の地域</t>
    </r>
    <r>
      <rPr>
        <sz val="11"/>
        <color theme="1"/>
        <rFont val="Yu Gothic"/>
        <family val="3"/>
        <charset val="128"/>
        <scheme val="minor"/>
      </rPr>
      <t>であって、</t>
    </r>
    <r>
      <rPr>
        <u/>
        <sz val="11"/>
        <color theme="1"/>
        <rFont val="Yu Gothic"/>
        <family val="3"/>
        <charset val="128"/>
        <scheme val="minor"/>
      </rPr>
      <t>次のいずれかに該当する地域のうち厚生労働大臣が定める地域(平成二十四年厚生労働省告示第百二十号)に規定する地域を除いた地域</t>
    </r>
    <rPh sb="1" eb="3">
      <t>サンコウ</t>
    </rPh>
    <rPh sb="38" eb="39">
      <t>ダイ</t>
    </rPh>
    <rPh sb="39" eb="41">
      <t>イチジョウ</t>
    </rPh>
    <phoneticPr fontId="2"/>
  </si>
  <si>
    <t>離島振興法(昭和二十八年法律第七十二号)第二条第一項の規定により指定された
離島振興対策実施地域</t>
    <phoneticPr fontId="2"/>
  </si>
  <si>
    <t>奄美群島振興開発特別措置法(昭和二十九年法律第百八十九号)第一条に規定する
奄美群島</t>
    <phoneticPr fontId="2"/>
  </si>
  <si>
    <t>山村振興法(昭和四十年法律第六十四号)第七条第一項の規定により指定された
振興山村</t>
    <phoneticPr fontId="2"/>
  </si>
  <si>
    <t>小笠原諸島振興開発特別措置法(昭和四十四年法律第七十九号)第四条第一項に規定する
小笠原諸島</t>
    <phoneticPr fontId="2"/>
  </si>
  <si>
    <t>登録ヘルパー、非常勤職員と常勤職員の給与差額</t>
    <rPh sb="0" eb="2">
      <t>トウロク</t>
    </rPh>
    <rPh sb="7" eb="10">
      <t>ヒジョウキン</t>
    </rPh>
    <rPh sb="10" eb="12">
      <t>ショクイン</t>
    </rPh>
    <rPh sb="13" eb="15">
      <t>ジョウキン</t>
    </rPh>
    <rPh sb="15" eb="17">
      <t>ショクイン</t>
    </rPh>
    <rPh sb="18" eb="20">
      <t>キュウヨ</t>
    </rPh>
    <rPh sb="20" eb="22">
      <t>サガク</t>
    </rPh>
    <phoneticPr fontId="2"/>
  </si>
  <si>
    <t xml:space="preserve">
○事業実施期間（委託期間、雇用期間）
　令和　　年　　月　　日　～　令和　　年　　月　　日
○現在の経営状況（昨年度収支など）
○実施する内容（外部委託・臨時職員雇用）
○（外部委託の場合）委託予定先
○（臨時職員雇用の場合）職員の業務内容
</t>
    <phoneticPr fontId="2"/>
  </si>
  <si>
    <t>○事業実施期間
　令和　　年　　月　　日　～　令和　　年　　月　　日
○事業内容　（ホームページの作成・改修、広報宣材の印刷、その他（詳細を記入））</t>
    <phoneticPr fontId="2"/>
  </si>
  <si>
    <t>○事業実施期間
　令和　　年　　月　　日　～　令和　　年　　月　　日
○事業内容</t>
    <phoneticPr fontId="2"/>
  </si>
  <si>
    <t>○事業実施期間
　令和　　年　　月　　日　～　令和　　年　　月　　日
○協働化に参画する法人
○実施するメニュー（次の１～４の中から選択）
　１．人材募集や一括採用、合同研修等の実施に係る経費
　２．従業者の職場定着や職場の魅力発信に資する取組に係る経費
　３．人事管理や福利厚生、請求業務等のシステム共通化に係る経費
　４．協働化等にあわせて行うICTインフラの整備に係る経費
○事業内容</t>
    <phoneticPr fontId="2"/>
  </si>
  <si>
    <t>○事業実施期間
　令和６年１１月１日　～　令和７年１２月３１日
○協働化に参画する法人
ヘルパーステーション○○
社会福祉法人△△
医療法人□□
◇◇訪問介護事業所
○実施するメニュー（次の１～４の中から選択）
　１．人材募集や一括採用、合同研修等の実施に係る経費
　３．人事管理や福利厚生、請求業務等のシステム共通化に係る経費
○事業内容
１　職員のスキルアップのための合同研修及び求職者向けの合同説明会を実施
３　参画法人間で使用する共通人事管理システムの作成を○○システムへ委託する</t>
    <phoneticPr fontId="2"/>
  </si>
  <si>
    <t>交通費</t>
    <rPh sb="0" eb="3">
      <t>コウツウヒ</t>
    </rPh>
    <phoneticPr fontId="4"/>
  </si>
  <si>
    <t>消耗品費</t>
    <rPh sb="0" eb="3">
      <t>ショウモウヒン</t>
    </rPh>
    <rPh sb="3" eb="4">
      <t>ヒ</t>
    </rPh>
    <phoneticPr fontId="4"/>
  </si>
  <si>
    <t>印刷製本費</t>
    <rPh sb="0" eb="2">
      <t>インサツ</t>
    </rPh>
    <rPh sb="2" eb="5">
      <t>セイホンヒ</t>
    </rPh>
    <phoneticPr fontId="4"/>
  </si>
  <si>
    <t>同行訪問を実施したヘルパーに支払う報酬</t>
    <rPh sb="0" eb="2">
      <t>ドウコウ</t>
    </rPh>
    <rPh sb="2" eb="4">
      <t>ホウモン</t>
    </rPh>
    <rPh sb="5" eb="7">
      <t>ジッシ</t>
    </rPh>
    <rPh sb="14" eb="16">
      <t>シハラ</t>
    </rPh>
    <rPh sb="17" eb="19">
      <t>ホウシュウ</t>
    </rPh>
    <phoneticPr fontId="2"/>
  </si>
  <si>
    <t>※申請書の該当事業の「対象経費支出予定額」と
　一致しているか確認</t>
    <rPh sb="1" eb="4">
      <t>シンセイショ</t>
    </rPh>
    <rPh sb="5" eb="7">
      <t>ガイトウ</t>
    </rPh>
    <rPh sb="7" eb="9">
      <t>ジギョウ</t>
    </rPh>
    <rPh sb="11" eb="13">
      <t>タイショウ</t>
    </rPh>
    <rPh sb="13" eb="15">
      <t>ケイヒ</t>
    </rPh>
    <rPh sb="15" eb="17">
      <t>シシュツ</t>
    </rPh>
    <rPh sb="17" eb="19">
      <t>ヨテイ</t>
    </rPh>
    <rPh sb="19" eb="20">
      <t>ガク</t>
    </rPh>
    <rPh sb="24" eb="26">
      <t>イッチ</t>
    </rPh>
    <rPh sb="31" eb="33">
      <t>カクニン</t>
    </rPh>
    <phoneticPr fontId="2"/>
  </si>
  <si>
    <t>経営改善のためのコンサル委託にかかる費用</t>
    <rPh sb="0" eb="2">
      <t>ケイエイ</t>
    </rPh>
    <rPh sb="2" eb="4">
      <t>カイゼン</t>
    </rPh>
    <rPh sb="12" eb="14">
      <t>イタク</t>
    </rPh>
    <rPh sb="18" eb="20">
      <t>ヒヨウ</t>
    </rPh>
    <phoneticPr fontId="2"/>
  </si>
  <si>
    <t>職場見学に参加する求職者に対する交通費補助</t>
    <rPh sb="0" eb="2">
      <t>ショクバ</t>
    </rPh>
    <rPh sb="2" eb="4">
      <t>ケンガク</t>
    </rPh>
    <rPh sb="5" eb="7">
      <t>サンカ</t>
    </rPh>
    <rPh sb="9" eb="12">
      <t>キュウショクシャ</t>
    </rPh>
    <rPh sb="13" eb="14">
      <t>タイ</t>
    </rPh>
    <rPh sb="16" eb="19">
      <t>コウツウヒ</t>
    </rPh>
    <rPh sb="19" eb="21">
      <t>ホジョ</t>
    </rPh>
    <phoneticPr fontId="2"/>
  </si>
  <si>
    <t>負担金（求職者への補助など）</t>
    <rPh sb="0" eb="3">
      <t>フタンキン</t>
    </rPh>
    <rPh sb="4" eb="7">
      <t>キュウショクシャ</t>
    </rPh>
    <rPh sb="9" eb="11">
      <t>ホジョ</t>
    </rPh>
    <phoneticPr fontId="4"/>
  </si>
  <si>
    <t>○事業実施期間
　令和　　年　　月　　日 ～　令和　　年　　月　　日
○事業内容</t>
    <phoneticPr fontId="2"/>
  </si>
  <si>
    <t>○事業実施期間
　令和6年11月1日～令和7年1月31日
○常勤化する職員（人数、雇用形態）
　登録ヘルパー　１人　
○常勤化する職員の現在の平均月収（千円未満切捨て）
　96,000円
○常勤職員の平均月収（千円未満切捨て）
　315,000円
○事業内容
　辞職した登録ヘルパー1名に代わって、常勤の職員を雇用するにあたり、1月の必要賃金が219,000円増加するため、新規に雇用した常勤職員の3ヶ月間の増加賃金に充てる。</t>
    <phoneticPr fontId="2"/>
  </si>
  <si>
    <t>○事業実施期間
　令和　　年　　月　　日　～　令和　　年　　月　　日
○常勤化する職員（人数、雇用形態）
　登録ヘルパー　　人　
　非常勤職員　　　人
○常勤化する職員の現在の平均月収（千円未満切捨て）
　           円
○常勤職員の平均月収（千円未満切捨て）
　          円
○事業内容</t>
    <phoneticPr fontId="2"/>
  </si>
  <si>
    <t>○事業実施期間
　令和６年１１月１日　～　令和７年１２月３１日
○事業内容（実施する活動について）
　職場見学（年4回実施予定）
○事業の参加見込み人数
　3人/回
○事業内容
　求職者向けの職場見学を実施するにあたり、求職者が事業所に来るための交通費といて、○○県から○○島までのフェリー利用料、片道10,000円×2×3人×4回＝240,000円を補助する。</t>
    <phoneticPr fontId="2"/>
  </si>
  <si>
    <t xml:space="preserve">○事業実施期間
　令和　年　　月　　日　～　令和　年　　月　　日
○事業内容（実施する活動について）
○事業の参加見込み人数
　　人/回
○事業内容
</t>
    <phoneticPr fontId="2"/>
  </si>
  <si>
    <t>○事業実施期間（同行訪問を実施する期間）
　令和６年１１月１日　～　令和６年１１月３０日
○同行を受ける職員（採用日、人数等）
　2人（採用日：令和6年9月1日、令和6年10月1日）
○同行する職員（役職、勤務年数等）
　サービス提供責任者1名（勤務年数10年）、訪問介護員３名（勤務年数5～８年）
○同行で実施する訪問回数の見込み（サービス区分ごと）
　身体介護20分～30分　30回
　生活援助20分～45分未満　20回
　身体介護20分～30分及び生活援助20分～45分　10回
○同行職員に支払う賃金
　身体介護20分～30分　2,500円/回
　生活援助20分～45分　1,800円/回
　身体介護20分～30分及び生活援助20分～45分　3,000円/回
　合計　141,000円</t>
    <phoneticPr fontId="2"/>
  </si>
  <si>
    <t>※その他参考となる資料を添付すること</t>
    <rPh sb="3" eb="4">
      <t>タ</t>
    </rPh>
    <rPh sb="4" eb="6">
      <t>サンコウ</t>
    </rPh>
    <rPh sb="9" eb="11">
      <t>シリョウ</t>
    </rPh>
    <rPh sb="12" eb="14">
      <t>テンプ</t>
    </rPh>
    <phoneticPr fontId="2"/>
  </si>
  <si>
    <t>事業内容（対象事業選択後、ドロップダウンリストでフォーマットが出せます）</t>
    <rPh sb="0" eb="2">
      <t>ジギョウ</t>
    </rPh>
    <rPh sb="2" eb="4">
      <t>ナイヨウ</t>
    </rPh>
    <rPh sb="5" eb="7">
      <t>タイショウ</t>
    </rPh>
    <rPh sb="7" eb="9">
      <t>ジギョウ</t>
    </rPh>
    <rPh sb="9" eb="11">
      <t>センタク</t>
    </rPh>
    <rPh sb="11" eb="12">
      <t>ゴ</t>
    </rPh>
    <rPh sb="31" eb="32">
      <t>ダ</t>
    </rPh>
    <phoneticPr fontId="3"/>
  </si>
  <si>
    <t xml:space="preserve">○事業実施期間（同行訪問を実施する期間）
　令和　年　　月　　日　～　令和　年　　月　　日
○同行を受ける職員数
　　人
○同行する職員（役職、勤務年数等）
○同行で実施する訪問回数の見込み（サービス区分ごと）
　身体介護　　　　回
　生活援助　　　　回
○同行職員に支払う賃金
　身体介護　　　　円/回
　合計　　　　　　円
</t>
    <rPh sb="55" eb="56">
      <t>スウ</t>
    </rPh>
    <rPh sb="120" eb="122">
      <t>セイカツ</t>
    </rPh>
    <rPh sb="122" eb="124">
      <t>エンジョ</t>
    </rPh>
    <phoneticPr fontId="2"/>
  </si>
  <si>
    <t>①キャリアアップの仕組みづくりや研修体制の構築</t>
    <phoneticPr fontId="2"/>
  </si>
  <si>
    <t>②中山間・離島等地域における採用活動</t>
    <phoneticPr fontId="2"/>
  </si>
  <si>
    <t>③経験年数が短いヘルパーへの同行</t>
    <phoneticPr fontId="2"/>
  </si>
  <si>
    <t>④経営改善のための外部委託・臨時職員雇用</t>
    <rPh sb="1" eb="3">
      <t>ケイエイ</t>
    </rPh>
    <rPh sb="3" eb="5">
      <t>カイゼン</t>
    </rPh>
    <rPh sb="9" eb="11">
      <t>ガイブ</t>
    </rPh>
    <rPh sb="11" eb="13">
      <t>イタク</t>
    </rPh>
    <rPh sb="14" eb="16">
      <t>リンジ</t>
    </rPh>
    <rPh sb="16" eb="18">
      <t>ショクイン</t>
    </rPh>
    <rPh sb="18" eb="20">
      <t>コヨウ</t>
    </rPh>
    <phoneticPr fontId="2"/>
  </si>
  <si>
    <t>⑤登録ヘルパー等の常勤化の促進</t>
    <phoneticPr fontId="2"/>
  </si>
  <si>
    <t>⑥小規模事業所等の協働化・大規模化の取組</t>
    <phoneticPr fontId="2"/>
  </si>
  <si>
    <t>⑦介護人材・利用者確保のための広報活動</t>
    <phoneticPr fontId="2"/>
  </si>
  <si>
    <t>⑧その他経営の維持・改善等に必要な事業</t>
    <phoneticPr fontId="2"/>
  </si>
  <si>
    <t>①キャリアアップの仕組みづくりや研修体制の構築</t>
  </si>
  <si>
    <t>辺地に係る公共的施設の総合整備のための財政上の特別措置等に関する法律施行規則
https://laws.e-gov.go.jp/law/337M50000008014</t>
    <phoneticPr fontId="2"/>
  </si>
  <si>
    <t>豪雪地帯及び特別豪雪地帯指定図
http://www.sekkankyo.org/zenkoku.htm</t>
    <phoneticPr fontId="2"/>
  </si>
  <si>
    <t>半島振興対策実施地域対象市町村一覧
https://www.mlit.go.jp/common/000206015.pdf</t>
    <phoneticPr fontId="2"/>
  </si>
  <si>
    <t>特定農山村地域一覧
https://www.maff.go.jp/j/nousin/tyusan/siharai_seido/s_about/cyusan/attach/pdf/index-5.pdf</t>
    <rPh sb="7" eb="9">
      <t>イチラン</t>
    </rPh>
    <phoneticPr fontId="2"/>
  </si>
  <si>
    <t>過疎地域一覧
https://www.soumu.go.jp/main_content/000807168.pdf</t>
    <phoneticPr fontId="2"/>
  </si>
  <si>
    <t>関係法令等リンク</t>
    <rPh sb="0" eb="2">
      <t>カンケイ</t>
    </rPh>
    <rPh sb="2" eb="4">
      <t>ホウレイ</t>
    </rPh>
    <rPh sb="4" eb="5">
      <t>トウ</t>
    </rPh>
    <phoneticPr fontId="2"/>
  </si>
  <si>
    <t>厚生労働大臣が定める地域(平成二十四年厚生労働省告示第百二十号)
https://www.mhlw.go.jp/web/t_doc?dataId=82ab2675&amp;dataType=0&amp;pageNo=1</t>
    <phoneticPr fontId="2"/>
  </si>
  <si>
    <t>離島振興対策実施地域一覧 
https://www.mlit.go.jp/kokudoseisaku/chirit/content/001477516.pdf</t>
    <phoneticPr fontId="2"/>
  </si>
  <si>
    <t>振興山村一覧表
https://www.maff.go.jp/j/nousin/tiiki/sanson/s_about/attach/pdf/index-3.pdf</t>
    <phoneticPr fontId="2"/>
  </si>
  <si>
    <t>厚生労働大臣が定める地域第六号の規定に基づき厚生労働大臣が定める地域(平成十二年厚生省告示第五十四号)
https://www.mhlw.go.jp/web/t_doc?dataId=82ab8055&amp;dataType=0&amp;pageNo=1</t>
    <phoneticPr fontId="2"/>
  </si>
  <si>
    <t>円</t>
    <rPh sb="0" eb="1">
      <t>エン</t>
    </rPh>
    <phoneticPr fontId="2"/>
  </si>
  <si>
    <t>○事業実施期間
　令和　　年　　月　　日 ～　令和　　年　　月　　日
○事業内容</t>
  </si>
  <si>
    <t>事業者名（法人名）</t>
    <rPh sb="0" eb="4">
      <t>ジギョウシャメイ</t>
    </rPh>
    <rPh sb="5" eb="7">
      <t>ホウジン</t>
    </rPh>
    <rPh sb="7" eb="8">
      <t>メイ</t>
    </rPh>
    <phoneticPr fontId="2"/>
  </si>
  <si>
    <t>事業者名（法人名）</t>
    <rPh sb="0" eb="3">
      <t>ジギョウシャ</t>
    </rPh>
    <rPh sb="3" eb="4">
      <t>メイ</t>
    </rPh>
    <rPh sb="5" eb="7">
      <t>ホウジン</t>
    </rPh>
    <rPh sb="7" eb="8">
      <t>メイ</t>
    </rPh>
    <phoneticPr fontId="3"/>
  </si>
  <si>
    <t>・　所要額調書（別紙１）</t>
    <rPh sb="2" eb="5">
      <t>ショヨウガク</t>
    </rPh>
    <rPh sb="5" eb="7">
      <t>チョウショ</t>
    </rPh>
    <rPh sb="8" eb="10">
      <t>ベッシ</t>
    </rPh>
    <phoneticPr fontId="2"/>
  </si>
  <si>
    <t>・　事業計画書（別紙２）</t>
    <rPh sb="2" eb="4">
      <t>ジギョウ</t>
    </rPh>
    <rPh sb="4" eb="7">
      <t>ケイカクショ</t>
    </rPh>
    <rPh sb="8" eb="10">
      <t>ベッシ</t>
    </rPh>
    <phoneticPr fontId="2"/>
  </si>
  <si>
    <t>補助事業</t>
    <phoneticPr fontId="2"/>
  </si>
  <si>
    <t>事業所番号</t>
    <rPh sb="0" eb="3">
      <t>ジギョウショ</t>
    </rPh>
    <rPh sb="3" eb="5">
      <t>バンゴウ</t>
    </rPh>
    <phoneticPr fontId="2"/>
  </si>
  <si>
    <t>所在住所</t>
    <rPh sb="0" eb="2">
      <t>ショザイ</t>
    </rPh>
    <rPh sb="2" eb="4">
      <t>ジュウショ</t>
    </rPh>
    <phoneticPr fontId="2"/>
  </si>
  <si>
    <t>介護サービスの種類</t>
    <rPh sb="0" eb="2">
      <t>カイゴ</t>
    </rPh>
    <rPh sb="7" eb="9">
      <t>シュルイ</t>
    </rPh>
    <phoneticPr fontId="2"/>
  </si>
  <si>
    <t>人</t>
    <rPh sb="0" eb="1">
      <t>ニン</t>
    </rPh>
    <phoneticPr fontId="2"/>
  </si>
  <si>
    <t>回</t>
    <rPh sb="0" eb="1">
      <t>カイ</t>
    </rPh>
    <phoneticPr fontId="2"/>
  </si>
  <si>
    <t>（ア）キャリアアップの仕組みづくりや研修体制の構築</t>
    <phoneticPr fontId="2"/>
  </si>
  <si>
    <t>（イ）中山間・離島等地域における採用活動</t>
    <phoneticPr fontId="2"/>
  </si>
  <si>
    <t>（ア）経営改善のための外部委託・臨時職員雇用</t>
    <rPh sb="3" eb="5">
      <t>ケイエイ</t>
    </rPh>
    <rPh sb="5" eb="7">
      <t>カイゼン</t>
    </rPh>
    <rPh sb="11" eb="13">
      <t>ガイブ</t>
    </rPh>
    <rPh sb="13" eb="15">
      <t>イタク</t>
    </rPh>
    <rPh sb="16" eb="18">
      <t>リンジ</t>
    </rPh>
    <rPh sb="18" eb="20">
      <t>ショクイン</t>
    </rPh>
    <rPh sb="20" eb="22">
      <t>コヨウ</t>
    </rPh>
    <phoneticPr fontId="2"/>
  </si>
  <si>
    <t>（イ）登録ヘルパー等の常勤化の促進</t>
    <phoneticPr fontId="2"/>
  </si>
  <si>
    <t>（ウ）小規模事業所等の協働化・大規模化の取組</t>
    <phoneticPr fontId="2"/>
  </si>
  <si>
    <t>（エ）介護人材・利用者確保のための広報活動</t>
    <phoneticPr fontId="2"/>
  </si>
  <si>
    <t>（オ）その他経営の維持・改善等に必要な事業</t>
    <phoneticPr fontId="2"/>
  </si>
  <si>
    <t>（１）人材確保体制構築支援事業</t>
    <rPh sb="3" eb="15">
      <t>ジンザイカクホタイセイコウチクシエンジギョウ</t>
    </rPh>
    <phoneticPr fontId="2"/>
  </si>
  <si>
    <t>（２）経営改善支援事業</t>
    <rPh sb="3" eb="5">
      <t>ケイエイ</t>
    </rPh>
    <rPh sb="5" eb="7">
      <t>カイゼン</t>
    </rPh>
    <rPh sb="7" eb="9">
      <t>シエン</t>
    </rPh>
    <rPh sb="9" eb="11">
      <t>ジギョウ</t>
    </rPh>
    <phoneticPr fontId="2"/>
  </si>
  <si>
    <t>（１）人材確保体制構築支援事業</t>
    <phoneticPr fontId="2"/>
  </si>
  <si>
    <t>（２）経営改善支援事業</t>
    <phoneticPr fontId="2"/>
  </si>
  <si>
    <t>※実施予定のメニューにチェックを入れること</t>
    <rPh sb="1" eb="3">
      <t>ジッシ</t>
    </rPh>
    <rPh sb="3" eb="5">
      <t>ヨテイ</t>
    </rPh>
    <rPh sb="16" eb="17">
      <t>イ</t>
    </rPh>
    <phoneticPr fontId="2"/>
  </si>
  <si>
    <t>←リスト選択</t>
    <rPh sb="4" eb="6">
      <t>センタク</t>
    </rPh>
    <phoneticPr fontId="2"/>
  </si>
  <si>
    <t>←所要額調書の補助額の合計と一致させること</t>
    <rPh sb="1" eb="3">
      <t>ショヨウ</t>
    </rPh>
    <rPh sb="3" eb="4">
      <t>ガク</t>
    </rPh>
    <rPh sb="4" eb="6">
      <t>チョウショ</t>
    </rPh>
    <rPh sb="7" eb="9">
      <t>ホジョ</t>
    </rPh>
    <rPh sb="9" eb="10">
      <t>ガク</t>
    </rPh>
    <rPh sb="11" eb="13">
      <t>ゴウケイ</t>
    </rPh>
    <rPh sb="14" eb="16">
      <t>イッチ</t>
    </rPh>
    <phoneticPr fontId="2"/>
  </si>
  <si>
    <t>参考：補助額合計（自動計算）</t>
    <rPh sb="0" eb="2">
      <t>サンコウ</t>
    </rPh>
    <rPh sb="3" eb="5">
      <t>ホジョ</t>
    </rPh>
    <rPh sb="5" eb="6">
      <t>ガク</t>
    </rPh>
    <rPh sb="6" eb="8">
      <t>ゴウケイ</t>
    </rPh>
    <rPh sb="9" eb="11">
      <t>ジドウ</t>
    </rPh>
    <rPh sb="11" eb="13">
      <t>ケイサン</t>
    </rPh>
    <phoneticPr fontId="2"/>
  </si>
  <si>
    <t>※色付きのセルに数字のみ入力すること（千円未満は切捨て）</t>
    <rPh sb="2" eb="3">
      <t>ツ</t>
    </rPh>
    <phoneticPr fontId="2"/>
  </si>
  <si>
    <t>（ウ）経験年数が短いヘルパーへの同行支援</t>
    <rPh sb="18" eb="20">
      <t>シエン</t>
    </rPh>
    <phoneticPr fontId="2"/>
  </si>
  <si>
    <t>事業所名</t>
    <rPh sb="0" eb="3">
      <t>ジギョウショ</t>
    </rPh>
    <rPh sb="3" eb="4">
      <t>メイ</t>
    </rPh>
    <phoneticPr fontId="2"/>
  </si>
  <si>
    <t>（２）合計</t>
    <rPh sb="3" eb="5">
      <t>ゴウケイ</t>
    </rPh>
    <phoneticPr fontId="2"/>
  </si>
  <si>
    <t>（１）合計</t>
    <rPh sb="3" eb="5">
      <t>ゴウケイ</t>
    </rPh>
    <phoneticPr fontId="2"/>
  </si>
  <si>
    <t>（ア）経営改善の支援（個別で実施する場合）</t>
    <rPh sb="3" eb="5">
      <t>ケイエイ</t>
    </rPh>
    <rPh sb="5" eb="7">
      <t>カイゼン</t>
    </rPh>
    <rPh sb="8" eb="10">
      <t>シエン</t>
    </rPh>
    <rPh sb="11" eb="13">
      <t>コベツ</t>
    </rPh>
    <rPh sb="14" eb="16">
      <t>ジッシ</t>
    </rPh>
    <rPh sb="18" eb="20">
      <t>バアイ</t>
    </rPh>
    <phoneticPr fontId="2"/>
  </si>
  <si>
    <t>（ア）研修体制の構築の支援</t>
    <phoneticPr fontId="2"/>
  </si>
  <si>
    <t>（イ）中山間・離島等地域における採用活動の支援</t>
    <rPh sb="21" eb="23">
      <t>シエン</t>
    </rPh>
    <phoneticPr fontId="2"/>
  </si>
  <si>
    <t>（ウ）経験年数が短いホームヘルパー等への同行支援</t>
    <rPh sb="17" eb="18">
      <t>トウ</t>
    </rPh>
    <rPh sb="22" eb="24">
      <t>シエン</t>
    </rPh>
    <phoneticPr fontId="2"/>
  </si>
  <si>
    <t>（イ）登録ヘルパー等の常勤化の促進の支援</t>
    <phoneticPr fontId="2"/>
  </si>
  <si>
    <t>（ウ）小規模法人等の協働化・大規模化の取組の支援</t>
    <phoneticPr fontId="2"/>
  </si>
  <si>
    <t>（エ）介護人材・利用者確保のための広報活動に関する支援</t>
    <phoneticPr fontId="2"/>
  </si>
  <si>
    <t>【別紙様式１】</t>
    <rPh sb="1" eb="3">
      <t>ベッシ</t>
    </rPh>
    <rPh sb="3" eb="5">
      <t>ヨウシキ</t>
    </rPh>
    <phoneticPr fontId="2"/>
  </si>
  <si>
    <t>令和　　年　　月　　日</t>
    <rPh sb="0" eb="2">
      <t>レイワ</t>
    </rPh>
    <rPh sb="4" eb="5">
      <t>ネン</t>
    </rPh>
    <rPh sb="7" eb="8">
      <t>ガツ</t>
    </rPh>
    <rPh sb="10" eb="11">
      <t>ニチ</t>
    </rPh>
    <phoneticPr fontId="2"/>
  </si>
  <si>
    <t>愛知県福祉局高齢福祉課長</t>
    <rPh sb="11" eb="12">
      <t>チョウ</t>
    </rPh>
    <phoneticPr fontId="2"/>
  </si>
  <si>
    <t>法人郵便番号：</t>
    <rPh sb="0" eb="2">
      <t>ホウジン</t>
    </rPh>
    <rPh sb="2" eb="4">
      <t>ユウビン</t>
    </rPh>
    <rPh sb="4" eb="6">
      <t>バンゴウ</t>
    </rPh>
    <phoneticPr fontId="2"/>
  </si>
  <si>
    <t>法人住所：</t>
    <phoneticPr fontId="2"/>
  </si>
  <si>
    <t>法人名：</t>
    <phoneticPr fontId="2"/>
  </si>
  <si>
    <t>法人代表者職・
法人代表者氏名</t>
    <rPh sb="0" eb="2">
      <t>ホウジン</t>
    </rPh>
    <rPh sb="2" eb="5">
      <t>ダイヒョウシャ</t>
    </rPh>
    <rPh sb="5" eb="6">
      <t>ショク</t>
    </rPh>
    <rPh sb="8" eb="10">
      <t>ホウジン</t>
    </rPh>
    <rPh sb="10" eb="13">
      <t>ダイヒョウシャ</t>
    </rPh>
    <rPh sb="13" eb="15">
      <t>シメイ</t>
    </rPh>
    <phoneticPr fontId="2"/>
  </si>
  <si>
    <t>　　　　　　　　　　　　　　　　　　　　　　　　　　　　　　　　　　　　</t>
  </si>
  <si>
    <t>優先順位</t>
    <rPh sb="0" eb="2">
      <t>ユウセン</t>
    </rPh>
    <rPh sb="2" eb="4">
      <t>ジュンイ</t>
    </rPh>
    <phoneticPr fontId="2"/>
  </si>
  <si>
    <t>優先順位第１位</t>
    <rPh sb="0" eb="2">
      <t>ユウセン</t>
    </rPh>
    <rPh sb="2" eb="4">
      <t>ジュンイ</t>
    </rPh>
    <rPh sb="4" eb="5">
      <t>ダイ</t>
    </rPh>
    <rPh sb="6" eb="7">
      <t>イ</t>
    </rPh>
    <phoneticPr fontId="2"/>
  </si>
  <si>
    <t>優先順位第２位</t>
    <rPh sb="0" eb="2">
      <t>ユウセン</t>
    </rPh>
    <rPh sb="2" eb="4">
      <t>ジュンイ</t>
    </rPh>
    <rPh sb="4" eb="5">
      <t>ダイ</t>
    </rPh>
    <rPh sb="6" eb="7">
      <t>イ</t>
    </rPh>
    <phoneticPr fontId="2"/>
  </si>
  <si>
    <t>申請する事業所住所
（郵便番号も記載下さい）</t>
    <rPh sb="0" eb="2">
      <t>シンセイ</t>
    </rPh>
    <rPh sb="4" eb="7">
      <t>ジギョウショ</t>
    </rPh>
    <rPh sb="7" eb="9">
      <t>ジュウショ</t>
    </rPh>
    <rPh sb="11" eb="13">
      <t>ユウビン</t>
    </rPh>
    <rPh sb="13" eb="15">
      <t>バンゴウ</t>
    </rPh>
    <rPh sb="16" eb="18">
      <t>キサイ</t>
    </rPh>
    <rPh sb="18" eb="19">
      <t>クダ</t>
    </rPh>
    <phoneticPr fontId="2"/>
  </si>
  <si>
    <t>申請する事業所名</t>
    <rPh sb="0" eb="2">
      <t>シンセイ</t>
    </rPh>
    <rPh sb="4" eb="7">
      <t>ジギョウショ</t>
    </rPh>
    <rPh sb="7" eb="8">
      <t>メイ</t>
    </rPh>
    <phoneticPr fontId="2"/>
  </si>
  <si>
    <t>申請する事業所
サービス種別</t>
    <rPh sb="0" eb="2">
      <t>シンセイ</t>
    </rPh>
    <rPh sb="4" eb="7">
      <t>ジギョウショ</t>
    </rPh>
    <rPh sb="12" eb="14">
      <t>シュベツ</t>
    </rPh>
    <phoneticPr fontId="2"/>
  </si>
  <si>
    <t>当該事業所の前年分の月の延べ訪問回数（平均）</t>
    <rPh sb="0" eb="2">
      <t>トウガイ</t>
    </rPh>
    <rPh sb="2" eb="5">
      <t>ジギョウショ</t>
    </rPh>
    <rPh sb="6" eb="9">
      <t>ゼンネンブン</t>
    </rPh>
    <rPh sb="10" eb="11">
      <t>ツキ</t>
    </rPh>
    <rPh sb="12" eb="13">
      <t>ノ</t>
    </rPh>
    <rPh sb="14" eb="16">
      <t>ホウモン</t>
    </rPh>
    <rPh sb="16" eb="18">
      <t>カイスウ</t>
    </rPh>
    <rPh sb="19" eb="21">
      <t>ヘイキン</t>
    </rPh>
    <phoneticPr fontId="2"/>
  </si>
  <si>
    <t>該当事業所は中山間または離島地域に所在しているか否か</t>
    <rPh sb="0" eb="2">
      <t>ガイトウ</t>
    </rPh>
    <rPh sb="2" eb="5">
      <t>ジギョウショ</t>
    </rPh>
    <rPh sb="6" eb="7">
      <t>チュウ</t>
    </rPh>
    <rPh sb="7" eb="9">
      <t>サンカン</t>
    </rPh>
    <rPh sb="12" eb="14">
      <t>リトウ</t>
    </rPh>
    <rPh sb="14" eb="16">
      <t>チイキ</t>
    </rPh>
    <rPh sb="17" eb="19">
      <t>ショザイ</t>
    </rPh>
    <rPh sb="24" eb="25">
      <t>イナ</t>
    </rPh>
    <phoneticPr fontId="2"/>
  </si>
  <si>
    <t>補助金所要額</t>
    <rPh sb="0" eb="3">
      <t>ホジョキン</t>
    </rPh>
    <rPh sb="3" eb="6">
      <t>ショヨウガク</t>
    </rPh>
    <phoneticPr fontId="2"/>
  </si>
  <si>
    <t>事前協議金額</t>
    <rPh sb="0" eb="2">
      <t>ジゼン</t>
    </rPh>
    <rPh sb="2" eb="4">
      <t>キョウギ</t>
    </rPh>
    <rPh sb="4" eb="6">
      <t>キンガク</t>
    </rPh>
    <phoneticPr fontId="2"/>
  </si>
  <si>
    <t>金</t>
    <rPh sb="0" eb="1">
      <t>キン</t>
    </rPh>
    <phoneticPr fontId="2"/>
  </si>
  <si>
    <t>（↑上記金額は、自動入力されます。記載しないでください）</t>
    <rPh sb="2" eb="4">
      <t>ジョウキ</t>
    </rPh>
    <rPh sb="4" eb="6">
      <t>キンガク</t>
    </rPh>
    <rPh sb="8" eb="10">
      <t>ジドウ</t>
    </rPh>
    <rPh sb="10" eb="12">
      <t>ニュウリョク</t>
    </rPh>
    <rPh sb="17" eb="19">
      <t>キサイ</t>
    </rPh>
    <phoneticPr fontId="2"/>
  </si>
  <si>
    <t>【申請法人としてご回答ください。】</t>
    <rPh sb="1" eb="3">
      <t>シンセイ</t>
    </rPh>
    <rPh sb="3" eb="5">
      <t>ホウジン</t>
    </rPh>
    <rPh sb="9" eb="11">
      <t>カイトウ</t>
    </rPh>
    <phoneticPr fontId="2"/>
  </si>
  <si>
    <t>※確認事項※</t>
    <rPh sb="1" eb="3">
      <t>カクニン</t>
    </rPh>
    <rPh sb="3" eb="5">
      <t>ジコウ</t>
    </rPh>
    <phoneticPr fontId="2"/>
  </si>
  <si>
    <t>「１法人あたり１の訪問介護等事業所を運営する法人」である</t>
    <phoneticPr fontId="2"/>
  </si>
  <si>
    <t>以下の欄にはそれぞれの数を入力して下さい。</t>
    <rPh sb="0" eb="2">
      <t>イカ</t>
    </rPh>
    <rPh sb="3" eb="4">
      <t>ラン</t>
    </rPh>
    <rPh sb="11" eb="12">
      <t>カズ</t>
    </rPh>
    <rPh sb="13" eb="15">
      <t>ニュウリョク</t>
    </rPh>
    <rPh sb="17" eb="18">
      <t>クダ</t>
    </rPh>
    <phoneticPr fontId="2"/>
  </si>
  <si>
    <t>「運営する訪問介護等事業所のいずれかの月の延べ訪問回数が平均200回以下である法人」である</t>
    <phoneticPr fontId="2"/>
  </si>
  <si>
    <t>←延べ回数を記載してください。</t>
    <rPh sb="1" eb="2">
      <t>ノ</t>
    </rPh>
    <rPh sb="3" eb="5">
      <t>カイスウ</t>
    </rPh>
    <rPh sb="6" eb="8">
      <t>キサイ</t>
    </rPh>
    <phoneticPr fontId="2"/>
  </si>
  <si>
    <t>「運営する訪問介護等事業所の職員数が常勤換算方法で平均５人以下の法人」である</t>
    <phoneticPr fontId="2"/>
  </si>
  <si>
    <t>←常勤換算人数を記載してください。</t>
    <rPh sb="1" eb="3">
      <t>ジョウキン</t>
    </rPh>
    <rPh sb="3" eb="5">
      <t>カンサン</t>
    </rPh>
    <rPh sb="5" eb="7">
      <t>ニンズウ</t>
    </rPh>
    <rPh sb="8" eb="10">
      <t>キサイ</t>
    </rPh>
    <phoneticPr fontId="2"/>
  </si>
  <si>
    <t>「運営する訪問介護等事業所が全て中山間地域等又は離島等地域に所在する法人 」である</t>
    <phoneticPr fontId="2"/>
  </si>
  <si>
    <t>←地域を記載してください。</t>
    <rPh sb="1" eb="3">
      <t>チイキ</t>
    </rPh>
    <rPh sb="4" eb="6">
      <t>キサイ</t>
    </rPh>
    <phoneticPr fontId="2"/>
  </si>
  <si>
    <t>↑プルダウンより選択してください。</t>
    <rPh sb="8" eb="10">
      <t>センタク</t>
    </rPh>
    <phoneticPr fontId="2"/>
  </si>
  <si>
    <t>○本申請における『中山間・離島等地域』は、以下の地域と定義します。（詳しくは、各市町村へお問い合わせください。）</t>
    <rPh sb="2" eb="4">
      <t>シンセイ</t>
    </rPh>
    <phoneticPr fontId="2"/>
  </si>
  <si>
    <t>市町村</t>
  </si>
  <si>
    <t>対象地域</t>
  </si>
  <si>
    <t>西尾市</t>
  </si>
  <si>
    <t>佐久島</t>
  </si>
  <si>
    <t>南知多町</t>
  </si>
  <si>
    <t>篠島、日間賀島</t>
  </si>
  <si>
    <t>新城市</t>
  </si>
  <si>
    <t>旧鳳来町の一部、旧作手村</t>
  </si>
  <si>
    <t>豊田市</t>
  </si>
  <si>
    <t>旧藤岡町、旧小原村、旧足助町の一部、旧下山村の一部、旧旭町、旧稲武町</t>
  </si>
  <si>
    <t>設楽町</t>
  </si>
  <si>
    <t>旧設楽町の一部、旧津具村</t>
  </si>
  <si>
    <t>東栄町</t>
  </si>
  <si>
    <t>一部地域</t>
  </si>
  <si>
    <t>豊根村</t>
  </si>
  <si>
    <t>全域</t>
  </si>
  <si>
    <t>下山田代町、田折町、蕪木町、蘭町（大向、皿田、下海通、下洞、神田、新田、西洞、狭田、花ノ木、平岩、分里）</t>
  </si>
  <si>
    <t>長篠、富保、富栄、豊岡、乗本、大野</t>
  </si>
  <si>
    <t>田口、清崎、荒尾、和市、小松、長江、八橋、松戸</t>
  </si>
  <si>
    <t>大字本郷、大字奈根、大字下田、大字川角</t>
  </si>
  <si>
    <t>担当者</t>
    <rPh sb="0" eb="2">
      <t>タントウ</t>
    </rPh>
    <rPh sb="2" eb="3">
      <t>シャ</t>
    </rPh>
    <phoneticPr fontId="2"/>
  </si>
  <si>
    <t>-</t>
    <phoneticPr fontId="2"/>
  </si>
  <si>
    <t>氏名</t>
    <rPh sb="0" eb="2">
      <t>シメイ</t>
    </rPh>
    <phoneticPr fontId="2"/>
  </si>
  <si>
    <t>TEL</t>
    <phoneticPr fontId="2"/>
  </si>
  <si>
    <t>e-mail</t>
    <phoneticPr fontId="2"/>
  </si>
  <si>
    <t>a中山間地域等・離島等地域に事業所が所在する場合で３０分未満の同行支援</t>
    <rPh sb="1" eb="2">
      <t>チュウ</t>
    </rPh>
    <rPh sb="2" eb="4">
      <t>サンカン</t>
    </rPh>
    <rPh sb="4" eb="6">
      <t>チイキ</t>
    </rPh>
    <rPh sb="6" eb="7">
      <t>トウ</t>
    </rPh>
    <rPh sb="8" eb="10">
      <t>リトウ</t>
    </rPh>
    <rPh sb="10" eb="11">
      <t>トウ</t>
    </rPh>
    <rPh sb="11" eb="13">
      <t>チイキ</t>
    </rPh>
    <rPh sb="14" eb="17">
      <t>ジギョウショ</t>
    </rPh>
    <rPh sb="18" eb="20">
      <t>ショザイ</t>
    </rPh>
    <rPh sb="22" eb="24">
      <t>バアイ</t>
    </rPh>
    <rPh sb="27" eb="28">
      <t>フン</t>
    </rPh>
    <rPh sb="28" eb="30">
      <t>ミマン</t>
    </rPh>
    <rPh sb="31" eb="33">
      <t>ドウコウ</t>
    </rPh>
    <rPh sb="33" eb="35">
      <t>シエン</t>
    </rPh>
    <phoneticPr fontId="2"/>
  </si>
  <si>
    <t>b中山間地域等・離島等地域に事業所が所在する場合で３０分以上の同行支援</t>
    <rPh sb="1" eb="2">
      <t>チュウ</t>
    </rPh>
    <rPh sb="2" eb="4">
      <t>サンカン</t>
    </rPh>
    <rPh sb="4" eb="6">
      <t>チイキ</t>
    </rPh>
    <rPh sb="6" eb="7">
      <t>トウ</t>
    </rPh>
    <rPh sb="8" eb="10">
      <t>リトウ</t>
    </rPh>
    <rPh sb="10" eb="11">
      <t>トウ</t>
    </rPh>
    <rPh sb="11" eb="13">
      <t>チイキ</t>
    </rPh>
    <rPh sb="14" eb="17">
      <t>ジギョウショ</t>
    </rPh>
    <rPh sb="18" eb="20">
      <t>ショザイ</t>
    </rPh>
    <rPh sb="22" eb="24">
      <t>バアイ</t>
    </rPh>
    <rPh sb="27" eb="28">
      <t>フン</t>
    </rPh>
    <rPh sb="28" eb="30">
      <t>イジョウ</t>
    </rPh>
    <rPh sb="31" eb="33">
      <t>ドウコウ</t>
    </rPh>
    <rPh sb="33" eb="35">
      <t>シエン</t>
    </rPh>
    <phoneticPr fontId="2"/>
  </si>
  <si>
    <t>c中山間地域等・離島等地域以外に事業所が所在する場合で３０分未満の同行支援</t>
    <rPh sb="1" eb="2">
      <t>チュウ</t>
    </rPh>
    <rPh sb="2" eb="4">
      <t>サンカン</t>
    </rPh>
    <rPh sb="4" eb="6">
      <t>チイキ</t>
    </rPh>
    <rPh sb="6" eb="7">
      <t>トウ</t>
    </rPh>
    <rPh sb="8" eb="10">
      <t>リトウ</t>
    </rPh>
    <rPh sb="10" eb="11">
      <t>トウ</t>
    </rPh>
    <rPh sb="11" eb="13">
      <t>チイキ</t>
    </rPh>
    <rPh sb="13" eb="15">
      <t>イガイ</t>
    </rPh>
    <rPh sb="16" eb="19">
      <t>ジギョウショ</t>
    </rPh>
    <rPh sb="20" eb="22">
      <t>ショザイ</t>
    </rPh>
    <rPh sb="24" eb="26">
      <t>バアイ</t>
    </rPh>
    <rPh sb="29" eb="30">
      <t>フン</t>
    </rPh>
    <rPh sb="30" eb="32">
      <t>ミマン</t>
    </rPh>
    <rPh sb="33" eb="35">
      <t>ドウコウ</t>
    </rPh>
    <rPh sb="35" eb="37">
      <t>シエン</t>
    </rPh>
    <phoneticPr fontId="2"/>
  </si>
  <si>
    <t>d中山間地域等・離島等地域以外に事業所が所在する場合で３０分以上の同行支援</t>
    <rPh sb="1" eb="2">
      <t>チュウ</t>
    </rPh>
    <rPh sb="2" eb="4">
      <t>サンカン</t>
    </rPh>
    <rPh sb="4" eb="6">
      <t>チイキ</t>
    </rPh>
    <rPh sb="6" eb="7">
      <t>トウ</t>
    </rPh>
    <rPh sb="8" eb="10">
      <t>リトウ</t>
    </rPh>
    <rPh sb="10" eb="11">
      <t>トウ</t>
    </rPh>
    <rPh sb="11" eb="13">
      <t>チイキ</t>
    </rPh>
    <rPh sb="13" eb="15">
      <t>イガイ</t>
    </rPh>
    <rPh sb="16" eb="19">
      <t>ジギョウショ</t>
    </rPh>
    <rPh sb="20" eb="22">
      <t>ショザイ</t>
    </rPh>
    <rPh sb="24" eb="26">
      <t>バアイ</t>
    </rPh>
    <rPh sb="29" eb="30">
      <t>フン</t>
    </rPh>
    <rPh sb="30" eb="32">
      <t>イジョウ</t>
    </rPh>
    <rPh sb="33" eb="35">
      <t>ドウコウ</t>
    </rPh>
    <rPh sb="35" eb="37">
      <t>シエン</t>
    </rPh>
    <phoneticPr fontId="2"/>
  </si>
  <si>
    <t>常勤化する登録ヘルパーについて</t>
    <rPh sb="0" eb="2">
      <t>ジョウキン</t>
    </rPh>
    <rPh sb="2" eb="3">
      <t>カ</t>
    </rPh>
    <rPh sb="5" eb="7">
      <t>トウロク</t>
    </rPh>
    <phoneticPr fontId="2"/>
  </si>
  <si>
    <t>人数</t>
    <rPh sb="0" eb="1">
      <t>ニン</t>
    </rPh>
    <rPh sb="1" eb="2">
      <t>スウ</t>
    </rPh>
    <phoneticPr fontId="2"/>
  </si>
  <si>
    <t>月数</t>
    <rPh sb="0" eb="1">
      <t>ツキ</t>
    </rPh>
    <rPh sb="1" eb="2">
      <t>スウ</t>
    </rPh>
    <phoneticPr fontId="2"/>
  </si>
  <si>
    <t>別紙１-1-2</t>
    <rPh sb="0" eb="2">
      <t>ベッシ</t>
    </rPh>
    <phoneticPr fontId="2"/>
  </si>
  <si>
    <t>別紙１-1-1</t>
    <rPh sb="0" eb="2">
      <t>ベッシ</t>
    </rPh>
    <phoneticPr fontId="2"/>
  </si>
  <si>
    <t>事前協議額の合計</t>
    <rPh sb="0" eb="2">
      <t>ジゼン</t>
    </rPh>
    <rPh sb="2" eb="4">
      <t>キョウギ</t>
    </rPh>
    <rPh sb="4" eb="5">
      <t>ガク</t>
    </rPh>
    <rPh sb="6" eb="8">
      <t>ゴウケイ</t>
    </rPh>
    <phoneticPr fontId="2"/>
  </si>
  <si>
    <t>事前協議時点での当該事業所の職員数（常勤換算）</t>
    <rPh sb="0" eb="2">
      <t>ジゼン</t>
    </rPh>
    <rPh sb="2" eb="4">
      <t>キョウギ</t>
    </rPh>
    <rPh sb="4" eb="6">
      <t>ジテン</t>
    </rPh>
    <rPh sb="8" eb="10">
      <t>トウガイ</t>
    </rPh>
    <rPh sb="10" eb="13">
      <t>ジギョウショ</t>
    </rPh>
    <rPh sb="14" eb="17">
      <t>ショクインスウ</t>
    </rPh>
    <rPh sb="18" eb="20">
      <t>ジョウキン</t>
    </rPh>
    <rPh sb="20" eb="22">
      <t>カンサン</t>
    </rPh>
    <phoneticPr fontId="2"/>
  </si>
  <si>
    <t>訪問介護サービス提供体制確保支援事業補助金　所要額調書</t>
    <rPh sb="0" eb="4">
      <t>ホウモンカイゴ</t>
    </rPh>
    <rPh sb="8" eb="10">
      <t>テイキョウ</t>
    </rPh>
    <rPh sb="10" eb="12">
      <t>タイセイ</t>
    </rPh>
    <rPh sb="12" eb="14">
      <t>カクホ</t>
    </rPh>
    <rPh sb="14" eb="16">
      <t>シエン</t>
    </rPh>
    <rPh sb="16" eb="18">
      <t>ジギョウ</t>
    </rPh>
    <rPh sb="18" eb="21">
      <t>ホジョキン</t>
    </rPh>
    <rPh sb="22" eb="25">
      <t>ショヨウガク</t>
    </rPh>
    <rPh sb="25" eb="27">
      <t>チョウショ</t>
    </rPh>
    <phoneticPr fontId="2"/>
  </si>
  <si>
    <t>運営する訪問介護等事業所が全て中山間地域等又は離島等地域に所在する法人を含む場合</t>
    <rPh sb="0" eb="2">
      <t>ウンエイ</t>
    </rPh>
    <rPh sb="4" eb="6">
      <t>ホウモン</t>
    </rPh>
    <rPh sb="6" eb="8">
      <t>カイゴ</t>
    </rPh>
    <rPh sb="8" eb="9">
      <t>トウ</t>
    </rPh>
    <rPh sb="9" eb="12">
      <t>ジギョウショ</t>
    </rPh>
    <rPh sb="13" eb="14">
      <t>スベ</t>
    </rPh>
    <rPh sb="15" eb="16">
      <t>チュウ</t>
    </rPh>
    <rPh sb="16" eb="18">
      <t>サンカン</t>
    </rPh>
    <rPh sb="18" eb="20">
      <t>チイキ</t>
    </rPh>
    <rPh sb="20" eb="21">
      <t>トウ</t>
    </rPh>
    <rPh sb="21" eb="22">
      <t>マタ</t>
    </rPh>
    <rPh sb="23" eb="25">
      <t>リトウ</t>
    </rPh>
    <rPh sb="25" eb="26">
      <t>トウ</t>
    </rPh>
    <rPh sb="26" eb="28">
      <t>チイキ</t>
    </rPh>
    <rPh sb="29" eb="31">
      <t>ショザイ</t>
    </rPh>
    <rPh sb="33" eb="35">
      <t>ホウジン</t>
    </rPh>
    <rPh sb="36" eb="37">
      <t>フク</t>
    </rPh>
    <rPh sb="38" eb="40">
      <t>バアイ</t>
    </rPh>
    <phoneticPr fontId="2"/>
  </si>
  <si>
    <t>運営する訪問介護等事業所が全て中山間地域等又は離島等地域に所在する法人を含まない場合</t>
    <rPh sb="36" eb="37">
      <t>フク</t>
    </rPh>
    <rPh sb="40" eb="42">
      <t>バアイ</t>
    </rPh>
    <phoneticPr fontId="2"/>
  </si>
  <si>
    <t>令和８年度愛知県訪問介護サービス提供体制確保支援事業費補助金に係る所要額調査回答書</t>
    <rPh sb="0" eb="2">
      <t>レイワ</t>
    </rPh>
    <rPh sb="3" eb="5">
      <t>ネンド</t>
    </rPh>
    <rPh sb="5" eb="8">
      <t>アイチケン</t>
    </rPh>
    <rPh sb="8" eb="12">
      <t>ホウモンカイゴ</t>
    </rPh>
    <rPh sb="16" eb="30">
      <t>テイキョウタイセイカクホシエンジギョウヒホジョキン</t>
    </rPh>
    <rPh sb="31" eb="32">
      <t>カカ</t>
    </rPh>
    <rPh sb="33" eb="35">
      <t>ショヨウ</t>
    </rPh>
    <rPh sb="35" eb="36">
      <t>ガク</t>
    </rPh>
    <rPh sb="36" eb="38">
      <t>チョウサ</t>
    </rPh>
    <rPh sb="38" eb="41">
      <t>カイトウショ</t>
    </rPh>
    <phoneticPr fontId="2"/>
  </si>
  <si>
    <t>【別紙様式１】</t>
    <rPh sb="1" eb="3">
      <t>ベッシ</t>
    </rPh>
    <rPh sb="3" eb="5">
      <t>ヨウシキ</t>
    </rPh>
    <phoneticPr fontId="2"/>
  </si>
  <si>
    <t>　所要額調査回答の提出書類</t>
    <rPh sb="1" eb="4">
      <t>ショヨウガク</t>
    </rPh>
    <rPh sb="4" eb="6">
      <t>チョウサ</t>
    </rPh>
    <rPh sb="6" eb="8">
      <t>カイトウ</t>
    </rPh>
    <rPh sb="9" eb="11">
      <t>テイシュツ</t>
    </rPh>
    <rPh sb="11" eb="13">
      <t>ショルイ</t>
    </rPh>
    <phoneticPr fontId="2"/>
  </si>
  <si>
    <t>　　愛知県福祉局高齢福祉課介護保険指導第二グループ　担当：尾関　まで、</t>
    <rPh sb="2" eb="5">
      <t>アイチケン</t>
    </rPh>
    <rPh sb="5" eb="8">
      <t>フクシキョク</t>
    </rPh>
    <rPh sb="8" eb="10">
      <t>コウレイ</t>
    </rPh>
    <rPh sb="10" eb="13">
      <t>フクシカ</t>
    </rPh>
    <rPh sb="13" eb="15">
      <t>カイゴ</t>
    </rPh>
    <rPh sb="15" eb="17">
      <t>ホケン</t>
    </rPh>
    <rPh sb="17" eb="19">
      <t>シドウ</t>
    </rPh>
    <rPh sb="19" eb="20">
      <t>ダイ</t>
    </rPh>
    <rPh sb="20" eb="21">
      <t>ニ</t>
    </rPh>
    <rPh sb="26" eb="28">
      <t>タントウ</t>
    </rPh>
    <rPh sb="29" eb="31">
      <t>オゼキ</t>
    </rPh>
    <phoneticPr fontId="2"/>
  </si>
  <si>
    <t>　　下記のメールに本回答書を添付の上、ご提出をお願いします。</t>
    <phoneticPr fontId="2"/>
  </si>
  <si>
    <t>　　kaigo-shitei@pref.aichi.lg.jp　</t>
    <phoneticPr fontId="2"/>
  </si>
  <si>
    <t>　　提出期限は、令和７年７月３１日（木）です。</t>
    <rPh sb="2" eb="4">
      <t>テイシュツ</t>
    </rPh>
    <rPh sb="4" eb="6">
      <t>キゲン</t>
    </rPh>
    <rPh sb="8" eb="10">
      <t>レイワ</t>
    </rPh>
    <rPh sb="11" eb="12">
      <t>ネン</t>
    </rPh>
    <rPh sb="13" eb="14">
      <t>ガツ</t>
    </rPh>
    <rPh sb="16" eb="17">
      <t>ニチ</t>
    </rPh>
    <rPh sb="18" eb="19">
      <t>モク</t>
    </rPh>
    <phoneticPr fontId="2"/>
  </si>
  <si>
    <t>１　提出先・提出方法</t>
    <phoneticPr fontId="2"/>
  </si>
  <si>
    <t>２　申請書記入方法等</t>
    <rPh sb="2" eb="5">
      <t>シンセイショ</t>
    </rPh>
    <rPh sb="5" eb="7">
      <t>キニュウ</t>
    </rPh>
    <phoneticPr fontId="2"/>
  </si>
  <si>
    <t>○黄色の箇所はプルダウンにて選択してください。</t>
    <rPh sb="1" eb="3">
      <t>キイロ</t>
    </rPh>
    <rPh sb="4" eb="6">
      <t>カショ</t>
    </rPh>
    <rPh sb="14" eb="16">
      <t>センタク</t>
    </rPh>
    <phoneticPr fontId="2"/>
  </si>
  <si>
    <t>○水色の箇所を記載してください。</t>
    <rPh sb="1" eb="3">
      <t>ミズイロ</t>
    </rPh>
    <rPh sb="4" eb="6">
      <t>カショ</t>
    </rPh>
    <rPh sb="7" eb="9">
      <t>キサイ</t>
    </rPh>
    <phoneticPr fontId="2"/>
  </si>
  <si>
    <t>（別紙１－１－１）所要額調書　人材確保体制構築支援事業(優先順位１位分）</t>
    <rPh sb="1" eb="3">
      <t>ベッシ</t>
    </rPh>
    <rPh sb="9" eb="12">
      <t>ショヨウガク</t>
    </rPh>
    <rPh sb="12" eb="14">
      <t>チョウショ</t>
    </rPh>
    <rPh sb="15" eb="17">
      <t>ジンザイ</t>
    </rPh>
    <rPh sb="17" eb="19">
      <t>カクホ</t>
    </rPh>
    <rPh sb="19" eb="21">
      <t>タイセイ</t>
    </rPh>
    <rPh sb="21" eb="23">
      <t>コウチク</t>
    </rPh>
    <rPh sb="23" eb="25">
      <t>シエン</t>
    </rPh>
    <rPh sb="25" eb="27">
      <t>ジギョウ</t>
    </rPh>
    <rPh sb="28" eb="30">
      <t>ユウセン</t>
    </rPh>
    <rPh sb="30" eb="32">
      <t>ジュンイ</t>
    </rPh>
    <rPh sb="33" eb="34">
      <t>イ</t>
    </rPh>
    <rPh sb="34" eb="35">
      <t>ブン</t>
    </rPh>
    <phoneticPr fontId="2"/>
  </si>
  <si>
    <t>（別紙１－１－２）所要額調書　人材確保体制構築支援事業(優先順位２位分）</t>
    <rPh sb="1" eb="3">
      <t>ベッシ</t>
    </rPh>
    <rPh sb="9" eb="12">
      <t>ショヨウガク</t>
    </rPh>
    <rPh sb="12" eb="14">
      <t>チョウショ</t>
    </rPh>
    <rPh sb="15" eb="17">
      <t>ジンザイ</t>
    </rPh>
    <rPh sb="17" eb="19">
      <t>カクホ</t>
    </rPh>
    <rPh sb="19" eb="21">
      <t>タイセイ</t>
    </rPh>
    <rPh sb="21" eb="23">
      <t>コウチク</t>
    </rPh>
    <rPh sb="23" eb="25">
      <t>シエン</t>
    </rPh>
    <rPh sb="25" eb="27">
      <t>ジギョウ</t>
    </rPh>
    <rPh sb="28" eb="30">
      <t>ユウセン</t>
    </rPh>
    <rPh sb="30" eb="32">
      <t>ジュンイ</t>
    </rPh>
    <rPh sb="33" eb="34">
      <t>イ</t>
    </rPh>
    <rPh sb="34" eb="35">
      <t>ブン</t>
    </rPh>
    <phoneticPr fontId="2"/>
  </si>
  <si>
    <t>優先順位第１位</t>
    <rPh sb="0" eb="2">
      <t>ユウセン</t>
    </rPh>
    <rPh sb="2" eb="4">
      <t>ジュンイ</t>
    </rPh>
    <rPh sb="4" eb="5">
      <t>ダイ</t>
    </rPh>
    <rPh sb="6" eb="7">
      <t>イ</t>
    </rPh>
    <phoneticPr fontId="2"/>
  </si>
  <si>
    <t>優先順位第２位</t>
    <rPh sb="0" eb="2">
      <t>ユウセン</t>
    </rPh>
    <rPh sb="2" eb="4">
      <t>ジュンイ</t>
    </rPh>
    <rPh sb="4" eb="5">
      <t>ダイ</t>
    </rPh>
    <rPh sb="6" eb="7">
      <t>イ</t>
    </rPh>
    <phoneticPr fontId="2"/>
  </si>
  <si>
    <t>合計回数</t>
    <rPh sb="0" eb="2">
      <t>ゴウケイ</t>
    </rPh>
    <rPh sb="2" eb="4">
      <t>カイスウ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</si>
</sst>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00&quot;円&quot;"/>
    <numFmt numFmtId="178" formatCode="#,##0&quot;円&quot;"/>
    <numFmt numFmtId="179" formatCode="#,###"/>
  </numFmts>
  <fonts count="40">
    <font>
      <sz val="11"/>
      <color theme="1"/>
      <name val="Yu Gothic"/>
      <family val="2"/>
      <scheme val="minor"/>
    </font>
    <font>
      <sz val="11"/>
      <name val="ＭＳ Ｐゴシック"/>
      <family val="3"/>
      <charset val="128"/>
    </font>
    <font>
      <sz val="6"/>
      <name val="Yu Gothic"/>
      <family val="3"/>
      <charset val="128"/>
      <scheme val="minor"/>
    </font>
    <font>
      <sz val="6"/>
      <name val="ＭＳ Ｐゴシック"/>
      <family val="3"/>
      <charset val="128"/>
    </font>
    <font>
      <sz val="11"/>
      <color theme="1"/>
      <name val="Yu Gothic"/>
      <family val="3"/>
      <charset val="128"/>
      <scheme val="minor"/>
    </font>
    <font>
      <sz val="10"/>
      <name val="Yu Gothic"/>
      <family val="3"/>
      <charset val="128"/>
      <scheme val="minor"/>
    </font>
    <font>
      <sz val="10"/>
      <color theme="1"/>
      <name val="Yu Gothic"/>
      <family val="3"/>
      <charset val="128"/>
      <scheme val="minor"/>
    </font>
    <font>
      <sz val="12"/>
      <color theme="1"/>
      <name val="Yu Gothic"/>
      <family val="2"/>
      <scheme val="minor"/>
    </font>
    <font>
      <sz val="12"/>
      <color theme="1"/>
      <name val="Yu Gothic"/>
      <family val="3"/>
      <charset val="128"/>
      <scheme val="minor"/>
    </font>
    <font>
      <sz val="14"/>
      <color theme="1"/>
      <name val="Yu Gothic"/>
      <family val="3"/>
      <charset val="128"/>
      <scheme val="minor"/>
    </font>
    <font>
      <u/>
      <sz val="11"/>
      <color theme="10"/>
      <name val="Yu Gothic"/>
      <family val="2"/>
      <scheme val="minor"/>
    </font>
    <font>
      <b/>
      <sz val="11"/>
      <color theme="1"/>
      <name val="Yu Gothic"/>
      <family val="3"/>
      <charset val="128"/>
      <scheme val="minor"/>
    </font>
    <font>
      <u/>
      <sz val="11"/>
      <color theme="1"/>
      <name val="Yu Gothic"/>
      <family val="3"/>
      <charset val="128"/>
      <scheme val="minor"/>
    </font>
    <font>
      <sz val="11"/>
      <color rgb="FF000000"/>
      <name val="Yu Gothic"/>
      <family val="3"/>
      <charset val="128"/>
      <scheme val="minor"/>
    </font>
    <font>
      <u/>
      <sz val="11"/>
      <color theme="10"/>
      <name val="Yu Gothic"/>
      <family val="3"/>
      <charset val="128"/>
      <scheme val="minor"/>
    </font>
    <font>
      <sz val="11"/>
      <name val="Yu Gothic"/>
      <family val="3"/>
      <charset val="128"/>
      <scheme val="minor"/>
    </font>
    <font>
      <sz val="14"/>
      <name val="Yu Gothic"/>
      <family val="3"/>
      <charset val="128"/>
      <scheme val="minor"/>
    </font>
    <font>
      <sz val="9"/>
      <name val="Yu Gothic"/>
      <family val="3"/>
      <charset val="128"/>
      <scheme val="minor"/>
    </font>
    <font>
      <sz val="12"/>
      <name val="Yu Gothic"/>
      <family val="3"/>
      <charset val="128"/>
      <scheme val="minor"/>
    </font>
    <font>
      <sz val="11"/>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1"/>
      <color rgb="FFFF0000"/>
      <name val="Yu Gothic"/>
      <family val="3"/>
      <charset val="128"/>
      <scheme val="minor"/>
    </font>
    <font>
      <b/>
      <sz val="12"/>
      <color theme="1"/>
      <name val="Yu Gothic"/>
      <family val="3"/>
      <charset val="128"/>
      <scheme val="minor"/>
    </font>
    <font>
      <b/>
      <sz val="14"/>
      <color theme="1"/>
      <name val="Yu Gothic"/>
      <family val="3"/>
      <charset val="128"/>
      <scheme val="minor"/>
    </font>
    <font>
      <sz val="11"/>
      <color theme="1"/>
      <name val="ＭＳ ゴシック"/>
      <family val="3"/>
      <charset val="128"/>
    </font>
    <font>
      <sz val="10"/>
      <color theme="1"/>
      <name val="ＭＳ ゴシック"/>
      <family val="3"/>
      <charset val="128"/>
    </font>
    <font>
      <sz val="6"/>
      <color theme="1"/>
      <name val="ＭＳ ゴシック"/>
      <family val="3"/>
      <charset val="128"/>
    </font>
    <font>
      <b/>
      <sz val="12"/>
      <color theme="1"/>
      <name val="ＭＳ ゴシック"/>
      <family val="3"/>
      <charset val="128"/>
    </font>
    <font>
      <b/>
      <sz val="11"/>
      <color rgb="FFFF0000"/>
      <name val="ＭＳ ゴシック"/>
      <family val="3"/>
      <charset val="128"/>
    </font>
    <font>
      <b/>
      <sz val="11"/>
      <color theme="1"/>
      <name val="ＭＳ ゴシック"/>
      <family val="3"/>
      <charset val="128"/>
    </font>
    <font>
      <sz val="9"/>
      <color theme="1"/>
      <name val="ＭＳ ゴシック"/>
      <family val="3"/>
      <charset val="128"/>
    </font>
    <font>
      <sz val="8"/>
      <color theme="1"/>
      <name val="ＭＳ ゴシック"/>
      <family val="3"/>
      <charset val="128"/>
    </font>
    <font>
      <b/>
      <sz val="6"/>
      <color rgb="FFFF0000"/>
      <name val="ＭＳ ゴシック"/>
      <family val="3"/>
      <charset val="128"/>
    </font>
    <font>
      <sz val="9"/>
      <color rgb="FF000000"/>
      <name val="ＭＳ ゴシック"/>
      <family val="3"/>
      <charset val="128"/>
    </font>
    <font>
      <sz val="8"/>
      <color rgb="FF000000"/>
      <name val="ＭＳ ゴシック"/>
      <family val="3"/>
      <charset val="128"/>
    </font>
    <font>
      <sz val="12"/>
      <color rgb="FFFF0000"/>
      <name val="Yu Gothic"/>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gray0625">
        <bgColor theme="0"/>
      </patternFill>
    </fill>
    <fill>
      <patternFill patternType="gray0625"/>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bottom/>
      <diagonal/>
    </border>
    <border>
      <left style="medium">
        <color indexed="64"/>
      </left>
      <right/>
      <top style="thin">
        <color indexed="64"/>
      </top>
      <bottom style="thin">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0" borderId="0"/>
    <xf numFmtId="38" fontId="1" fillId="0" borderId="0" applyFont="0" applyFill="0" applyBorder="0" applyAlignment="0" applyProtection="0"/>
    <xf numFmtId="0" fontId="1" fillId="0" borderId="0">
      <alignment vertical="center"/>
    </xf>
    <xf numFmtId="0" fontId="4" fillId="0" borderId="0">
      <alignment vertical="center"/>
    </xf>
    <xf numFmtId="0" fontId="10" fillId="0" borderId="0" applyNumberFormat="0" applyFill="0" applyBorder="0" applyAlignment="0" applyProtection="0"/>
  </cellStyleXfs>
  <cellXfs count="382">
    <xf numFmtId="0" fontId="0" fillId="0" borderId="0" xfId="0"/>
    <xf numFmtId="0" fontId="8" fillId="0" borderId="0" xfId="0" applyFont="1"/>
    <xf numFmtId="0" fontId="8" fillId="0" borderId="0" xfId="0" applyFont="1" applyAlignment="1">
      <alignment horizontal="left"/>
    </xf>
    <xf numFmtId="0" fontId="8" fillId="0" borderId="0" xfId="0" applyFont="1" applyAlignment="1">
      <alignment horizontal="centerContinuous"/>
    </xf>
    <xf numFmtId="176" fontId="8" fillId="0" borderId="1" xfId="0" applyNumberFormat="1" applyFont="1" applyBorder="1" applyAlignment="1">
      <alignment horizontal="right" vertical="center"/>
    </xf>
    <xf numFmtId="0" fontId="8" fillId="0" borderId="0" xfId="0" applyFont="1" applyAlignment="1">
      <alignment horizontal="center"/>
    </xf>
    <xf numFmtId="0" fontId="9" fillId="0" borderId="0" xfId="0" applyFont="1" applyAlignment="1">
      <alignment horizontal="centerContinuous"/>
    </xf>
    <xf numFmtId="0" fontId="9" fillId="0" borderId="0" xfId="0" applyFont="1"/>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distributed" wrapText="1"/>
    </xf>
    <xf numFmtId="0" fontId="8" fillId="2" borderId="0" xfId="0" applyFont="1" applyFill="1"/>
    <xf numFmtId="0" fontId="8" fillId="2" borderId="0" xfId="0" applyFont="1" applyFill="1" applyAlignment="1">
      <alignment horizontal="center"/>
    </xf>
    <xf numFmtId="0" fontId="4" fillId="0" borderId="1" xfId="0" applyFont="1" applyBorder="1" applyAlignment="1">
      <alignment vertical="center" wrapText="1"/>
    </xf>
    <xf numFmtId="0" fontId="14" fillId="0" borderId="0" xfId="5" applyFont="1" applyBorder="1" applyAlignment="1">
      <alignment vertical="center" wrapText="1"/>
    </xf>
    <xf numFmtId="0" fontId="15" fillId="0" borderId="0" xfId="1" applyFont="1" applyAlignment="1">
      <alignment horizontal="center" vertical="center"/>
    </xf>
    <xf numFmtId="0" fontId="5" fillId="0" borderId="0" xfId="1" applyFont="1"/>
    <xf numFmtId="38" fontId="5" fillId="0" borderId="0" xfId="2" applyFont="1" applyAlignment="1">
      <alignment vertical="center"/>
    </xf>
    <xf numFmtId="0" fontId="5" fillId="0" borderId="0" xfId="3" applyFont="1">
      <alignment vertical="center"/>
    </xf>
    <xf numFmtId="38" fontId="5" fillId="0" borderId="0" xfId="2" applyFont="1" applyFill="1" applyAlignment="1">
      <alignment vertical="center"/>
    </xf>
    <xf numFmtId="0" fontId="5" fillId="0" borderId="0" xfId="2" applyNumberFormat="1" applyFont="1" applyFill="1" applyBorder="1" applyAlignment="1">
      <alignment vertical="center"/>
    </xf>
    <xf numFmtId="38" fontId="5" fillId="0" borderId="0" xfId="2" applyFont="1" applyFill="1" applyBorder="1" applyAlignment="1">
      <alignment vertical="center"/>
    </xf>
    <xf numFmtId="38" fontId="5" fillId="0" borderId="0" xfId="2" applyFont="1" applyFill="1" applyBorder="1" applyAlignment="1">
      <alignment vertical="center" wrapText="1"/>
    </xf>
    <xf numFmtId="38" fontId="5" fillId="0" borderId="0" xfId="2" applyFont="1" applyBorder="1" applyAlignment="1">
      <alignment vertical="center" wrapText="1"/>
    </xf>
    <xf numFmtId="38" fontId="5" fillId="0" borderId="0" xfId="2" applyFont="1" applyBorder="1" applyAlignment="1">
      <alignment vertical="center"/>
    </xf>
    <xf numFmtId="38" fontId="5" fillId="0" borderId="0" xfId="2" applyFont="1" applyFill="1" applyBorder="1" applyAlignment="1">
      <alignment horizontal="center" vertical="center"/>
    </xf>
    <xf numFmtId="38" fontId="5" fillId="0" borderId="0" xfId="2" applyFont="1" applyFill="1" applyBorder="1" applyAlignment="1">
      <alignment horizontal="left" vertical="top" wrapText="1"/>
    </xf>
    <xf numFmtId="38" fontId="5" fillId="2" borderId="0" xfId="2" applyFont="1" applyFill="1" applyBorder="1" applyAlignment="1">
      <alignment horizontal="left" vertical="top" wrapText="1"/>
    </xf>
    <xf numFmtId="38" fontId="18" fillId="0" borderId="0" xfId="2" applyFont="1" applyFill="1" applyBorder="1" applyAlignment="1">
      <alignment horizontal="left" vertical="center"/>
    </xf>
    <xf numFmtId="38" fontId="5" fillId="0" borderId="0" xfId="2" applyFont="1" applyFill="1" applyBorder="1" applyAlignment="1">
      <alignment horizontal="left" vertical="center" wrapText="1"/>
    </xf>
    <xf numFmtId="38" fontId="5" fillId="0" borderId="0" xfId="2" applyFont="1" applyAlignment="1">
      <alignment horizontal="left" vertical="center"/>
    </xf>
    <xf numFmtId="38" fontId="5" fillId="2" borderId="0" xfId="2" applyFont="1" applyFill="1" applyBorder="1" applyAlignment="1">
      <alignment horizontal="right" vertical="top" wrapText="1"/>
    </xf>
    <xf numFmtId="0" fontId="19" fillId="3" borderId="0" xfId="1" applyFont="1" applyFill="1" applyAlignment="1">
      <alignment horizontal="center" vertical="center"/>
    </xf>
    <xf numFmtId="0" fontId="19" fillId="3" borderId="0" xfId="1" applyFont="1" applyFill="1" applyAlignment="1">
      <alignment horizontal="left" vertical="center"/>
    </xf>
    <xf numFmtId="0" fontId="19" fillId="0" borderId="0" xfId="1" applyFont="1" applyAlignment="1">
      <alignment horizontal="left" vertical="center"/>
    </xf>
    <xf numFmtId="0" fontId="20" fillId="3" borderId="0" xfId="1" applyFont="1" applyFill="1" applyAlignment="1">
      <alignment vertical="center"/>
    </xf>
    <xf numFmtId="0" fontId="20" fillId="3" borderId="0" xfId="1" applyFont="1" applyFill="1" applyAlignment="1">
      <alignment horizontal="center" vertical="center"/>
    </xf>
    <xf numFmtId="0" fontId="19" fillId="3" borderId="3" xfId="1" applyFont="1" applyFill="1" applyBorder="1" applyAlignment="1">
      <alignment horizontal="center" vertical="center"/>
    </xf>
    <xf numFmtId="0" fontId="19" fillId="3" borderId="17" xfId="1" applyFont="1" applyFill="1" applyBorder="1" applyAlignment="1">
      <alignment horizontal="center" vertical="center"/>
    </xf>
    <xf numFmtId="0" fontId="19" fillId="3" borderId="18" xfId="1" applyFont="1" applyFill="1" applyBorder="1" applyAlignment="1">
      <alignment horizontal="center" vertical="center"/>
    </xf>
    <xf numFmtId="0" fontId="19" fillId="3" borderId="12" xfId="1" applyFont="1" applyFill="1" applyBorder="1" applyAlignment="1">
      <alignment horizontal="center" vertical="center"/>
    </xf>
    <xf numFmtId="0" fontId="1" fillId="3" borderId="0" xfId="1" applyFill="1" applyAlignment="1">
      <alignment horizontal="center" vertical="center"/>
    </xf>
    <xf numFmtId="0" fontId="19" fillId="3" borderId="15" xfId="1" applyFont="1" applyFill="1" applyBorder="1" applyAlignment="1">
      <alignment vertical="center"/>
    </xf>
    <xf numFmtId="0" fontId="19" fillId="3" borderId="15" xfId="1" applyFont="1" applyFill="1" applyBorder="1" applyAlignment="1">
      <alignment vertical="center" wrapText="1"/>
    </xf>
    <xf numFmtId="0" fontId="19" fillId="3" borderId="12" xfId="1" applyFont="1" applyFill="1" applyBorder="1" applyAlignment="1">
      <alignment vertical="center" wrapText="1"/>
    </xf>
    <xf numFmtId="0" fontId="19" fillId="3" borderId="5" xfId="1" applyFont="1" applyFill="1" applyBorder="1" applyAlignment="1">
      <alignment horizontal="center" vertical="center"/>
    </xf>
    <xf numFmtId="0" fontId="1" fillId="3" borderId="8" xfId="1" applyFill="1" applyBorder="1" applyAlignment="1">
      <alignment horizontal="center" vertical="center"/>
    </xf>
    <xf numFmtId="0" fontId="19" fillId="3" borderId="0" xfId="1" applyFont="1" applyFill="1" applyAlignment="1">
      <alignment vertical="center"/>
    </xf>
    <xf numFmtId="0" fontId="19" fillId="3" borderId="0" xfId="1" applyFont="1" applyFill="1" applyAlignment="1">
      <alignment vertical="center" wrapText="1"/>
    </xf>
    <xf numFmtId="0" fontId="19" fillId="3" borderId="5" xfId="1" applyFont="1" applyFill="1" applyBorder="1" applyAlignment="1">
      <alignment vertical="center" wrapText="1"/>
    </xf>
    <xf numFmtId="0" fontId="19" fillId="3" borderId="11" xfId="1" applyFont="1" applyFill="1" applyBorder="1" applyAlignment="1">
      <alignment vertical="center"/>
    </xf>
    <xf numFmtId="0" fontId="19" fillId="3" borderId="19" xfId="1" applyFont="1" applyFill="1" applyBorder="1" applyAlignment="1">
      <alignment vertical="center"/>
    </xf>
    <xf numFmtId="0" fontId="19" fillId="3" borderId="11" xfId="1" applyFont="1" applyFill="1" applyBorder="1" applyAlignment="1">
      <alignment horizontal="left" vertical="center"/>
    </xf>
    <xf numFmtId="0" fontId="19" fillId="3" borderId="11" xfId="1" applyFont="1" applyFill="1" applyBorder="1" applyAlignment="1">
      <alignment horizontal="left" vertical="center" wrapText="1"/>
    </xf>
    <xf numFmtId="0" fontId="19" fillId="3" borderId="12" xfId="1" applyFont="1" applyFill="1" applyBorder="1" applyAlignment="1">
      <alignment vertical="center"/>
    </xf>
    <xf numFmtId="0" fontId="1" fillId="3" borderId="15" xfId="1" applyFill="1" applyBorder="1" applyAlignment="1">
      <alignment horizontal="center" vertical="center"/>
    </xf>
    <xf numFmtId="0" fontId="1" fillId="3" borderId="15" xfId="1" applyFill="1" applyBorder="1" applyAlignment="1">
      <alignment vertical="center"/>
    </xf>
    <xf numFmtId="0" fontId="1" fillId="3" borderId="12" xfId="1" applyFill="1" applyBorder="1" applyAlignment="1">
      <alignment vertical="center"/>
    </xf>
    <xf numFmtId="0" fontId="19" fillId="3" borderId="12" xfId="1" applyFont="1" applyFill="1" applyBorder="1" applyAlignment="1">
      <alignment vertical="top"/>
    </xf>
    <xf numFmtId="0" fontId="19" fillId="3" borderId="8" xfId="1" applyFont="1" applyFill="1" applyBorder="1" applyAlignment="1">
      <alignment vertical="center"/>
    </xf>
    <xf numFmtId="0" fontId="19" fillId="3" borderId="10" xfId="1" applyFont="1" applyFill="1" applyBorder="1" applyAlignment="1">
      <alignment vertical="center"/>
    </xf>
    <xf numFmtId="0" fontId="19" fillId="3" borderId="8" xfId="1" applyFont="1" applyFill="1" applyBorder="1" applyAlignment="1">
      <alignment horizontal="left" vertical="center"/>
    </xf>
    <xf numFmtId="0" fontId="19" fillId="3" borderId="8" xfId="1" applyFont="1" applyFill="1" applyBorder="1" applyAlignment="1">
      <alignment horizontal="left" vertical="center" wrapText="1"/>
    </xf>
    <xf numFmtId="0" fontId="19" fillId="3" borderId="5" xfId="1" applyFont="1" applyFill="1" applyBorder="1" applyAlignment="1">
      <alignment vertical="center"/>
    </xf>
    <xf numFmtId="0" fontId="1" fillId="3" borderId="0" xfId="1" applyFill="1" applyAlignment="1">
      <alignment horizontal="left" vertical="center"/>
    </xf>
    <xf numFmtId="0" fontId="1" fillId="3" borderId="5" xfId="1" applyFill="1" applyBorder="1" applyAlignment="1">
      <alignment horizontal="left" vertical="center"/>
    </xf>
    <xf numFmtId="0" fontId="19" fillId="3" borderId="0" xfId="1" applyFont="1" applyFill="1" applyAlignment="1">
      <alignment vertical="top"/>
    </xf>
    <xf numFmtId="0" fontId="19" fillId="3" borderId="5" xfId="1" applyFont="1" applyFill="1" applyBorder="1" applyAlignment="1">
      <alignment vertical="top"/>
    </xf>
    <xf numFmtId="0" fontId="1" fillId="3" borderId="27" xfId="1" applyFill="1" applyBorder="1" applyAlignment="1">
      <alignment horizontal="center" vertical="center"/>
    </xf>
    <xf numFmtId="0" fontId="19" fillId="3" borderId="28" xfId="1" applyFont="1" applyFill="1" applyBorder="1" applyAlignment="1">
      <alignment horizontal="left" vertical="center"/>
    </xf>
    <xf numFmtId="0" fontId="1" fillId="3" borderId="28" xfId="1" applyFill="1" applyBorder="1" applyAlignment="1">
      <alignment horizontal="left" vertical="center"/>
    </xf>
    <xf numFmtId="0" fontId="1" fillId="3" borderId="29" xfId="1" applyFill="1" applyBorder="1" applyAlignment="1">
      <alignment horizontal="left" vertical="center"/>
    </xf>
    <xf numFmtId="0" fontId="19" fillId="3" borderId="8" xfId="1" applyFont="1" applyFill="1" applyBorder="1" applyAlignment="1">
      <alignment vertical="top"/>
    </xf>
    <xf numFmtId="0" fontId="19" fillId="3" borderId="30" xfId="1" applyFont="1" applyFill="1" applyBorder="1" applyAlignment="1">
      <alignment vertical="center"/>
    </xf>
    <xf numFmtId="0" fontId="1" fillId="3" borderId="30" xfId="1" applyFill="1" applyBorder="1" applyAlignment="1">
      <alignment horizontal="center" vertical="center"/>
    </xf>
    <xf numFmtId="0" fontId="19" fillId="3" borderId="31" xfId="1" applyFont="1" applyFill="1" applyBorder="1" applyAlignment="1">
      <alignment vertical="center"/>
    </xf>
    <xf numFmtId="0" fontId="1" fillId="3" borderId="31" xfId="1" applyFill="1" applyBorder="1" applyAlignment="1">
      <alignment vertical="center"/>
    </xf>
    <xf numFmtId="0" fontId="19" fillId="3" borderId="31" xfId="1" applyFont="1" applyFill="1" applyBorder="1" applyAlignment="1">
      <alignment horizontal="left" vertical="center" wrapText="1"/>
    </xf>
    <xf numFmtId="0" fontId="1" fillId="3" borderId="31" xfId="1" applyFill="1" applyBorder="1" applyAlignment="1">
      <alignment horizontal="center" vertical="center"/>
    </xf>
    <xf numFmtId="0" fontId="1" fillId="3" borderId="31" xfId="1" applyFill="1" applyBorder="1" applyAlignment="1">
      <alignment horizontal="left" vertical="center"/>
    </xf>
    <xf numFmtId="0" fontId="1" fillId="3" borderId="32" xfId="1" applyFill="1" applyBorder="1" applyAlignment="1">
      <alignment horizontal="left" vertical="center"/>
    </xf>
    <xf numFmtId="0" fontId="19" fillId="3" borderId="33" xfId="1" applyFont="1" applyFill="1" applyBorder="1" applyAlignment="1">
      <alignment horizontal="left" vertical="center" wrapText="1"/>
    </xf>
    <xf numFmtId="0" fontId="19" fillId="3" borderId="32" xfId="1" applyFont="1" applyFill="1" applyBorder="1" applyAlignment="1">
      <alignment vertical="center"/>
    </xf>
    <xf numFmtId="0" fontId="1" fillId="3" borderId="32" xfId="1" applyFill="1" applyBorder="1" applyAlignment="1">
      <alignment vertical="center"/>
    </xf>
    <xf numFmtId="0" fontId="19" fillId="3" borderId="35" xfId="1" applyFont="1" applyFill="1" applyBorder="1" applyAlignment="1">
      <alignment vertical="center"/>
    </xf>
    <xf numFmtId="0" fontId="19" fillId="3" borderId="28" xfId="1" applyFont="1" applyFill="1" applyBorder="1" applyAlignment="1">
      <alignment vertical="center"/>
    </xf>
    <xf numFmtId="0" fontId="19" fillId="3" borderId="29" xfId="1" applyFont="1" applyFill="1" applyBorder="1" applyAlignment="1">
      <alignment vertical="center"/>
    </xf>
    <xf numFmtId="0" fontId="19" fillId="3" borderId="36" xfId="1" applyFont="1" applyFill="1" applyBorder="1" applyAlignment="1">
      <alignment vertical="center"/>
    </xf>
    <xf numFmtId="0" fontId="1" fillId="3" borderId="37" xfId="1" applyFill="1" applyBorder="1" applyAlignment="1">
      <alignment horizontal="center" vertical="center"/>
    </xf>
    <xf numFmtId="0" fontId="1" fillId="3" borderId="35" xfId="1" applyFill="1" applyBorder="1" applyAlignment="1">
      <alignment horizontal="center" vertical="center"/>
    </xf>
    <xf numFmtId="0" fontId="19" fillId="3" borderId="5" xfId="1" applyFont="1" applyFill="1" applyBorder="1" applyAlignment="1">
      <alignment horizontal="left" vertical="center"/>
    </xf>
    <xf numFmtId="0" fontId="1" fillId="3" borderId="28" xfId="1" applyFill="1" applyBorder="1" applyAlignment="1">
      <alignment vertical="center"/>
    </xf>
    <xf numFmtId="0" fontId="1" fillId="3" borderId="29" xfId="1" applyFill="1" applyBorder="1" applyAlignment="1">
      <alignment vertical="center"/>
    </xf>
    <xf numFmtId="0" fontId="1" fillId="3" borderId="35" xfId="1" applyFill="1" applyBorder="1" applyAlignment="1">
      <alignment vertical="center"/>
    </xf>
    <xf numFmtId="0" fontId="1" fillId="3" borderId="36" xfId="1" applyFill="1" applyBorder="1" applyAlignment="1">
      <alignment vertical="center"/>
    </xf>
    <xf numFmtId="0" fontId="22" fillId="3" borderId="35" xfId="1" applyFont="1" applyFill="1" applyBorder="1" applyAlignment="1">
      <alignment horizontal="center" vertical="center"/>
    </xf>
    <xf numFmtId="0" fontId="23" fillId="3" borderId="35" xfId="1" applyFont="1" applyFill="1" applyBorder="1" applyAlignment="1">
      <alignment vertical="center"/>
    </xf>
    <xf numFmtId="0" fontId="24" fillId="3" borderId="35" xfId="1" applyFont="1" applyFill="1" applyBorder="1" applyAlignment="1">
      <alignment vertical="center"/>
    </xf>
    <xf numFmtId="0" fontId="1" fillId="3" borderId="35" xfId="1" applyFill="1" applyBorder="1" applyAlignment="1">
      <alignment horizontal="left" vertical="center"/>
    </xf>
    <xf numFmtId="0" fontId="1" fillId="3" borderId="36" xfId="1" applyFill="1" applyBorder="1" applyAlignment="1">
      <alignment horizontal="left" vertical="center"/>
    </xf>
    <xf numFmtId="0" fontId="19" fillId="3" borderId="9" xfId="1" applyFont="1" applyFill="1" applyBorder="1" applyAlignment="1">
      <alignment vertical="center"/>
    </xf>
    <xf numFmtId="0" fontId="19" fillId="3" borderId="7" xfId="1" applyFont="1" applyFill="1" applyBorder="1" applyAlignment="1">
      <alignment horizontal="center" vertical="center"/>
    </xf>
    <xf numFmtId="0" fontId="19" fillId="3" borderId="6" xfId="1" applyFont="1" applyFill="1" applyBorder="1" applyAlignment="1">
      <alignment vertical="center"/>
    </xf>
    <xf numFmtId="0" fontId="19" fillId="3" borderId="9" xfId="1" applyFont="1" applyFill="1" applyBorder="1" applyAlignment="1">
      <alignment horizontal="left" vertical="center"/>
    </xf>
    <xf numFmtId="0" fontId="19" fillId="3" borderId="7" xfId="1" applyFont="1" applyFill="1" applyBorder="1" applyAlignment="1">
      <alignment vertical="center" wrapText="1"/>
    </xf>
    <xf numFmtId="0" fontId="19" fillId="3" borderId="9" xfId="1" applyFont="1" applyFill="1" applyBorder="1" applyAlignment="1">
      <alignment horizontal="left" vertical="center" wrapText="1"/>
    </xf>
    <xf numFmtId="0" fontId="19" fillId="3" borderId="7" xfId="1" applyFont="1" applyFill="1" applyBorder="1" applyAlignment="1">
      <alignment vertical="center"/>
    </xf>
    <xf numFmtId="0" fontId="1" fillId="3" borderId="9" xfId="1" applyFill="1" applyBorder="1" applyAlignment="1">
      <alignment horizontal="center" vertical="center"/>
    </xf>
    <xf numFmtId="0" fontId="19" fillId="3" borderId="16" xfId="1" applyFont="1" applyFill="1" applyBorder="1" applyAlignment="1">
      <alignment vertical="center"/>
    </xf>
    <xf numFmtId="0" fontId="1" fillId="3" borderId="16" xfId="1" applyFill="1" applyBorder="1" applyAlignment="1">
      <alignment horizontal="center" vertical="center"/>
    </xf>
    <xf numFmtId="0" fontId="19" fillId="3" borderId="16" xfId="1" applyFont="1" applyFill="1" applyBorder="1" applyAlignment="1">
      <alignment horizontal="left" vertical="center"/>
    </xf>
    <xf numFmtId="0" fontId="1" fillId="3" borderId="16" xfId="1" applyFill="1" applyBorder="1" applyAlignment="1">
      <alignment horizontal="left" vertical="center"/>
    </xf>
    <xf numFmtId="0" fontId="1" fillId="3" borderId="7" xfId="1" applyFill="1" applyBorder="1" applyAlignment="1">
      <alignment horizontal="left" vertical="center"/>
    </xf>
    <xf numFmtId="0" fontId="19" fillId="3" borderId="16" xfId="1" applyFont="1" applyFill="1" applyBorder="1" applyAlignment="1">
      <alignment vertical="top"/>
    </xf>
    <xf numFmtId="0" fontId="19" fillId="3" borderId="7" xfId="1" applyFont="1" applyFill="1" applyBorder="1" applyAlignment="1">
      <alignment vertical="top"/>
    </xf>
    <xf numFmtId="0" fontId="19" fillId="3" borderId="9" xfId="1" applyFont="1" applyFill="1" applyBorder="1" applyAlignment="1">
      <alignment vertical="top"/>
    </xf>
    <xf numFmtId="0" fontId="19" fillId="3" borderId="0" xfId="1" applyFont="1" applyFill="1" applyAlignment="1">
      <alignment horizontal="center"/>
    </xf>
    <xf numFmtId="0" fontId="19" fillId="3" borderId="0" xfId="1" applyFont="1" applyFill="1"/>
    <xf numFmtId="0" fontId="19" fillId="0" borderId="0" xfId="1" applyFont="1" applyAlignment="1">
      <alignment horizontal="center" vertical="center"/>
    </xf>
    <xf numFmtId="0" fontId="4" fillId="0" borderId="0" xfId="0" applyFont="1" applyAlignment="1">
      <alignment vertical="center" wrapText="1"/>
    </xf>
    <xf numFmtId="0" fontId="13" fillId="0" borderId="1" xfId="0" applyFont="1" applyBorder="1" applyAlignment="1">
      <alignment vertical="center" wrapText="1"/>
    </xf>
    <xf numFmtId="0" fontId="4" fillId="0" borderId="14" xfId="0" applyFont="1" applyBorder="1" applyAlignment="1">
      <alignment horizontal="center" vertical="center" wrapText="1"/>
    </xf>
    <xf numFmtId="38" fontId="17" fillId="0" borderId="0" xfId="2"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horizontal="left" vertical="center" wrapText="1"/>
    </xf>
    <xf numFmtId="176" fontId="8" fillId="0" borderId="0" xfId="0" applyNumberFormat="1" applyFont="1" applyBorder="1" applyAlignment="1">
      <alignment horizontal="right" vertical="center"/>
    </xf>
    <xf numFmtId="177"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6" fontId="8" fillId="0" borderId="0" xfId="0" applyNumberFormat="1" applyFont="1" applyFill="1" applyBorder="1" applyAlignment="1">
      <alignment horizontal="right"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38" fontId="5" fillId="0" borderId="1" xfId="2" applyFont="1" applyBorder="1" applyAlignment="1">
      <alignment vertical="center"/>
    </xf>
    <xf numFmtId="38" fontId="5" fillId="0" borderId="1" xfId="2" applyFont="1" applyBorder="1" applyAlignment="1">
      <alignment vertical="center" wrapText="1"/>
    </xf>
    <xf numFmtId="0" fontId="14" fillId="0" borderId="0" xfId="5" applyFont="1" applyAlignment="1">
      <alignment vertical="center" wrapText="1"/>
    </xf>
    <xf numFmtId="0" fontId="4" fillId="0" borderId="1" xfId="0" applyFont="1" applyBorder="1" applyAlignment="1">
      <alignment wrapText="1"/>
    </xf>
    <xf numFmtId="0" fontId="8" fillId="0" borderId="0" xfId="0" applyFont="1" applyBorder="1" applyAlignment="1">
      <alignment horizontal="center" vertical="center"/>
    </xf>
    <xf numFmtId="178" fontId="7" fillId="0" borderId="1" xfId="0" applyNumberFormat="1" applyFont="1" applyBorder="1" applyAlignment="1">
      <alignment horizontal="right" vertical="center"/>
    </xf>
    <xf numFmtId="176" fontId="8" fillId="0" borderId="0" xfId="0" applyNumberFormat="1" applyFont="1"/>
    <xf numFmtId="176" fontId="4" fillId="0" borderId="0" xfId="0" applyNumberFormat="1" applyFont="1"/>
    <xf numFmtId="0" fontId="8" fillId="0" borderId="1" xfId="0" applyFont="1" applyBorder="1" applyAlignment="1">
      <alignment vertical="center"/>
    </xf>
    <xf numFmtId="0" fontId="8" fillId="0" borderId="0" xfId="0" applyFont="1" applyBorder="1" applyAlignment="1">
      <alignment vertical="center"/>
    </xf>
    <xf numFmtId="0" fontId="0" fillId="0" borderId="0" xfId="0" applyAlignment="1">
      <alignment wrapText="1"/>
    </xf>
    <xf numFmtId="176" fontId="0" fillId="0" borderId="0" xfId="0" applyNumberFormat="1"/>
    <xf numFmtId="38" fontId="18" fillId="0" borderId="0" xfId="2" applyFont="1" applyAlignment="1">
      <alignment vertical="center"/>
    </xf>
    <xf numFmtId="0" fontId="15" fillId="0" borderId="6" xfId="5" applyFont="1" applyBorder="1" applyAlignment="1">
      <alignment vertical="center" wrapText="1"/>
    </xf>
    <xf numFmtId="0" fontId="15" fillId="0" borderId="1" xfId="5" applyFont="1" applyBorder="1" applyAlignment="1">
      <alignment vertical="center" wrapText="1"/>
    </xf>
    <xf numFmtId="0" fontId="4" fillId="0" borderId="1" xfId="5" applyFont="1" applyBorder="1" applyAlignment="1">
      <alignment wrapText="1"/>
    </xf>
    <xf numFmtId="0" fontId="15" fillId="0" borderId="1" xfId="5" applyFont="1" applyBorder="1" applyAlignment="1">
      <alignment wrapText="1"/>
    </xf>
    <xf numFmtId="0" fontId="15" fillId="0" borderId="1" xfId="5" applyFont="1" applyBorder="1" applyAlignment="1">
      <alignment horizontal="left" vertical="center" wrapText="1"/>
    </xf>
    <xf numFmtId="38" fontId="18" fillId="0" borderId="16" xfId="2" applyFont="1" applyFill="1" applyBorder="1" applyAlignment="1">
      <alignment horizontal="right" vertical="center" shrinkToFit="1"/>
    </xf>
    <xf numFmtId="178" fontId="8" fillId="0" borderId="0" xfId="0" applyNumberFormat="1" applyFont="1" applyBorder="1"/>
    <xf numFmtId="0" fontId="6" fillId="0" borderId="0" xfId="0" applyFont="1" applyBorder="1" applyAlignment="1">
      <alignment horizontal="center" vertical="center"/>
    </xf>
    <xf numFmtId="0" fontId="8" fillId="0" borderId="16" xfId="0" applyFont="1" applyBorder="1" applyAlignment="1">
      <alignment vertical="center" shrinkToFit="1"/>
    </xf>
    <xf numFmtId="0" fontId="8" fillId="0" borderId="0" xfId="0" applyFont="1" applyFill="1" applyAlignment="1">
      <alignment horizontal="center"/>
    </xf>
    <xf numFmtId="0" fontId="6" fillId="0" borderId="0" xfId="0" applyFont="1" applyBorder="1" applyAlignment="1">
      <alignment horizontal="left" vertical="center"/>
    </xf>
    <xf numFmtId="0" fontId="8" fillId="0" borderId="0" xfId="0" applyFont="1" applyFill="1"/>
    <xf numFmtId="0" fontId="8" fillId="0" borderId="0" xfId="0" applyFont="1" applyFill="1" applyBorder="1"/>
    <xf numFmtId="0" fontId="8" fillId="0" borderId="1" xfId="0" applyFont="1" applyFill="1" applyBorder="1" applyAlignment="1">
      <alignment horizontal="left" vertical="center" shrinkToFit="1"/>
    </xf>
    <xf numFmtId="0" fontId="8" fillId="0" borderId="1" xfId="0" applyFont="1" applyBorder="1" applyAlignment="1">
      <alignment horizontal="left" vertical="center" shrinkToFit="1"/>
    </xf>
    <xf numFmtId="0" fontId="8" fillId="0" borderId="0" xfId="0" applyFont="1" applyFill="1" applyAlignment="1">
      <alignment horizontal="centerContinuous"/>
    </xf>
    <xf numFmtId="0" fontId="9" fillId="0" borderId="0" xfId="0" applyFont="1" applyFill="1" applyAlignment="1">
      <alignment horizontal="centerContinuous"/>
    </xf>
    <xf numFmtId="0" fontId="4" fillId="0" borderId="1" xfId="0" applyFont="1" applyBorder="1" applyAlignment="1">
      <alignment horizontal="center" vertical="center" wrapText="1"/>
    </xf>
    <xf numFmtId="3" fontId="9" fillId="4" borderId="4" xfId="0" applyNumberFormat="1" applyFont="1" applyFill="1" applyBorder="1"/>
    <xf numFmtId="0" fontId="8" fillId="0" borderId="0" xfId="0" applyFont="1" applyFill="1" applyBorder="1" applyAlignment="1">
      <alignment horizontal="center"/>
    </xf>
    <xf numFmtId="0" fontId="8" fillId="0" borderId="1" xfId="0" applyFont="1" applyBorder="1" applyAlignment="1">
      <alignment horizontal="left" vertical="center"/>
    </xf>
    <xf numFmtId="0" fontId="8" fillId="4" borderId="0" xfId="0" applyFont="1" applyFill="1" applyBorder="1"/>
    <xf numFmtId="0" fontId="8" fillId="0" borderId="0" xfId="0" applyFont="1" applyBorder="1"/>
    <xf numFmtId="0" fontId="8" fillId="0" borderId="16" xfId="0" applyFont="1" applyBorder="1" applyAlignment="1">
      <alignment vertical="center"/>
    </xf>
    <xf numFmtId="0" fontId="8" fillId="0" borderId="15" xfId="0" applyFont="1" applyBorder="1"/>
    <xf numFmtId="0" fontId="8" fillId="0" borderId="8" xfId="0" applyFont="1" applyBorder="1"/>
    <xf numFmtId="0" fontId="8" fillId="0" borderId="39" xfId="0" applyFont="1" applyBorder="1"/>
    <xf numFmtId="0" fontId="8" fillId="0" borderId="39" xfId="0" applyFont="1" applyFill="1" applyBorder="1"/>
    <xf numFmtId="0" fontId="4" fillId="0" borderId="0" xfId="0" applyFont="1" applyBorder="1"/>
    <xf numFmtId="49" fontId="9" fillId="0" borderId="0" xfId="0" applyNumberFormat="1" applyFont="1" applyBorder="1"/>
    <xf numFmtId="0" fontId="9" fillId="0" borderId="0" xfId="0" applyFont="1" applyBorder="1"/>
    <xf numFmtId="0" fontId="9" fillId="0" borderId="0" xfId="0" applyFont="1" applyBorder="1" applyAlignment="1">
      <alignment vertical="center"/>
    </xf>
    <xf numFmtId="49" fontId="9" fillId="0" borderId="0" xfId="0" applyNumberFormat="1" applyFont="1" applyFill="1" applyBorder="1" applyAlignment="1"/>
    <xf numFmtId="0" fontId="9" fillId="0" borderId="0" xfId="0" applyFont="1" applyBorder="1" applyAlignment="1">
      <alignment horizontal="center"/>
    </xf>
    <xf numFmtId="0" fontId="8" fillId="0" borderId="11" xfId="0" applyFont="1" applyBorder="1"/>
    <xf numFmtId="0" fontId="9" fillId="0" borderId="15" xfId="0" applyFont="1" applyBorder="1" applyAlignment="1">
      <alignment horizontal="center"/>
    </xf>
    <xf numFmtId="0" fontId="9" fillId="0" borderId="15" xfId="0" applyFont="1" applyBorder="1" applyAlignment="1">
      <alignment horizontal="left"/>
    </xf>
    <xf numFmtId="0" fontId="8" fillId="0" borderId="12" xfId="0" applyFont="1" applyBorder="1"/>
    <xf numFmtId="0" fontId="8" fillId="0" borderId="5" xfId="0" applyFont="1" applyBorder="1"/>
    <xf numFmtId="176" fontId="8" fillId="0" borderId="5" xfId="0" applyNumberFormat="1" applyFont="1" applyBorder="1" applyAlignment="1">
      <alignment horizontal="right" vertical="center"/>
    </xf>
    <xf numFmtId="0" fontId="9" fillId="0" borderId="5" xfId="0" applyFont="1" applyBorder="1"/>
    <xf numFmtId="0" fontId="8" fillId="0" borderId="9" xfId="0" applyFont="1" applyBorder="1"/>
    <xf numFmtId="0" fontId="9" fillId="0" borderId="16" xfId="0" applyFont="1" applyBorder="1"/>
    <xf numFmtId="0" fontId="9" fillId="0" borderId="7" xfId="0" applyFont="1" applyBorder="1"/>
    <xf numFmtId="0" fontId="4" fillId="0" borderId="8" xfId="0" applyFont="1" applyBorder="1" applyAlignment="1">
      <alignment wrapText="1"/>
    </xf>
    <xf numFmtId="0" fontId="4" fillId="0" borderId="0" xfId="0" applyFont="1" applyFill="1" applyBorder="1" applyAlignment="1">
      <alignment wrapText="1"/>
    </xf>
    <xf numFmtId="0" fontId="4" fillId="0" borderId="5" xfId="0" applyFont="1" applyBorder="1" applyAlignment="1">
      <alignment wrapText="1"/>
    </xf>
    <xf numFmtId="0" fontId="4" fillId="0" borderId="8" xfId="0" applyFont="1" applyBorder="1"/>
    <xf numFmtId="0" fontId="4" fillId="0" borderId="0" xfId="0" applyFont="1" applyFill="1" applyBorder="1"/>
    <xf numFmtId="0" fontId="4" fillId="0" borderId="5" xfId="0" applyFont="1" applyBorder="1"/>
    <xf numFmtId="177" fontId="8" fillId="0" borderId="0" xfId="0" applyNumberFormat="1" applyFont="1" applyBorder="1" applyAlignment="1">
      <alignment horizontal="right" vertical="center"/>
    </xf>
    <xf numFmtId="178" fontId="8" fillId="0" borderId="0" xfId="0" applyNumberFormat="1" applyFont="1" applyBorder="1" applyAlignment="1">
      <alignment horizontal="right" vertical="center"/>
    </xf>
    <xf numFmtId="0" fontId="8" fillId="0" borderId="16" xfId="0" applyFont="1" applyBorder="1"/>
    <xf numFmtId="0" fontId="8" fillId="0" borderId="7" xfId="0" applyFont="1" applyBorder="1"/>
    <xf numFmtId="0" fontId="8" fillId="0" borderId="38" xfId="0" applyFont="1" applyBorder="1"/>
    <xf numFmtId="0" fontId="8" fillId="0" borderId="40" xfId="0" applyFont="1" applyBorder="1"/>
    <xf numFmtId="0" fontId="27" fillId="0" borderId="11" xfId="0" applyFont="1" applyFill="1" applyBorder="1"/>
    <xf numFmtId="0" fontId="27" fillId="0" borderId="8" xfId="0" applyFont="1" applyFill="1" applyBorder="1"/>
    <xf numFmtId="3" fontId="8" fillId="0" borderId="16" xfId="0" applyNumberFormat="1" applyFont="1" applyBorder="1"/>
    <xf numFmtId="0" fontId="8" fillId="0" borderId="8" xfId="0" applyFont="1" applyFill="1" applyBorder="1"/>
    <xf numFmtId="0" fontId="8" fillId="0" borderId="5" xfId="0" applyFont="1" applyFill="1" applyBorder="1"/>
    <xf numFmtId="176" fontId="8" fillId="0" borderId="0" xfId="0" applyNumberFormat="1" applyFont="1" applyFill="1"/>
    <xf numFmtId="177" fontId="8" fillId="0" borderId="16" xfId="0" applyNumberFormat="1" applyFont="1" applyFill="1" applyBorder="1" applyAlignment="1">
      <alignment horizontal="left" vertical="center"/>
    </xf>
    <xf numFmtId="176" fontId="8" fillId="0" borderId="16" xfId="0" applyNumberFormat="1" applyFont="1" applyFill="1" applyBorder="1" applyAlignment="1">
      <alignment horizontal="left" vertical="center"/>
    </xf>
    <xf numFmtId="0" fontId="26" fillId="0" borderId="0" xfId="0" applyFont="1" applyBorder="1"/>
    <xf numFmtId="176" fontId="8" fillId="0" borderId="0" xfId="0" applyNumberFormat="1" applyFont="1" applyBorder="1"/>
    <xf numFmtId="3" fontId="8" fillId="0" borderId="0" xfId="0" applyNumberFormat="1" applyFont="1" applyBorder="1"/>
    <xf numFmtId="0" fontId="8" fillId="0" borderId="16" xfId="0" applyFont="1" applyFill="1" applyBorder="1" applyAlignment="1">
      <alignment horizontal="center"/>
    </xf>
    <xf numFmtId="178" fontId="8" fillId="0" borderId="16" xfId="0" applyNumberFormat="1" applyFont="1" applyBorder="1"/>
    <xf numFmtId="176" fontId="8" fillId="0" borderId="16" xfId="0" applyNumberFormat="1" applyFont="1" applyBorder="1"/>
    <xf numFmtId="0" fontId="27" fillId="0" borderId="16" xfId="0" applyFont="1" applyFill="1" applyBorder="1" applyAlignment="1">
      <alignment vertical="center"/>
    </xf>
    <xf numFmtId="3" fontId="8" fillId="4" borderId="16" xfId="0" applyNumberFormat="1" applyFont="1" applyFill="1" applyBorder="1"/>
    <xf numFmtId="49" fontId="8" fillId="0" borderId="0" xfId="0" applyNumberFormat="1" applyFont="1" applyFill="1" applyAlignment="1">
      <alignment horizontal="right"/>
    </xf>
    <xf numFmtId="0" fontId="4" fillId="3" borderId="0" xfId="0" applyFont="1" applyFill="1" applyAlignment="1">
      <alignment horizontal="center" vertical="top"/>
    </xf>
    <xf numFmtId="0" fontId="0" fillId="3" borderId="0" xfId="0" applyFill="1"/>
    <xf numFmtId="58" fontId="4" fillId="3" borderId="0" xfId="0" applyNumberFormat="1" applyFont="1" applyFill="1" applyAlignment="1">
      <alignment vertical="top"/>
    </xf>
    <xf numFmtId="0" fontId="4" fillId="3" borderId="0" xfId="0" applyFont="1" applyFill="1" applyAlignment="1">
      <alignment vertical="top"/>
    </xf>
    <xf numFmtId="0" fontId="28" fillId="3" borderId="0" xfId="0" applyFont="1" applyFill="1"/>
    <xf numFmtId="0" fontId="29" fillId="3" borderId="0" xfId="0" applyFont="1" applyFill="1"/>
    <xf numFmtId="0" fontId="28" fillId="3" borderId="0" xfId="0" applyFont="1" applyFill="1" applyAlignment="1">
      <alignment horizontal="distributed" vertical="center"/>
    </xf>
    <xf numFmtId="0" fontId="30" fillId="3" borderId="0" xfId="0" applyFont="1" applyFill="1" applyAlignment="1">
      <alignment horizontal="distributed" vertical="center" wrapText="1"/>
    </xf>
    <xf numFmtId="0" fontId="28" fillId="3" borderId="0" xfId="0" applyFont="1" applyFill="1" applyAlignment="1">
      <alignment horizontal="left" shrinkToFit="1"/>
    </xf>
    <xf numFmtId="0" fontId="28" fillId="3" borderId="0" xfId="0" applyFont="1" applyFill="1" applyAlignment="1">
      <alignment wrapText="1"/>
    </xf>
    <xf numFmtId="0" fontId="33" fillId="3" borderId="0" xfId="0" applyFont="1" applyFill="1" applyAlignment="1">
      <alignment horizontal="center"/>
    </xf>
    <xf numFmtId="0" fontId="32" fillId="3" borderId="0" xfId="0" applyFont="1" applyFill="1" applyAlignment="1">
      <alignment horizontal="left"/>
    </xf>
    <xf numFmtId="0" fontId="28" fillId="3" borderId="1" xfId="0" applyFont="1" applyFill="1" applyBorder="1" applyAlignment="1">
      <alignment horizontal="center"/>
    </xf>
    <xf numFmtId="0" fontId="30" fillId="3" borderId="1" xfId="0" applyFont="1" applyFill="1" applyBorder="1" applyAlignment="1">
      <alignment horizontal="distributed" vertical="center" wrapText="1"/>
    </xf>
    <xf numFmtId="0" fontId="30" fillId="3" borderId="1" xfId="0" applyFont="1" applyFill="1" applyBorder="1" applyAlignment="1">
      <alignment horizontal="distributed" vertical="center"/>
    </xf>
    <xf numFmtId="0" fontId="28" fillId="6" borderId="3" xfId="0" applyFont="1" applyFill="1" applyBorder="1" applyAlignment="1">
      <alignment shrinkToFit="1"/>
    </xf>
    <xf numFmtId="0" fontId="34" fillId="3" borderId="1" xfId="0" applyFont="1" applyFill="1" applyBorder="1" applyAlignment="1">
      <alignment horizontal="center" vertical="center"/>
    </xf>
    <xf numFmtId="0" fontId="28" fillId="3" borderId="41" xfId="0" applyFont="1" applyFill="1" applyBorder="1" applyAlignment="1">
      <alignment horizontal="distributed" vertical="center"/>
    </xf>
    <xf numFmtId="38" fontId="28" fillId="3" borderId="42" xfId="0" applyNumberFormat="1" applyFont="1" applyFill="1" applyBorder="1" applyAlignment="1">
      <alignment horizontal="right" shrinkToFit="1"/>
    </xf>
    <xf numFmtId="0" fontId="28" fillId="3" borderId="43" xfId="0" applyFont="1" applyFill="1" applyBorder="1" applyAlignment="1">
      <alignment shrinkToFit="1"/>
    </xf>
    <xf numFmtId="38" fontId="28" fillId="3" borderId="0" xfId="0" applyNumberFormat="1" applyFont="1" applyFill="1" applyAlignment="1">
      <alignment horizontal="center" shrinkToFit="1"/>
    </xf>
    <xf numFmtId="38" fontId="28" fillId="2" borderId="50" xfId="0" applyNumberFormat="1" applyFont="1" applyFill="1" applyBorder="1" applyAlignment="1">
      <alignment horizontal="center" shrinkToFit="1"/>
    </xf>
    <xf numFmtId="0" fontId="28" fillId="3" borderId="51" xfId="0" applyFont="1" applyFill="1" applyBorder="1"/>
    <xf numFmtId="38" fontId="28" fillId="2" borderId="6" xfId="0" applyNumberFormat="1" applyFont="1" applyFill="1" applyBorder="1" applyAlignment="1">
      <alignment horizontal="center" shrinkToFit="1"/>
    </xf>
    <xf numFmtId="38" fontId="28" fillId="5" borderId="53" xfId="0" applyNumberFormat="1" applyFont="1" applyFill="1" applyBorder="1" applyAlignment="1">
      <alignment horizontal="center" shrinkToFit="1"/>
    </xf>
    <xf numFmtId="0" fontId="30" fillId="3" borderId="0" xfId="0" applyFont="1" applyFill="1" applyAlignment="1">
      <alignment vertical="top" wrapText="1"/>
    </xf>
    <xf numFmtId="38" fontId="28" fillId="5" borderId="54" xfId="0" applyNumberFormat="1" applyFont="1" applyFill="1" applyBorder="1" applyAlignment="1">
      <alignment horizontal="center" shrinkToFit="1"/>
    </xf>
    <xf numFmtId="38" fontId="28" fillId="2" borderId="58" xfId="0" applyNumberFormat="1" applyFont="1" applyFill="1" applyBorder="1" applyAlignment="1">
      <alignment horizontal="center" shrinkToFit="1"/>
    </xf>
    <xf numFmtId="38" fontId="28" fillId="5" borderId="59" xfId="0" applyNumberFormat="1" applyFont="1" applyFill="1" applyBorder="1" applyAlignment="1">
      <alignment horizontal="center" shrinkToFit="1"/>
    </xf>
    <xf numFmtId="0" fontId="38" fillId="3" borderId="0" xfId="0" applyFont="1" applyFill="1" applyAlignment="1">
      <alignment horizontal="left" vertical="center"/>
    </xf>
    <xf numFmtId="0" fontId="28" fillId="3" borderId="1" xfId="0" applyFont="1" applyFill="1" applyBorder="1" applyAlignment="1">
      <alignment horizontal="center" vertical="center"/>
    </xf>
    <xf numFmtId="176" fontId="8" fillId="7" borderId="1" xfId="0" applyNumberFormat="1" applyFont="1" applyFill="1" applyBorder="1" applyAlignment="1">
      <alignment horizontal="right" vertical="center"/>
    </xf>
    <xf numFmtId="176" fontId="8" fillId="0" borderId="16" xfId="0" applyNumberFormat="1" applyFont="1" applyBorder="1" applyAlignment="1">
      <alignment horizontal="right" vertical="center"/>
    </xf>
    <xf numFmtId="177" fontId="8" fillId="3" borderId="16" xfId="0" applyNumberFormat="1" applyFont="1" applyFill="1" applyBorder="1" applyAlignment="1">
      <alignment horizontal="right" vertical="center"/>
    </xf>
    <xf numFmtId="178" fontId="8" fillId="3" borderId="16" xfId="0" applyNumberFormat="1" applyFont="1" applyFill="1" applyBorder="1" applyAlignment="1">
      <alignment horizontal="right" vertical="center"/>
    </xf>
    <xf numFmtId="176" fontId="8" fillId="3" borderId="0" xfId="0" applyNumberFormat="1" applyFont="1" applyFill="1" applyBorder="1" applyAlignment="1">
      <alignment horizontal="right" vertical="center"/>
    </xf>
    <xf numFmtId="0" fontId="6" fillId="0" borderId="0" xfId="0" applyFont="1" applyBorder="1" applyAlignment="1">
      <alignment horizontal="center" vertical="distributed" wrapText="1"/>
    </xf>
    <xf numFmtId="0" fontId="6" fillId="0" borderId="8" xfId="0" applyFont="1" applyBorder="1" applyAlignment="1">
      <alignment horizontal="center" vertical="distributed" wrapText="1"/>
    </xf>
    <xf numFmtId="176" fontId="8" fillId="0" borderId="8" xfId="0" applyNumberFormat="1" applyFont="1" applyBorder="1" applyAlignment="1">
      <alignment horizontal="right" vertical="center"/>
    </xf>
    <xf numFmtId="177" fontId="8" fillId="6" borderId="1" xfId="0" applyNumberFormat="1" applyFont="1" applyFill="1" applyBorder="1" applyAlignment="1">
      <alignment horizontal="right" vertical="center"/>
    </xf>
    <xf numFmtId="0" fontId="39" fillId="0" borderId="0" xfId="0" applyFont="1" applyBorder="1" applyAlignment="1">
      <alignment vertical="center"/>
    </xf>
    <xf numFmtId="3" fontId="8" fillId="6" borderId="16" xfId="0" applyNumberFormat="1" applyFont="1" applyFill="1" applyBorder="1" applyAlignment="1">
      <alignment horizontal="right" vertical="center"/>
    </xf>
    <xf numFmtId="0" fontId="8" fillId="5" borderId="1" xfId="0" applyFont="1" applyFill="1" applyBorder="1"/>
    <xf numFmtId="178" fontId="8" fillId="5" borderId="1" xfId="0" applyNumberFormat="1" applyFont="1" applyFill="1" applyBorder="1" applyAlignment="1">
      <alignment horizontal="right" vertical="center"/>
    </xf>
    <xf numFmtId="176" fontId="8" fillId="5" borderId="1" xfId="0" applyNumberFormat="1" applyFont="1" applyFill="1" applyBorder="1" applyAlignment="1">
      <alignment horizontal="right" vertical="center"/>
    </xf>
    <xf numFmtId="177" fontId="8" fillId="5" borderId="1" xfId="0" applyNumberFormat="1" applyFont="1" applyFill="1" applyBorder="1" applyAlignment="1">
      <alignment horizontal="right" vertical="center"/>
    </xf>
    <xf numFmtId="0" fontId="8" fillId="3" borderId="0" xfId="0" applyFont="1" applyFill="1" applyBorder="1" applyAlignment="1">
      <alignment horizontal="left" vertical="center" shrinkToFit="1"/>
    </xf>
    <xf numFmtId="0" fontId="8" fillId="0" borderId="1" xfId="0" applyFont="1" applyBorder="1" applyAlignment="1">
      <alignment horizontal="center"/>
    </xf>
    <xf numFmtId="179" fontId="8" fillId="5" borderId="16" xfId="0" applyNumberFormat="1" applyFont="1" applyFill="1" applyBorder="1" applyAlignment="1">
      <alignment horizontal="right" vertical="center"/>
    </xf>
    <xf numFmtId="0" fontId="28" fillId="3" borderId="0" xfId="0" applyFont="1" applyFill="1" applyAlignment="1">
      <alignment vertical="top"/>
    </xf>
    <xf numFmtId="38" fontId="30" fillId="3" borderId="50" xfId="0" applyNumberFormat="1" applyFont="1" applyFill="1" applyBorder="1" applyAlignment="1">
      <alignment horizontal="left" vertical="center" wrapText="1" shrinkToFit="1"/>
    </xf>
    <xf numFmtId="38" fontId="36" fillId="3" borderId="0" xfId="0" applyNumberFormat="1" applyFont="1" applyFill="1" applyAlignment="1">
      <alignment horizontal="center" vertical="center" wrapText="1" shrinkToFit="1"/>
    </xf>
    <xf numFmtId="0" fontId="37" fillId="3" borderId="1" xfId="0" applyFont="1" applyFill="1" applyBorder="1" applyAlignment="1">
      <alignment horizontal="left" vertical="center"/>
    </xf>
    <xf numFmtId="0" fontId="28" fillId="3" borderId="0" xfId="0" applyFont="1" applyFill="1" applyAlignment="1">
      <alignment horizontal="left"/>
    </xf>
    <xf numFmtId="49" fontId="8" fillId="0" borderId="0" xfId="0" applyNumberFormat="1" applyFont="1" applyFill="1" applyAlignment="1">
      <alignment horizontal="right"/>
    </xf>
    <xf numFmtId="0" fontId="10" fillId="3" borderId="0" xfId="5" applyFill="1" applyAlignment="1">
      <alignment horizontal="left"/>
    </xf>
    <xf numFmtId="0" fontId="28" fillId="5" borderId="2" xfId="0" applyFont="1" applyFill="1" applyBorder="1" applyAlignment="1">
      <alignment horizontal="left" vertical="center" shrinkToFit="1"/>
    </xf>
    <xf numFmtId="0" fontId="28" fillId="5" borderId="13" xfId="0" applyFont="1" applyFill="1" applyBorder="1" applyAlignment="1">
      <alignment horizontal="left" vertical="center" shrinkToFit="1"/>
    </xf>
    <xf numFmtId="0" fontId="28" fillId="5" borderId="3" xfId="0" applyFont="1" applyFill="1" applyBorder="1" applyAlignment="1">
      <alignment horizontal="left" vertical="center" shrinkToFit="1"/>
    </xf>
    <xf numFmtId="0" fontId="28" fillId="5" borderId="2" xfId="0" applyFont="1" applyFill="1" applyBorder="1" applyAlignment="1">
      <alignment horizontal="center" shrinkToFit="1"/>
    </xf>
    <xf numFmtId="0" fontId="28" fillId="5" borderId="13" xfId="0" applyFont="1" applyFill="1" applyBorder="1" applyAlignment="1">
      <alignment horizontal="center" shrinkToFit="1"/>
    </xf>
    <xf numFmtId="0" fontId="28" fillId="5" borderId="3" xfId="0" applyFont="1" applyFill="1" applyBorder="1" applyAlignment="1">
      <alignment horizontal="center" shrinkToFit="1"/>
    </xf>
    <xf numFmtId="0" fontId="28" fillId="3" borderId="1" xfId="0" applyFont="1" applyFill="1" applyBorder="1" applyAlignment="1">
      <alignment horizontal="center" vertical="center"/>
    </xf>
    <xf numFmtId="0" fontId="33" fillId="3" borderId="4" xfId="0" applyFont="1" applyFill="1" applyBorder="1" applyAlignment="1">
      <alignment horizontal="left" vertical="center"/>
    </xf>
    <xf numFmtId="0" fontId="28" fillId="3" borderId="45" xfId="0" applyFont="1" applyFill="1" applyBorder="1" applyAlignment="1">
      <alignment horizontal="center" vertical="center"/>
    </xf>
    <xf numFmtId="0" fontId="28" fillId="3" borderId="42" xfId="0" applyFont="1" applyFill="1" applyBorder="1" applyAlignment="1">
      <alignment horizontal="center" vertical="center"/>
    </xf>
    <xf numFmtId="0" fontId="28" fillId="3" borderId="46" xfId="0" applyFont="1" applyFill="1" applyBorder="1" applyAlignment="1">
      <alignment horizontal="center" vertical="center"/>
    </xf>
    <xf numFmtId="0" fontId="28" fillId="3" borderId="47" xfId="0" applyFont="1" applyFill="1" applyBorder="1" applyAlignment="1">
      <alignment horizontal="left" vertical="center"/>
    </xf>
    <xf numFmtId="0" fontId="28" fillId="3" borderId="48" xfId="0" applyFont="1" applyFill="1" applyBorder="1" applyAlignment="1">
      <alignment horizontal="left" vertical="center"/>
    </xf>
    <xf numFmtId="0" fontId="28" fillId="3" borderId="49" xfId="0" applyFont="1" applyFill="1" applyBorder="1" applyAlignment="1">
      <alignment horizontal="left" vertical="center"/>
    </xf>
    <xf numFmtId="0" fontId="34" fillId="3" borderId="52" xfId="0" applyFont="1" applyFill="1" applyBorder="1" applyAlignment="1">
      <alignment horizontal="left" vertical="center" wrapText="1"/>
    </xf>
    <xf numFmtId="0" fontId="34" fillId="3" borderId="13"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35" fillId="3" borderId="55" xfId="0" applyFont="1" applyFill="1" applyBorder="1" applyAlignment="1">
      <alignment horizontal="left" vertical="center" wrapText="1"/>
    </xf>
    <xf numFmtId="0" fontId="35" fillId="3" borderId="56" xfId="0" applyFont="1" applyFill="1" applyBorder="1" applyAlignment="1">
      <alignment horizontal="left" vertical="center" wrapText="1"/>
    </xf>
    <xf numFmtId="0" fontId="35" fillId="3" borderId="57" xfId="0" applyFont="1" applyFill="1" applyBorder="1" applyAlignment="1">
      <alignment horizontal="left" vertical="center" wrapText="1"/>
    </xf>
    <xf numFmtId="38" fontId="28" fillId="6" borderId="2" xfId="0" applyNumberFormat="1" applyFont="1" applyFill="1" applyBorder="1" applyAlignment="1">
      <alignment horizontal="center" shrinkToFit="1"/>
    </xf>
    <xf numFmtId="0" fontId="28" fillId="6" borderId="13" xfId="0" applyFont="1" applyFill="1" applyBorder="1" applyAlignment="1">
      <alignment horizontal="center" shrinkToFit="1"/>
    </xf>
    <xf numFmtId="38" fontId="28" fillId="6" borderId="42" xfId="0" applyNumberFormat="1" applyFont="1" applyFill="1" applyBorder="1" applyAlignment="1">
      <alignment horizontal="center" shrinkToFit="1"/>
    </xf>
    <xf numFmtId="38" fontId="28" fillId="3" borderId="44" xfId="0" applyNumberFormat="1" applyFont="1" applyFill="1" applyBorder="1" applyAlignment="1">
      <alignment horizontal="center" shrinkToFit="1"/>
    </xf>
    <xf numFmtId="0" fontId="28" fillId="2" borderId="1" xfId="0" applyFont="1" applyFill="1" applyBorder="1" applyAlignment="1">
      <alignment horizontal="center" shrinkToFit="1"/>
    </xf>
    <xf numFmtId="0" fontId="28" fillId="5" borderId="1" xfId="0" applyFont="1" applyFill="1" applyBorder="1" applyAlignment="1">
      <alignment horizontal="center" shrinkToFit="1"/>
    </xf>
    <xf numFmtId="0" fontId="4" fillId="5" borderId="0" xfId="0" applyFont="1" applyFill="1" applyAlignment="1">
      <alignment horizontal="center" vertical="top"/>
    </xf>
    <xf numFmtId="0" fontId="28" fillId="5" borderId="16" xfId="0" applyFont="1" applyFill="1" applyBorder="1" applyAlignment="1">
      <alignment horizontal="center"/>
    </xf>
    <xf numFmtId="0" fontId="28" fillId="5" borderId="16" xfId="0" applyFont="1" applyFill="1" applyBorder="1" applyAlignment="1">
      <alignment horizontal="left" shrinkToFit="1"/>
    </xf>
    <xf numFmtId="0" fontId="31" fillId="3" borderId="0" xfId="0" applyFont="1" applyFill="1" applyAlignment="1">
      <alignment horizontal="center"/>
    </xf>
    <xf numFmtId="0" fontId="32" fillId="3" borderId="0" xfId="0" applyFont="1" applyFill="1" applyAlignment="1">
      <alignment horizontal="left" wrapText="1"/>
    </xf>
    <xf numFmtId="0" fontId="28" fillId="3" borderId="1" xfId="0" applyFont="1" applyFill="1" applyBorder="1" applyAlignment="1">
      <alignment horizontal="center"/>
    </xf>
    <xf numFmtId="0" fontId="28" fillId="3" borderId="13" xfId="0" applyFont="1" applyFill="1" applyBorder="1" applyAlignment="1">
      <alignment horizontal="center"/>
    </xf>
    <xf numFmtId="0" fontId="28" fillId="3" borderId="3" xfId="0" applyFont="1" applyFill="1" applyBorder="1" applyAlignment="1">
      <alignment horizontal="center"/>
    </xf>
    <xf numFmtId="0" fontId="28" fillId="3" borderId="0" xfId="0" applyFont="1" applyFill="1" applyAlignment="1">
      <alignment horizontal="left" vertical="top" wrapText="1"/>
    </xf>
    <xf numFmtId="0" fontId="28" fillId="3" borderId="0" xfId="0" applyFont="1" applyFill="1" applyAlignment="1">
      <alignment horizontal="left"/>
    </xf>
    <xf numFmtId="0" fontId="37" fillId="3" borderId="1" xfId="0" applyFont="1" applyFill="1" applyBorder="1" applyAlignment="1">
      <alignment horizontal="left" vertical="center"/>
    </xf>
    <xf numFmtId="0" fontId="37" fillId="3" borderId="1" xfId="0" applyFont="1" applyFill="1" applyBorder="1" applyAlignment="1">
      <alignment horizontal="left" vertical="center" wrapText="1"/>
    </xf>
    <xf numFmtId="49" fontId="8" fillId="0" borderId="0" xfId="0" applyNumberFormat="1" applyFont="1" applyFill="1" applyAlignment="1">
      <alignment horizontal="right"/>
    </xf>
    <xf numFmtId="0" fontId="8" fillId="6" borderId="16" xfId="0" applyFont="1" applyFill="1" applyBorder="1" applyAlignment="1">
      <alignment horizontal="left" vertical="center" shrinkToFit="1"/>
    </xf>
    <xf numFmtId="0" fontId="8" fillId="0" borderId="19" xfId="0" applyFont="1" applyBorder="1" applyAlignment="1">
      <alignment horizontal="left" wrapText="1"/>
    </xf>
    <xf numFmtId="0" fontId="8" fillId="0" borderId="6" xfId="0" applyFont="1" applyBorder="1" applyAlignment="1">
      <alignment horizontal="left" wrapText="1"/>
    </xf>
    <xf numFmtId="0" fontId="8" fillId="0" borderId="60" xfId="0" applyFont="1" applyBorder="1" applyAlignment="1">
      <alignment horizontal="center"/>
    </xf>
    <xf numFmtId="0" fontId="8" fillId="0" borderId="61" xfId="0" applyFont="1" applyBorder="1" applyAlignment="1">
      <alignment horizontal="center"/>
    </xf>
    <xf numFmtId="0" fontId="4"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center" wrapText="1"/>
    </xf>
    <xf numFmtId="0" fontId="16" fillId="0" borderId="0" xfId="3" applyFont="1" applyAlignment="1">
      <alignment horizontal="center" vertical="center"/>
    </xf>
    <xf numFmtId="38" fontId="18" fillId="2" borderId="0" xfId="2" applyFont="1" applyFill="1" applyBorder="1" applyAlignment="1">
      <alignment horizontal="center" vertical="center" shrinkToFit="1"/>
    </xf>
    <xf numFmtId="38" fontId="15" fillId="0" borderId="0" xfId="2" applyFont="1" applyFill="1" applyBorder="1" applyAlignment="1">
      <alignment horizontal="center" vertical="center" wrapText="1"/>
    </xf>
    <xf numFmtId="38" fontId="18" fillId="2" borderId="2" xfId="2" applyFont="1" applyFill="1" applyBorder="1" applyAlignment="1">
      <alignment horizontal="left" vertical="top" wrapText="1"/>
    </xf>
    <xf numFmtId="38" fontId="18" fillId="2" borderId="13" xfId="2" applyFont="1" applyFill="1" applyBorder="1" applyAlignment="1">
      <alignment horizontal="left" vertical="top" wrapText="1"/>
    </xf>
    <xf numFmtId="38" fontId="18" fillId="2" borderId="3" xfId="2" applyFont="1" applyFill="1" applyBorder="1" applyAlignment="1">
      <alignment horizontal="left" vertical="top" wrapText="1"/>
    </xf>
    <xf numFmtId="38" fontId="18" fillId="0" borderId="9" xfId="2" applyFont="1" applyBorder="1" applyAlignment="1">
      <alignment horizontal="left" vertical="center" wrapText="1"/>
    </xf>
    <xf numFmtId="38" fontId="18" fillId="0" borderId="16" xfId="2" applyFont="1" applyBorder="1" applyAlignment="1">
      <alignment horizontal="left" vertical="center" wrapText="1"/>
    </xf>
    <xf numFmtId="38" fontId="18" fillId="0" borderId="16" xfId="2" applyFont="1" applyBorder="1" applyAlignment="1">
      <alignment horizontal="left"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shrinkToFit="1"/>
    </xf>
    <xf numFmtId="0" fontId="25" fillId="0" borderId="1" xfId="0" applyFont="1" applyBorder="1" applyAlignment="1">
      <alignment horizontal="left" vertical="center" wrapText="1" shrinkToFi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8" fillId="4" borderId="1" xfId="0" applyFont="1" applyFill="1" applyBorder="1" applyAlignment="1">
      <alignment horizontal="left" vertical="center" shrinkToFit="1"/>
    </xf>
    <xf numFmtId="0" fontId="8" fillId="4" borderId="1" xfId="0" applyFont="1" applyFill="1" applyBorder="1" applyAlignment="1">
      <alignment horizontal="left" vertical="center"/>
    </xf>
    <xf numFmtId="0" fontId="8" fillId="4" borderId="1" xfId="0" applyFont="1" applyFill="1" applyBorder="1" applyAlignment="1">
      <alignment horizontal="left" shrinkToFit="1"/>
    </xf>
    <xf numFmtId="0" fontId="8" fillId="4" borderId="1" xfId="0" applyFont="1" applyFill="1" applyBorder="1" applyAlignment="1">
      <alignment horizontal="left"/>
    </xf>
    <xf numFmtId="177" fontId="8" fillId="0" borderId="8" xfId="0" applyNumberFormat="1" applyFont="1" applyBorder="1" applyAlignment="1">
      <alignment horizontal="left"/>
    </xf>
    <xf numFmtId="177" fontId="8" fillId="0" borderId="0" xfId="0" applyNumberFormat="1" applyFont="1" applyAlignment="1">
      <alignment horizontal="left"/>
    </xf>
    <xf numFmtId="0" fontId="8" fillId="4" borderId="2" xfId="0" applyFont="1" applyFill="1" applyBorder="1" applyAlignment="1">
      <alignment horizontal="left" shrinkToFit="1"/>
    </xf>
    <xf numFmtId="0" fontId="8" fillId="4" borderId="3" xfId="0" applyFont="1" applyFill="1" applyBorder="1" applyAlignment="1">
      <alignment horizontal="left" shrinkToFit="1"/>
    </xf>
    <xf numFmtId="0" fontId="19" fillId="3" borderId="20" xfId="1" applyFont="1" applyFill="1" applyBorder="1" applyAlignment="1">
      <alignment horizontal="center" vertical="center"/>
    </xf>
    <xf numFmtId="0" fontId="19" fillId="3" borderId="21" xfId="1" applyFont="1" applyFill="1" applyBorder="1" applyAlignment="1">
      <alignment horizontal="center" vertical="center"/>
    </xf>
    <xf numFmtId="0" fontId="19" fillId="3" borderId="22" xfId="1" applyFont="1" applyFill="1" applyBorder="1" applyAlignment="1">
      <alignment horizontal="center" vertical="center"/>
    </xf>
    <xf numFmtId="0" fontId="19" fillId="3" borderId="23" xfId="1" applyFont="1" applyFill="1" applyBorder="1" applyAlignment="1">
      <alignment horizontal="center" vertical="center"/>
    </xf>
    <xf numFmtId="0" fontId="19" fillId="3" borderId="24" xfId="1" applyFont="1" applyFill="1" applyBorder="1" applyAlignment="1">
      <alignment horizontal="center" vertical="center"/>
    </xf>
    <xf numFmtId="0" fontId="19" fillId="3" borderId="25" xfId="1" applyFont="1" applyFill="1" applyBorder="1" applyAlignment="1">
      <alignment horizontal="center" vertical="center"/>
    </xf>
    <xf numFmtId="0" fontId="20" fillId="3" borderId="0" xfId="1" applyFont="1" applyFill="1" applyAlignment="1">
      <alignment horizontal="center" vertical="center"/>
    </xf>
    <xf numFmtId="0" fontId="19" fillId="3" borderId="2" xfId="1" applyFont="1" applyFill="1" applyBorder="1" applyAlignment="1">
      <alignment horizontal="center" vertical="center"/>
    </xf>
    <xf numFmtId="0" fontId="19" fillId="3" borderId="13" xfId="1" applyFont="1" applyFill="1" applyBorder="1" applyAlignment="1">
      <alignment horizontal="center" vertical="center"/>
    </xf>
    <xf numFmtId="0" fontId="19" fillId="3" borderId="3" xfId="1" applyFont="1" applyFill="1" applyBorder="1" applyAlignment="1">
      <alignment horizontal="center" vertical="center"/>
    </xf>
    <xf numFmtId="0" fontId="19" fillId="3" borderId="0" xfId="1" applyFont="1" applyFill="1" applyAlignment="1">
      <alignment horizontal="left" vertical="center"/>
    </xf>
    <xf numFmtId="0" fontId="19" fillId="3" borderId="28" xfId="1" applyFont="1" applyFill="1" applyBorder="1" applyAlignment="1">
      <alignment horizontal="left" vertical="center"/>
    </xf>
    <xf numFmtId="0" fontId="19" fillId="3" borderId="11"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12" xfId="1" applyFont="1" applyFill="1" applyBorder="1" applyAlignment="1">
      <alignment horizontal="center" vertical="center"/>
    </xf>
    <xf numFmtId="0" fontId="19" fillId="3" borderId="8" xfId="1" applyFont="1" applyFill="1" applyBorder="1" applyAlignment="1">
      <alignment horizontal="center" vertical="center"/>
    </xf>
    <xf numFmtId="0" fontId="19" fillId="3" borderId="0" xfId="1" applyFont="1" applyFill="1" applyAlignment="1">
      <alignment horizontal="center" vertical="center"/>
    </xf>
    <xf numFmtId="0" fontId="19" fillId="3" borderId="5" xfId="1" applyFont="1" applyFill="1" applyBorder="1" applyAlignment="1">
      <alignment horizontal="center" vertical="center"/>
    </xf>
    <xf numFmtId="0" fontId="19" fillId="3" borderId="19" xfId="1" applyFont="1" applyFill="1" applyBorder="1" applyAlignment="1">
      <alignment horizontal="left" vertical="center"/>
    </xf>
    <xf numFmtId="0" fontId="19" fillId="3" borderId="10" xfId="1" applyFont="1" applyFill="1" applyBorder="1" applyAlignment="1">
      <alignment horizontal="left" vertical="center"/>
    </xf>
    <xf numFmtId="0" fontId="19" fillId="3" borderId="19" xfId="1" applyFont="1" applyFill="1" applyBorder="1" applyAlignment="1">
      <alignment horizontal="left" vertical="center" wrapText="1"/>
    </xf>
    <xf numFmtId="0" fontId="19" fillId="3" borderId="10" xfId="1" applyFont="1" applyFill="1" applyBorder="1" applyAlignment="1">
      <alignment horizontal="left" vertical="center" wrapText="1"/>
    </xf>
    <xf numFmtId="0" fontId="19" fillId="3" borderId="26" xfId="1" applyFont="1" applyFill="1" applyBorder="1" applyAlignment="1">
      <alignment horizontal="left" vertical="center" wrapText="1"/>
    </xf>
    <xf numFmtId="0" fontId="19" fillId="3" borderId="34" xfId="1" applyFont="1" applyFill="1" applyBorder="1" applyAlignment="1">
      <alignment horizontal="left" vertical="center" wrapText="1"/>
    </xf>
    <xf numFmtId="0" fontId="1" fillId="3" borderId="0" xfId="1" applyFill="1" applyAlignment="1">
      <alignment horizontal="center" vertical="center" wrapText="1"/>
    </xf>
    <xf numFmtId="0" fontId="1" fillId="3" borderId="28" xfId="1" applyFill="1" applyBorder="1" applyAlignment="1">
      <alignment horizontal="center" vertical="center" wrapText="1"/>
    </xf>
    <xf numFmtId="0" fontId="1" fillId="3" borderId="37" xfId="1" applyFill="1" applyBorder="1" applyAlignment="1">
      <alignment horizontal="center" vertical="center"/>
    </xf>
    <xf numFmtId="0" fontId="1" fillId="3" borderId="27" xfId="1" applyFill="1" applyBorder="1" applyAlignment="1">
      <alignment horizontal="center" vertical="center"/>
    </xf>
    <xf numFmtId="0" fontId="19" fillId="3" borderId="35" xfId="1" applyFont="1" applyFill="1" applyBorder="1" applyAlignment="1">
      <alignment horizontal="left" vertical="center"/>
    </xf>
    <xf numFmtId="0" fontId="1" fillId="3" borderId="35" xfId="1" applyFill="1" applyBorder="1" applyAlignment="1">
      <alignment horizontal="center" vertical="center" wrapText="1"/>
    </xf>
    <xf numFmtId="0" fontId="1" fillId="3" borderId="35" xfId="1" applyFill="1" applyBorder="1" applyAlignment="1">
      <alignment horizontal="center" vertical="center"/>
    </xf>
    <xf numFmtId="0" fontId="1" fillId="3" borderId="28" xfId="1" applyFill="1" applyBorder="1" applyAlignment="1">
      <alignment horizontal="center" vertical="center"/>
    </xf>
    <xf numFmtId="0" fontId="19" fillId="3" borderId="6" xfId="1" applyFont="1" applyFill="1" applyBorder="1" applyAlignment="1">
      <alignment horizontal="left" vertical="center" wrapText="1"/>
    </xf>
    <xf numFmtId="0" fontId="4" fillId="0" borderId="1" xfId="0" applyFont="1" applyBorder="1" applyAlignment="1">
      <alignment horizontal="center"/>
    </xf>
    <xf numFmtId="0" fontId="4" fillId="5" borderId="1" xfId="0" applyFont="1" applyFill="1" applyBorder="1" applyAlignment="1"/>
  </cellXfs>
  <cellStyles count="6">
    <cellStyle name="ハイパーリンク" xfId="5" builtinId="8"/>
    <cellStyle name="桁区切り 2" xfId="2" xr:uid="{823E818E-5EBB-4AEF-A390-05C551D6AA13}"/>
    <cellStyle name="標準" xfId="0" builtinId="0"/>
    <cellStyle name="標準 2" xfId="4" xr:uid="{CF29CE09-878D-432C-AFC0-0453D65FFD64}"/>
    <cellStyle name="標準 2 2" xfId="1" xr:uid="{A122114C-ABED-40E9-B857-049CEAC80320}"/>
    <cellStyle name="標準_Book1" xfId="3" xr:uid="{6D45EC35-0F91-4C61-82EF-EE7B1FB14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3.xml" /><Relationship Id="rId17" Type="http://schemas.openxmlformats.org/officeDocument/2006/relationships/calcChain" Target="calcChain.xml" /><Relationship Id="rId2" Type="http://schemas.openxmlformats.org/officeDocument/2006/relationships/worksheet" Target="worksheets/sheet2.xml" /><Relationship Id="rId16" Type="http://schemas.microsoft.com/office/2017/10/relationships/person" Target="persons/perso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2.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externalLink" Target="externalLinks/externalLink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ctrlProps/ctrlProp1.xml><?xml version="1.0" encoding="utf-8"?>
<formControlPr xmlns="http://schemas.microsoft.com/office/spreadsheetml/2009/9/main" objectType="CheckBox" fmlaLink="'申請書（不要）'!$G$17" lockText="1" noThreeD="1"/>
</file>

<file path=xl/ctrlProps/ctrlProp10.xml><?xml version="1.0" encoding="utf-8"?>
<formControlPr xmlns="http://schemas.microsoft.com/office/spreadsheetml/2009/9/main" objectType="CheckBox" fmlaLink="'申請書（不要）'!$G$19" lockText="1" noThreeD="1"/>
</file>

<file path=xl/ctrlProps/ctrlProp11.xml><?xml version="1.0" encoding="utf-8"?>
<formControlPr xmlns="http://schemas.microsoft.com/office/spreadsheetml/2009/9/main" objectType="CheckBox" fmlaLink="'申請書（不要）'!$G$24" lockText="1" noThreeD="1"/>
</file>

<file path=xl/ctrlProps/ctrlProp12.xml><?xml version="1.0" encoding="utf-8"?>
<formControlPr xmlns="http://schemas.microsoft.com/office/spreadsheetml/2009/9/main" objectType="CheckBox" fmlaLink="'申請書（不要）'!$G$17" lockText="1" noThreeD="1"/>
</file>

<file path=xl/ctrlProps/ctrlProp13.xml><?xml version="1.0" encoding="utf-8"?>
<formControlPr xmlns="http://schemas.microsoft.com/office/spreadsheetml/2009/9/main" objectType="CheckBox" fmlaLink="'申請書（不要）'!$G$25" lockText="1" noThreeD="1"/>
</file>

<file path=xl/ctrlProps/ctrlProp14.xml><?xml version="1.0" encoding="utf-8"?>
<formControlPr xmlns="http://schemas.microsoft.com/office/spreadsheetml/2009/9/main" objectType="CheckBox" fmlaLink="'申請書（不要）'!$G$22" lockText="1" noThreeD="1"/>
</file>

<file path=xl/ctrlProps/ctrlProp15.xml><?xml version="1.0" encoding="utf-8"?>
<formControlPr xmlns="http://schemas.microsoft.com/office/spreadsheetml/2009/9/main" objectType="CheckBox" fmlaLink="'申請書（不要）'!$G$24" lockText="1" noThreeD="1"/>
</file>

<file path=xl/ctrlProps/ctrlProp16.xml><?xml version="1.0" encoding="utf-8"?>
<formControlPr xmlns="http://schemas.microsoft.com/office/spreadsheetml/2009/9/main" objectType="CheckBox" fmlaLink="'申請書（不要）'!$G$23" lockText="1" noThreeD="1"/>
</file>

<file path=xl/ctrlProps/ctrlProp17.xml><?xml version="1.0" encoding="utf-8"?>
<formControlPr xmlns="http://schemas.microsoft.com/office/spreadsheetml/2009/9/main" objectType="CheckBox" fmlaLink="'申請書（不要）'!$G$19" lockText="1" noThreeD="1"/>
</file>

<file path=xl/ctrlProps/ctrlProp18.xml><?xml version="1.0" encoding="utf-8"?>
<formControlPr xmlns="http://schemas.microsoft.com/office/spreadsheetml/2009/9/main" objectType="CheckBox" fmlaLink="'申請書（不要）'!$G$18" lockText="1" noThreeD="1"/>
</file>

<file path=xl/ctrlProps/ctrlProp19.xml><?xml version="1.0" encoding="utf-8"?>
<formControlPr xmlns="http://schemas.microsoft.com/office/spreadsheetml/2009/9/main" objectType="CheckBox" fmlaLink="'申請書（不要）'!$G$19" lockText="1" noThreeD="1"/>
</file>

<file path=xl/ctrlProps/ctrlProp2.xml><?xml version="1.0" encoding="utf-8"?>
<formControlPr xmlns="http://schemas.microsoft.com/office/spreadsheetml/2009/9/main" objectType="CheckBox" fmlaLink="'申請書（不要）'!$G$25" lockText="1" noThreeD="1"/>
</file>

<file path=xl/ctrlProps/ctrlProp20.xml><?xml version="1.0" encoding="utf-8"?>
<formControlPr xmlns="http://schemas.microsoft.com/office/spreadsheetml/2009/9/main" objectType="CheckBox" fmlaLink="'申請書（不要）'!$G$19" lockText="1" noThreeD="1"/>
</file>

<file path=xl/ctrlProps/ctrlProp21.xml><?xml version="1.0" encoding="utf-8"?>
<formControlPr xmlns="http://schemas.microsoft.com/office/spreadsheetml/2009/9/main" objectType="CheckBox" fmlaLink="'申請書（不要）'!$G$19" lockText="1" noThreeD="1"/>
</file>

<file path=xl/ctrlProps/ctrlProp22.xml><?xml version="1.0" encoding="utf-8"?>
<formControlPr xmlns="http://schemas.microsoft.com/office/spreadsheetml/2009/9/main" objectType="CheckBox" fmlaLink="'申請書（不要）'!$G$24" lockText="1" noThreeD="1"/>
</file>

<file path=xl/ctrlProps/ctrlProp23.xml><?xml version="1.0" encoding="utf-8"?>
<formControlPr xmlns="http://schemas.microsoft.com/office/spreadsheetml/2009/9/main" objectType="CheckBox" fmlaLink="$G$17" lockText="1" noThreeD="1"/>
</file>

<file path=xl/ctrlProps/ctrlProp24.xml><?xml version="1.0" encoding="utf-8"?>
<formControlPr xmlns="http://schemas.microsoft.com/office/spreadsheetml/2009/9/main" objectType="CheckBox" fmlaLink="$G$25" lockText="1" noThreeD="1"/>
</file>

<file path=xl/ctrlProps/ctrlProp25.xml><?xml version="1.0" encoding="utf-8"?>
<formControlPr xmlns="http://schemas.microsoft.com/office/spreadsheetml/2009/9/main" objectType="CheckBox" fmlaLink="$G$22" lockText="1" noThreeD="1"/>
</file>

<file path=xl/ctrlProps/ctrlProp26.xml><?xml version="1.0" encoding="utf-8"?>
<formControlPr xmlns="http://schemas.microsoft.com/office/spreadsheetml/2009/9/main" objectType="CheckBox" fmlaLink="$G$24" lockText="1" noThreeD="1"/>
</file>

<file path=xl/ctrlProps/ctrlProp27.xml><?xml version="1.0" encoding="utf-8"?>
<formControlPr xmlns="http://schemas.microsoft.com/office/spreadsheetml/2009/9/main" objectType="CheckBox" fmlaLink="$G$23" lockText="1" noThreeD="1"/>
</file>

<file path=xl/ctrlProps/ctrlProp28.xml><?xml version="1.0" encoding="utf-8"?>
<formControlPr xmlns="http://schemas.microsoft.com/office/spreadsheetml/2009/9/main" objectType="CheckBox" fmlaLink="$G$19" lockText="1" noThreeD="1"/>
</file>

<file path=xl/ctrlProps/ctrlProp29.xml><?xml version="1.0" encoding="utf-8"?>
<formControlPr xmlns="http://schemas.microsoft.com/office/spreadsheetml/2009/9/main" objectType="CheckBox" fmlaLink="$G$26" lockText="1" noThreeD="1"/>
</file>

<file path=xl/ctrlProps/ctrlProp3.xml><?xml version="1.0" encoding="utf-8"?>
<formControlPr xmlns="http://schemas.microsoft.com/office/spreadsheetml/2009/9/main" objectType="CheckBox" fmlaLink="'申請書（不要）'!$G$22" lockText="1" noThreeD="1"/>
</file>

<file path=xl/ctrlProps/ctrlProp30.xml><?xml version="1.0" encoding="utf-8"?>
<formControlPr xmlns="http://schemas.microsoft.com/office/spreadsheetml/2009/9/main" objectType="CheckBox" fmlaLink="$G$18" lockText="1" noThreeD="1"/>
</file>

<file path=xl/ctrlProps/ctrlProp4.xml><?xml version="1.0" encoding="utf-8"?>
<formControlPr xmlns="http://schemas.microsoft.com/office/spreadsheetml/2009/9/main" objectType="CheckBox" fmlaLink="'申請書（不要）'!$G$24" lockText="1" noThreeD="1"/>
</file>

<file path=xl/ctrlProps/ctrlProp5.xml><?xml version="1.0" encoding="utf-8"?>
<formControlPr xmlns="http://schemas.microsoft.com/office/spreadsheetml/2009/9/main" objectType="CheckBox" fmlaLink="'申請書（不要）'!$G$23" lockText="1" noThreeD="1"/>
</file>

<file path=xl/ctrlProps/ctrlProp6.xml><?xml version="1.0" encoding="utf-8"?>
<formControlPr xmlns="http://schemas.microsoft.com/office/spreadsheetml/2009/9/main" objectType="CheckBox" fmlaLink="'申請書（不要）'!$G$19" lockText="1" noThreeD="1"/>
</file>

<file path=xl/ctrlProps/ctrlProp7.xml><?xml version="1.0" encoding="utf-8"?>
<formControlPr xmlns="http://schemas.microsoft.com/office/spreadsheetml/2009/9/main" objectType="CheckBox" fmlaLink="'申請書（不要）'!$G$18" lockText="1" noThreeD="1"/>
</file>

<file path=xl/ctrlProps/ctrlProp8.xml><?xml version="1.0" encoding="utf-8"?>
<formControlPr xmlns="http://schemas.microsoft.com/office/spreadsheetml/2009/9/main" objectType="CheckBox" fmlaLink="'申請書（不要）'!$G$19" lockText="1" noThreeD="1"/>
</file>

<file path=xl/ctrlProps/ctrlProp9.xml><?xml version="1.0" encoding="utf-8"?>
<formControlPr xmlns="http://schemas.microsoft.com/office/spreadsheetml/2009/9/main" objectType="CheckBox" fmlaLink="'申請書（不要）'!$G$1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1</xdr:col>
          <xdr:colOff>228600</xdr:colOff>
          <xdr:row>11</xdr:row>
          <xdr:rowOff>38100</xdr:rowOff>
        </xdr:to>
        <xdr:sp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76200</xdr:rowOff>
        </xdr:from>
        <xdr:to>
          <xdr:col>2</xdr:col>
          <xdr:colOff>0</xdr:colOff>
          <xdr:row>65</xdr:row>
          <xdr:rowOff>38100</xdr:rowOff>
        </xdr:to>
        <xdr:sp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323850</xdr:rowOff>
        </xdr:from>
        <xdr:to>
          <xdr:col>1</xdr:col>
          <xdr:colOff>238125</xdr:colOff>
          <xdr:row>46</xdr:row>
          <xdr:rowOff>9525</xdr:rowOff>
        </xdr:to>
        <xdr:sp textlink="">
          <xdr:nvSpPr>
            <xdr:cNvPr id="31747" name="Check Box 3" hidden="1">
              <a:extLst>
                <a:ext uri="{63B3BB69-23CF-44E3-9099-C40C66FF867C}">
                  <a14:compatExt spid="_x0000_s31747"/>
                </a:ext>
                <a:ext uri="{FF2B5EF4-FFF2-40B4-BE49-F238E27FC236}">
                  <a16:creationId xmlns:a16="http://schemas.microsoft.com/office/drawing/2014/main" id="{00000000-0008-0000-01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76200</xdr:rowOff>
        </xdr:from>
        <xdr:to>
          <xdr:col>1</xdr:col>
          <xdr:colOff>238125</xdr:colOff>
          <xdr:row>55</xdr:row>
          <xdr:rowOff>28575</xdr:rowOff>
        </xdr:to>
        <xdr:sp textlink="">
          <xdr:nvSpPr>
            <xdr:cNvPr id="31748" name="Check Box 4" hidden="1">
              <a:extLst>
                <a:ext uri="{63B3BB69-23CF-44E3-9099-C40C66FF867C}">
                  <a14:compatExt spid="_x0000_s31748"/>
                </a:ext>
                <a:ext uri="{FF2B5EF4-FFF2-40B4-BE49-F238E27FC236}">
                  <a16:creationId xmlns:a16="http://schemas.microsoft.com/office/drawing/2014/main" id="{00000000-0008-0000-01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66675</xdr:rowOff>
        </xdr:from>
        <xdr:to>
          <xdr:col>2</xdr:col>
          <xdr:colOff>0</xdr:colOff>
          <xdr:row>50</xdr:row>
          <xdr:rowOff>28575</xdr:rowOff>
        </xdr:to>
        <xdr:sp textlink="">
          <xdr:nvSpPr>
            <xdr:cNvPr id="31749" name="Check Box 5" hidden="1">
              <a:extLst>
                <a:ext uri="{63B3BB69-23CF-44E3-9099-C40C66FF867C}">
                  <a14:compatExt spid="_x0000_s31749"/>
                </a:ext>
                <a:ext uri="{FF2B5EF4-FFF2-40B4-BE49-F238E27FC236}">
                  <a16:creationId xmlns:a16="http://schemas.microsoft.com/office/drawing/2014/main" id="{00000000-0008-0000-01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66675</xdr:rowOff>
        </xdr:from>
        <xdr:to>
          <xdr:col>2</xdr:col>
          <xdr:colOff>0</xdr:colOff>
          <xdr:row>19</xdr:row>
          <xdr:rowOff>9525</xdr:rowOff>
        </xdr:to>
        <xdr:sp textlink="">
          <xdr:nvSpPr>
            <xdr:cNvPr id="31750" name="Check Box 6" hidden="1">
              <a:extLst>
                <a:ext uri="{63B3BB69-23CF-44E3-9099-C40C66FF867C}">
                  <a14:compatExt spid="_x0000_s31750"/>
                </a:ext>
                <a:ext uri="{FF2B5EF4-FFF2-40B4-BE49-F238E27FC236}">
                  <a16:creationId xmlns:a16="http://schemas.microsoft.com/office/drawing/2014/main" id="{00000000-0008-0000-01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66675</xdr:rowOff>
        </xdr:from>
        <xdr:to>
          <xdr:col>2</xdr:col>
          <xdr:colOff>0</xdr:colOff>
          <xdr:row>15</xdr:row>
          <xdr:rowOff>0</xdr:rowOff>
        </xdr:to>
        <xdr:sp textlink="">
          <xdr:nvSpPr>
            <xdr:cNvPr id="31751" name="Check Box 7" hidden="1">
              <a:extLst>
                <a:ext uri="{63B3BB69-23CF-44E3-9099-C40C66FF867C}">
                  <a14:compatExt spid="_x0000_s31751"/>
                </a:ext>
                <a:ext uri="{FF2B5EF4-FFF2-40B4-BE49-F238E27FC236}">
                  <a16:creationId xmlns:a16="http://schemas.microsoft.com/office/drawing/2014/main" id="{00000000-0008-0000-01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66675</xdr:rowOff>
        </xdr:from>
        <xdr:to>
          <xdr:col>2</xdr:col>
          <xdr:colOff>0</xdr:colOff>
          <xdr:row>25</xdr:row>
          <xdr:rowOff>38100</xdr:rowOff>
        </xdr:to>
        <xdr:sp textlink="">
          <xdr:nvSpPr>
            <xdr:cNvPr id="31752" name="Check Box 8" hidden="1">
              <a:extLst>
                <a:ext uri="{63B3BB69-23CF-44E3-9099-C40C66FF867C}">
                  <a14:compatExt spid="_x0000_s31752"/>
                </a:ext>
                <a:ext uri="{FF2B5EF4-FFF2-40B4-BE49-F238E27FC236}">
                  <a16:creationId xmlns:a16="http://schemas.microsoft.com/office/drawing/2014/main" id="{00000000-0008-0000-01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66675</xdr:rowOff>
        </xdr:from>
        <xdr:to>
          <xdr:col>2</xdr:col>
          <xdr:colOff>0</xdr:colOff>
          <xdr:row>31</xdr:row>
          <xdr:rowOff>38100</xdr:rowOff>
        </xdr:to>
        <xdr:sp textlink="">
          <xdr:nvSpPr>
            <xdr:cNvPr id="31753" name="Check Box 9" hidden="1">
              <a:extLst>
                <a:ext uri="{63B3BB69-23CF-44E3-9099-C40C66FF867C}">
                  <a14:compatExt spid="_x0000_s31753"/>
                </a:ext>
                <a:ext uri="{FF2B5EF4-FFF2-40B4-BE49-F238E27FC236}">
                  <a16:creationId xmlns:a16="http://schemas.microsoft.com/office/drawing/2014/main" id="{00000000-0008-0000-01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66675</xdr:rowOff>
        </xdr:from>
        <xdr:to>
          <xdr:col>2</xdr:col>
          <xdr:colOff>0</xdr:colOff>
          <xdr:row>37</xdr:row>
          <xdr:rowOff>38100</xdr:rowOff>
        </xdr:to>
        <xdr:sp textlink="">
          <xdr:nvSpPr>
            <xdr:cNvPr id="31754" name="Check Box 10" hidden="1">
              <a:extLst>
                <a:ext uri="{63B3BB69-23CF-44E3-9099-C40C66FF867C}">
                  <a14:compatExt spid="_x0000_s31754"/>
                </a:ext>
                <a:ext uri="{FF2B5EF4-FFF2-40B4-BE49-F238E27FC236}">
                  <a16:creationId xmlns:a16="http://schemas.microsoft.com/office/drawing/2014/main" id="{00000000-0008-0000-01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76200</xdr:rowOff>
        </xdr:from>
        <xdr:to>
          <xdr:col>1</xdr:col>
          <xdr:colOff>238125</xdr:colOff>
          <xdr:row>60</xdr:row>
          <xdr:rowOff>9525</xdr:rowOff>
        </xdr:to>
        <xdr:sp textlink="">
          <xdr:nvSpPr>
            <xdr:cNvPr id="31757" name="Check Box 13" hidden="1">
              <a:extLst>
                <a:ext uri="{63B3BB69-23CF-44E3-9099-C40C66FF867C}">
                  <a14:compatExt spid="_x0000_s31757"/>
                </a:ext>
                <a:ext uri="{FF2B5EF4-FFF2-40B4-BE49-F238E27FC236}">
                  <a16:creationId xmlns:a16="http://schemas.microsoft.com/office/drawing/2014/main" id="{00000000-0008-0000-01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1</xdr:col>
          <xdr:colOff>228600</xdr:colOff>
          <xdr:row>11</xdr:row>
          <xdr:rowOff>38100</xdr:rowOff>
        </xdr:to>
        <xdr:sp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63</xdr:row>
          <xdr:rowOff>76200</xdr:rowOff>
        </xdr:from>
        <xdr:to>
          <xdr:col>2</xdr:col>
          <xdr:colOff>0</xdr:colOff>
          <xdr:row>65</xdr:row>
          <xdr:rowOff>38100</xdr:rowOff>
        </xdr:to>
        <xdr:sp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323850</xdr:rowOff>
        </xdr:from>
        <xdr:to>
          <xdr:col>1</xdr:col>
          <xdr:colOff>238125</xdr:colOff>
          <xdr:row>46</xdr:row>
          <xdr:rowOff>9525</xdr:rowOff>
        </xdr:to>
        <xdr:sp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53</xdr:row>
          <xdr:rowOff>76200</xdr:rowOff>
        </xdr:from>
        <xdr:to>
          <xdr:col>1</xdr:col>
          <xdr:colOff>238125</xdr:colOff>
          <xdr:row>55</xdr:row>
          <xdr:rowOff>38100</xdr:rowOff>
        </xdr:to>
        <xdr:sp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48</xdr:row>
          <xdr:rowOff>66675</xdr:rowOff>
        </xdr:from>
        <xdr:to>
          <xdr:col>2</xdr:col>
          <xdr:colOff>0</xdr:colOff>
          <xdr:row>50</xdr:row>
          <xdr:rowOff>38100</xdr:rowOff>
        </xdr:to>
        <xdr:sp textlink="">
          <xdr:nvSpPr>
            <xdr:cNvPr id="40965" name="Check Box 5" hidden="1">
              <a:extLst>
                <a:ext uri="{63B3BB69-23CF-44E3-9099-C40C66FF867C}">
                  <a14:compatExt spid="_x0000_s40965"/>
                </a:ext>
                <a:ext uri="{FF2B5EF4-FFF2-40B4-BE49-F238E27FC236}">
                  <a16:creationId xmlns:a16="http://schemas.microsoft.com/office/drawing/2014/main" id="{00000000-0008-0000-02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66675</xdr:rowOff>
        </xdr:from>
        <xdr:to>
          <xdr:col>2</xdr:col>
          <xdr:colOff>0</xdr:colOff>
          <xdr:row>19</xdr:row>
          <xdr:rowOff>9525</xdr:rowOff>
        </xdr:to>
        <xdr:sp textlink="">
          <xdr:nvSpPr>
            <xdr:cNvPr id="40966" name="Check Box 6" hidden="1">
              <a:extLst>
                <a:ext uri="{63B3BB69-23CF-44E3-9099-C40C66FF867C}">
                  <a14:compatExt spid="_x0000_s40966"/>
                </a:ext>
                <a:ext uri="{FF2B5EF4-FFF2-40B4-BE49-F238E27FC236}">
                  <a16:creationId xmlns:a16="http://schemas.microsoft.com/office/drawing/2014/main" id="{00000000-0008-0000-02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66675</xdr:rowOff>
        </xdr:from>
        <xdr:to>
          <xdr:col>2</xdr:col>
          <xdr:colOff>0</xdr:colOff>
          <xdr:row>15</xdr:row>
          <xdr:rowOff>0</xdr:rowOff>
        </xdr:to>
        <xdr:sp textlink="">
          <xdr:nvSpPr>
            <xdr:cNvPr id="40967" name="Check Box 7" hidden="1">
              <a:extLst>
                <a:ext uri="{63B3BB69-23CF-44E3-9099-C40C66FF867C}">
                  <a14:compatExt spid="_x0000_s40967"/>
                </a:ext>
                <a:ext uri="{FF2B5EF4-FFF2-40B4-BE49-F238E27FC236}">
                  <a16:creationId xmlns:a16="http://schemas.microsoft.com/office/drawing/2014/main" id="{00000000-0008-0000-02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66675</xdr:rowOff>
        </xdr:from>
        <xdr:to>
          <xdr:col>2</xdr:col>
          <xdr:colOff>0</xdr:colOff>
          <xdr:row>25</xdr:row>
          <xdr:rowOff>38100</xdr:rowOff>
        </xdr:to>
        <xdr:sp textlink="">
          <xdr:nvSpPr>
            <xdr:cNvPr id="40968" name="Check Box 8" hidden="1">
              <a:extLst>
                <a:ext uri="{63B3BB69-23CF-44E3-9099-C40C66FF867C}">
                  <a14:compatExt spid="_x0000_s40968"/>
                </a:ext>
                <a:ext uri="{FF2B5EF4-FFF2-40B4-BE49-F238E27FC236}">
                  <a16:creationId xmlns:a16="http://schemas.microsoft.com/office/drawing/2014/main" id="{00000000-0008-0000-02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66675</xdr:rowOff>
        </xdr:from>
        <xdr:to>
          <xdr:col>2</xdr:col>
          <xdr:colOff>0</xdr:colOff>
          <xdr:row>31</xdr:row>
          <xdr:rowOff>38100</xdr:rowOff>
        </xdr:to>
        <xdr:sp textlink="">
          <xdr:nvSpPr>
            <xdr:cNvPr id="40969" name="Check Box 9" hidden="1">
              <a:extLst>
                <a:ext uri="{63B3BB69-23CF-44E3-9099-C40C66FF867C}">
                  <a14:compatExt spid="_x0000_s40969"/>
                </a:ext>
                <a:ext uri="{FF2B5EF4-FFF2-40B4-BE49-F238E27FC236}">
                  <a16:creationId xmlns:a16="http://schemas.microsoft.com/office/drawing/2014/main" id="{00000000-0008-0000-02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66675</xdr:rowOff>
        </xdr:from>
        <xdr:to>
          <xdr:col>2</xdr:col>
          <xdr:colOff>0</xdr:colOff>
          <xdr:row>37</xdr:row>
          <xdr:rowOff>38100</xdr:rowOff>
        </xdr:to>
        <xdr:sp textlink="">
          <xdr:nvSpPr>
            <xdr:cNvPr id="40970" name="Check Box 10" hidden="1">
              <a:extLst>
                <a:ext uri="{63B3BB69-23CF-44E3-9099-C40C66FF867C}">
                  <a14:compatExt spid="_x0000_s40970"/>
                </a:ext>
                <a:ext uri="{FF2B5EF4-FFF2-40B4-BE49-F238E27FC236}">
                  <a16:creationId xmlns:a16="http://schemas.microsoft.com/office/drawing/2014/main" id="{00000000-0008-0000-02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58</xdr:row>
          <xdr:rowOff>76200</xdr:rowOff>
        </xdr:from>
        <xdr:to>
          <xdr:col>1</xdr:col>
          <xdr:colOff>238125</xdr:colOff>
          <xdr:row>60</xdr:row>
          <xdr:rowOff>9525</xdr:rowOff>
        </xdr:to>
        <xdr:sp textlink="">
          <xdr:nvSpPr>
            <xdr:cNvPr id="40971" name="Check Box 11" hidden="1">
              <a:extLst>
                <a:ext uri="{63B3BB69-23CF-44E3-9099-C40C66FF867C}">
                  <a14:compatExt spid="_x0000_s40971"/>
                </a:ext>
                <a:ext uri="{FF2B5EF4-FFF2-40B4-BE49-F238E27FC236}">
                  <a16:creationId xmlns:a16="http://schemas.microsoft.com/office/drawing/2014/main" id="{00000000-0008-0000-02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2124075</xdr:colOff>
      <xdr:row>0</xdr:row>
      <xdr:rowOff>76200</xdr:rowOff>
    </xdr:from>
    <xdr:to>
      <xdr:col>4</xdr:col>
      <xdr:colOff>514350</xdr:colOff>
      <xdr:row>1</xdr:row>
      <xdr:rowOff>190500</xdr:rowOff>
    </xdr:to>
    <xdr:sp textlink="">
      <xdr:nvSpPr>
        <xdr:cNvPr id="2" name="正方形/長方形 1">
          <a:extLst>
            <a:ext uri="{FF2B5EF4-FFF2-40B4-BE49-F238E27FC236}">
              <a16:creationId xmlns:a16="http://schemas.microsoft.com/office/drawing/2014/main" id="{9675BBEC-626D-41C4-AE19-DF72F829530E}"/>
            </a:ext>
          </a:extLst>
        </xdr:cNvPr>
        <xdr:cNvSpPr/>
      </xdr:nvSpPr>
      <xdr:spPr>
        <a:xfrm>
          <a:off x="5305425" y="76200"/>
          <a:ext cx="1228725" cy="390525"/>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16</xdr:row>
          <xdr:rowOff>9525</xdr:rowOff>
        </xdr:from>
        <xdr:to>
          <xdr:col>2</xdr:col>
          <xdr:colOff>9525</xdr:colOff>
          <xdr:row>16</xdr:row>
          <xdr:rowOff>314325</xdr:rowOff>
        </xdr:to>
        <xdr:sp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9525</xdr:rowOff>
        </xdr:from>
        <xdr:to>
          <xdr:col>2</xdr:col>
          <xdr:colOff>19050</xdr:colOff>
          <xdr:row>24</xdr:row>
          <xdr:rowOff>314325</xdr:rowOff>
        </xdr:to>
        <xdr:sp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9525</xdr:rowOff>
        </xdr:from>
        <xdr:to>
          <xdr:col>2</xdr:col>
          <xdr:colOff>0</xdr:colOff>
          <xdr:row>21</xdr:row>
          <xdr:rowOff>304800</xdr:rowOff>
        </xdr:to>
        <xdr:sp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9525</xdr:rowOff>
        </xdr:from>
        <xdr:to>
          <xdr:col>2</xdr:col>
          <xdr:colOff>0</xdr:colOff>
          <xdr:row>23</xdr:row>
          <xdr:rowOff>304800</xdr:rowOff>
        </xdr:to>
        <xdr:sp textlink="">
          <xdr:nvSpPr>
            <xdr:cNvPr id="2058" name="Check Box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2</xdr:col>
          <xdr:colOff>9525</xdr:colOff>
          <xdr:row>22</xdr:row>
          <xdr:rowOff>314325</xdr:rowOff>
        </xdr:to>
        <xdr:sp textlink="">
          <xdr:nvSpPr>
            <xdr:cNvPr id="2060" name="Check Box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18</xdr:row>
          <xdr:rowOff>9525</xdr:rowOff>
        </xdr:from>
        <xdr:to>
          <xdr:col>2</xdr:col>
          <xdr:colOff>9525</xdr:colOff>
          <xdr:row>18</xdr:row>
          <xdr:rowOff>314325</xdr:rowOff>
        </xdr:to>
        <xdr:sp textlink="">
          <xdr:nvSpPr>
            <xdr:cNvPr id="2061" name="Check Box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xdr:row>
          <xdr:rowOff>9525</xdr:rowOff>
        </xdr:from>
        <xdr:to>
          <xdr:col>2</xdr:col>
          <xdr:colOff>19050</xdr:colOff>
          <xdr:row>25</xdr:row>
          <xdr:rowOff>304800</xdr:rowOff>
        </xdr:to>
        <xdr:sp textlink="">
          <xdr:nvSpPr>
            <xdr:cNvPr id="2098" name="Check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9525</xdr:rowOff>
        </xdr:from>
        <xdr:to>
          <xdr:col>2</xdr:col>
          <xdr:colOff>9525</xdr:colOff>
          <xdr:row>17</xdr:row>
          <xdr:rowOff>304800</xdr:rowOff>
        </xdr:to>
        <xdr:sp textlink="">
          <xdr:nvSpPr>
            <xdr:cNvPr id="2100" name="Check Box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997323</xdr:colOff>
      <xdr:row>12</xdr:row>
      <xdr:rowOff>168087</xdr:rowOff>
    </xdr:from>
    <xdr:to>
      <xdr:col>3</xdr:col>
      <xdr:colOff>1636058</xdr:colOff>
      <xdr:row>18</xdr:row>
      <xdr:rowOff>44824</xdr:rowOff>
    </xdr:to>
    <xdr:sp textlink="">
      <xdr:nvSpPr>
        <xdr:cNvPr id="2" name="テキスト ボックス 1">
          <a:extLst>
            <a:ext uri="{FF2B5EF4-FFF2-40B4-BE49-F238E27FC236}">
              <a16:creationId xmlns:a16="http://schemas.microsoft.com/office/drawing/2014/main" id="{C5668130-85B0-4B46-BAFA-1FE40F2F0493}"/>
            </a:ext>
          </a:extLst>
        </xdr:cNvPr>
        <xdr:cNvSpPr txBox="1"/>
      </xdr:nvSpPr>
      <xdr:spPr>
        <a:xfrm>
          <a:off x="1400735" y="3137646"/>
          <a:ext cx="2465294" cy="147917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自治体が各自定める様式のため不要</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松井 翔(matsui-shou.xy1)" id="{2C951710-F918-4690-89B8-CB9F7A02C75B}" userId="S::MSSWH@lansys.mhlw.go.jp::54fedfcb-aaad-4a7a-8331-b9bf8200200f" providerId="AD"/>
  <person displayName="杉本 勝亮(sugimoto-katsuaki.po8)" id="{9718B7F5-6FCA-4BA8-BF22-61EDC89E3041}" userId="S::SKAXG@lansys.mhlw.go.jp::cc932ee0-d183-4e6f-8fa9-343f684334b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3" Type="http://schemas.openxmlformats.org/officeDocument/2006/relationships/vmlDrawing" Target="../drawings/vmlDrawing1.vml" /><Relationship Id="rId7" Type="http://schemas.openxmlformats.org/officeDocument/2006/relationships/ctrlProp" Target="../ctrlProps/ctrlProp4.xml" /><Relationship Id="rId12" Type="http://schemas.openxmlformats.org/officeDocument/2006/relationships/ctrlProp" Target="../ctrlProps/ctrlProp9.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16.xml" /><Relationship Id="rId13" Type="http://schemas.openxmlformats.org/officeDocument/2006/relationships/ctrlProp" Target="../ctrlProps/ctrlProp21.xml" /><Relationship Id="rId3" Type="http://schemas.openxmlformats.org/officeDocument/2006/relationships/vmlDrawing" Target="../drawings/vmlDrawing2.vml" /><Relationship Id="rId7" Type="http://schemas.openxmlformats.org/officeDocument/2006/relationships/ctrlProp" Target="../ctrlProps/ctrlProp15.xml" /><Relationship Id="rId12" Type="http://schemas.openxmlformats.org/officeDocument/2006/relationships/ctrlProp" Target="../ctrlProps/ctrlProp20.xml" /><Relationship Id="rId2" Type="http://schemas.openxmlformats.org/officeDocument/2006/relationships/drawing" Target="../drawings/drawing2.xml" /><Relationship Id="rId6" Type="http://schemas.openxmlformats.org/officeDocument/2006/relationships/ctrlProp" Target="../ctrlProps/ctrlProp14.xml" /><Relationship Id="rId11" Type="http://schemas.openxmlformats.org/officeDocument/2006/relationships/ctrlProp" Target="../ctrlProps/ctrlProp19.xml" /><Relationship Id="rId5" Type="http://schemas.openxmlformats.org/officeDocument/2006/relationships/ctrlProp" Target="../ctrlProps/ctrlProp13.xml" /><Relationship Id="rId10" Type="http://schemas.openxmlformats.org/officeDocument/2006/relationships/ctrlProp" Target="../ctrlProps/ctrlProp18.xml" /><Relationship Id="rId4" Type="http://schemas.openxmlformats.org/officeDocument/2006/relationships/ctrlProp" Target="../ctrlProps/ctrlProp12.xml" /><Relationship Id="rId9" Type="http://schemas.openxmlformats.org/officeDocument/2006/relationships/ctrlProp" Target="../ctrlProps/ctrlProp17.xml" /><Relationship Id="rId14" Type="http://schemas.openxmlformats.org/officeDocument/2006/relationships/ctrlProp" Target="../ctrlProps/ctrlProp22.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8" Type="http://schemas.openxmlformats.org/officeDocument/2006/relationships/ctrlProp" Target="../ctrlProps/ctrlProp27.xml" /><Relationship Id="rId3" Type="http://schemas.openxmlformats.org/officeDocument/2006/relationships/vmlDrawing" Target="../drawings/vmlDrawing5.vml" /><Relationship Id="rId7" Type="http://schemas.openxmlformats.org/officeDocument/2006/relationships/ctrlProp" Target="../ctrlProps/ctrlProp26.xml" /><Relationship Id="rId2" Type="http://schemas.openxmlformats.org/officeDocument/2006/relationships/drawing" Target="../drawings/drawing4.xml" /><Relationship Id="rId6" Type="http://schemas.openxmlformats.org/officeDocument/2006/relationships/ctrlProp" Target="../ctrlProps/ctrlProp25.xml" /><Relationship Id="rId11" Type="http://schemas.openxmlformats.org/officeDocument/2006/relationships/ctrlProp" Target="../ctrlProps/ctrlProp30.xml" /><Relationship Id="rId5" Type="http://schemas.openxmlformats.org/officeDocument/2006/relationships/ctrlProp" Target="../ctrlProps/ctrlProp24.xml" /><Relationship Id="rId10" Type="http://schemas.openxmlformats.org/officeDocument/2006/relationships/ctrlProp" Target="../ctrlProps/ctrlProp29.xml" /><Relationship Id="rId4" Type="http://schemas.openxmlformats.org/officeDocument/2006/relationships/ctrlProp" Target="../ctrlProps/ctrlProp23.xml" /><Relationship Id="rId9" Type="http://schemas.openxmlformats.org/officeDocument/2006/relationships/ctrlProp" Target="../ctrlProps/ctrlProp28.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1135D-4CAF-4468-911C-54E3AAA89072}">
  <sheetPr>
    <pageSetUpPr fitToPage="1"/>
  </sheetPr>
  <dimension ref="A1:I73"/>
  <sheetViews>
    <sheetView showGridLines="0" tabSelected="1" view="pageBreakPreview" zoomScale="150" zoomScaleNormal="100" zoomScaleSheetLayoutView="150" workbookViewId="0">
      <selection activeCell="F26" sqref="F26"/>
    </sheetView>
  </sheetViews>
  <sheetFormatPr defaultRowHeight="18.75"/>
  <cols>
    <col min="1" max="1" width="10.5" customWidth="1"/>
    <col min="2" max="2" width="13.875" customWidth="1"/>
    <col min="3" max="4" width="10.5" customWidth="1"/>
    <col min="5" max="5" width="12.25" customWidth="1"/>
    <col min="6" max="9" width="10.5" customWidth="1"/>
  </cols>
  <sheetData>
    <row r="1" spans="1:9">
      <c r="A1" s="219" t="s">
        <v>212</v>
      </c>
      <c r="B1" s="220"/>
      <c r="C1" s="220"/>
      <c r="D1" s="220"/>
      <c r="E1" s="220"/>
      <c r="F1" s="220"/>
      <c r="G1" s="220"/>
      <c r="H1" s="220"/>
      <c r="I1" s="220"/>
    </row>
    <row r="2" spans="1:9">
      <c r="A2" s="221"/>
      <c r="B2" s="222"/>
      <c r="C2" s="222"/>
      <c r="D2" s="222"/>
      <c r="E2" s="222"/>
      <c r="F2" s="222"/>
      <c r="G2" s="222"/>
      <c r="H2" s="301" t="s">
        <v>213</v>
      </c>
      <c r="I2" s="301"/>
    </row>
    <row r="3" spans="1:9" ht="8.25" customHeight="1">
      <c r="A3" s="223"/>
      <c r="B3" s="223"/>
      <c r="C3" s="223"/>
      <c r="D3" s="223"/>
      <c r="E3" s="223"/>
      <c r="F3" s="223"/>
      <c r="G3" s="223"/>
      <c r="H3" s="223"/>
      <c r="I3" s="223"/>
    </row>
    <row r="4" spans="1:9">
      <c r="A4" s="223"/>
      <c r="B4" s="223"/>
      <c r="C4" s="223"/>
      <c r="D4" s="223"/>
      <c r="E4" s="223"/>
      <c r="F4" s="223"/>
      <c r="G4" s="223"/>
      <c r="H4" s="223"/>
      <c r="I4" s="223"/>
    </row>
    <row r="5" spans="1:9">
      <c r="A5" s="223" t="s">
        <v>214</v>
      </c>
      <c r="B5" s="223"/>
      <c r="C5" s="223"/>
      <c r="D5" s="223"/>
      <c r="E5" s="223"/>
      <c r="F5" s="223"/>
      <c r="G5" s="223"/>
      <c r="H5" s="223"/>
      <c r="I5" s="223"/>
    </row>
    <row r="6" spans="1:9">
      <c r="A6" s="223"/>
      <c r="B6" s="223"/>
      <c r="C6" s="223"/>
      <c r="D6" s="223"/>
      <c r="E6" s="223"/>
      <c r="F6" s="223"/>
      <c r="G6" s="223"/>
      <c r="H6" s="223"/>
      <c r="I6" s="223"/>
    </row>
    <row r="7" spans="1:9">
      <c r="A7" s="223"/>
      <c r="B7" s="223"/>
      <c r="C7" s="223"/>
      <c r="D7" s="223"/>
      <c r="E7" s="223"/>
      <c r="F7" s="223"/>
      <c r="G7" s="223"/>
      <c r="H7" s="223"/>
      <c r="I7" s="223"/>
    </row>
    <row r="8" spans="1:9" ht="18.75" customHeight="1">
      <c r="A8" s="223"/>
      <c r="B8" s="223"/>
      <c r="C8" s="223"/>
      <c r="D8" s="223"/>
      <c r="E8" s="224" t="s">
        <v>215</v>
      </c>
      <c r="F8" s="302"/>
      <c r="G8" s="302"/>
      <c r="H8" s="302"/>
      <c r="I8" s="302"/>
    </row>
    <row r="9" spans="1:9" ht="18.75" customHeight="1">
      <c r="A9" s="223"/>
      <c r="B9" s="223"/>
      <c r="C9" s="223"/>
      <c r="D9" s="223"/>
      <c r="E9" s="225" t="s">
        <v>216</v>
      </c>
      <c r="F9" s="303"/>
      <c r="G9" s="303"/>
      <c r="H9" s="303"/>
      <c r="I9" s="303"/>
    </row>
    <row r="10" spans="1:9" ht="18.75" customHeight="1">
      <c r="A10" s="223"/>
      <c r="B10" s="223"/>
      <c r="C10" s="223"/>
      <c r="D10" s="223"/>
      <c r="E10" s="225" t="s">
        <v>217</v>
      </c>
      <c r="F10" s="303"/>
      <c r="G10" s="303"/>
      <c r="H10" s="303"/>
      <c r="I10" s="303"/>
    </row>
    <row r="11" spans="1:9" ht="18.75" customHeight="1">
      <c r="A11" s="223"/>
      <c r="B11" s="223"/>
      <c r="C11" s="223"/>
      <c r="D11" s="223"/>
      <c r="E11" s="226" t="s">
        <v>218</v>
      </c>
      <c r="F11" s="279"/>
      <c r="G11" s="279"/>
      <c r="H11" s="279"/>
      <c r="I11" s="279"/>
    </row>
    <row r="12" spans="1:9" ht="18.75" customHeight="1">
      <c r="A12" s="223"/>
      <c r="B12" s="223"/>
      <c r="C12" s="223"/>
      <c r="D12" s="223"/>
      <c r="E12" s="225"/>
      <c r="F12" s="227"/>
      <c r="G12" s="227"/>
      <c r="H12" s="227"/>
      <c r="I12" s="227"/>
    </row>
    <row r="13" spans="1:9" ht="18.75" customHeight="1">
      <c r="A13" s="304" t="s">
        <v>283</v>
      </c>
      <c r="B13" s="304"/>
      <c r="C13" s="304"/>
      <c r="D13" s="304"/>
      <c r="E13" s="304"/>
      <c r="F13" s="304"/>
      <c r="G13" s="304"/>
      <c r="H13" s="304"/>
      <c r="I13" s="304"/>
    </row>
    <row r="14" spans="1:9" ht="42" customHeight="1">
      <c r="A14" s="220"/>
      <c r="B14" s="305"/>
      <c r="C14" s="305"/>
      <c r="D14" s="305"/>
      <c r="E14" s="305"/>
      <c r="F14" s="305"/>
      <c r="G14" s="305"/>
      <c r="H14" s="305"/>
      <c r="I14" s="228"/>
    </row>
    <row r="15" spans="1:9" ht="18.75" customHeight="1">
      <c r="A15" s="229"/>
      <c r="B15" s="230"/>
      <c r="C15" s="229"/>
      <c r="D15" s="229"/>
      <c r="E15" s="229"/>
      <c r="F15" s="229"/>
      <c r="G15" s="229"/>
      <c r="H15" s="229"/>
      <c r="I15" s="229"/>
    </row>
    <row r="16" spans="1:9">
      <c r="A16" s="223" t="s">
        <v>219</v>
      </c>
      <c r="B16" s="223"/>
      <c r="C16" s="223"/>
      <c r="D16" s="223"/>
      <c r="E16" s="223"/>
      <c r="F16" s="223"/>
      <c r="G16" s="223"/>
      <c r="H16" s="223"/>
      <c r="I16" s="223"/>
    </row>
    <row r="17" spans="1:9">
      <c r="A17" s="223"/>
      <c r="B17" s="231" t="s">
        <v>220</v>
      </c>
      <c r="C17" s="306" t="s">
        <v>221</v>
      </c>
      <c r="D17" s="306"/>
      <c r="E17" s="306"/>
      <c r="F17" s="307" t="s">
        <v>222</v>
      </c>
      <c r="G17" s="307"/>
      <c r="H17" s="308"/>
      <c r="I17" s="223"/>
    </row>
    <row r="18" spans="1:9" ht="21.75" customHeight="1">
      <c r="A18" s="223"/>
      <c r="B18" s="232" t="s">
        <v>223</v>
      </c>
      <c r="C18" s="300"/>
      <c r="D18" s="300"/>
      <c r="E18" s="300"/>
      <c r="F18" s="279"/>
      <c r="G18" s="279"/>
      <c r="H18" s="280"/>
      <c r="I18" s="223"/>
    </row>
    <row r="19" spans="1:9" ht="21.75" customHeight="1">
      <c r="A19" s="223"/>
      <c r="B19" s="233" t="s">
        <v>224</v>
      </c>
      <c r="C19" s="300"/>
      <c r="D19" s="300"/>
      <c r="E19" s="300"/>
      <c r="F19" s="279"/>
      <c r="G19" s="279"/>
      <c r="H19" s="280"/>
      <c r="I19" s="223"/>
    </row>
    <row r="20" spans="1:9" ht="21.75" customHeight="1">
      <c r="A20" s="223"/>
      <c r="B20" s="232" t="s">
        <v>225</v>
      </c>
      <c r="C20" s="299"/>
      <c r="D20" s="299"/>
      <c r="E20" s="299"/>
      <c r="F20" s="299"/>
      <c r="G20" s="299"/>
      <c r="H20" s="299"/>
      <c r="I20" s="223"/>
    </row>
    <row r="21" spans="1:9" ht="21.75" customHeight="1">
      <c r="A21" s="223"/>
      <c r="B21" s="232" t="s">
        <v>180</v>
      </c>
      <c r="C21" s="278"/>
      <c r="D21" s="279"/>
      <c r="E21" s="280"/>
      <c r="F21" s="278"/>
      <c r="G21" s="279"/>
      <c r="H21" s="280"/>
      <c r="I21" s="223"/>
    </row>
    <row r="22" spans="1:9" ht="21.75" customHeight="1">
      <c r="A22" s="223"/>
      <c r="B22" s="232" t="s">
        <v>226</v>
      </c>
      <c r="C22" s="278"/>
      <c r="D22" s="279"/>
      <c r="E22" s="234" t="s">
        <v>184</v>
      </c>
      <c r="F22" s="278"/>
      <c r="G22" s="279"/>
      <c r="H22" s="234" t="s">
        <v>184</v>
      </c>
      <c r="I22" s="223"/>
    </row>
    <row r="23" spans="1:9" ht="21.75" customHeight="1">
      <c r="A23" s="223"/>
      <c r="B23" s="232" t="s">
        <v>279</v>
      </c>
      <c r="C23" s="278"/>
      <c r="D23" s="279"/>
      <c r="E23" s="234" t="s">
        <v>183</v>
      </c>
      <c r="F23" s="278"/>
      <c r="G23" s="279"/>
      <c r="H23" s="234" t="s">
        <v>183</v>
      </c>
      <c r="I23" s="223"/>
    </row>
    <row r="24" spans="1:9" ht="21.75" customHeight="1">
      <c r="A24" s="223"/>
      <c r="B24" s="232" t="s">
        <v>227</v>
      </c>
      <c r="C24" s="278"/>
      <c r="D24" s="279"/>
      <c r="E24" s="280"/>
      <c r="F24" s="278"/>
      <c r="G24" s="279"/>
      <c r="H24" s="280"/>
      <c r="I24" s="223"/>
    </row>
    <row r="25" spans="1:9" ht="21.75" customHeight="1">
      <c r="A25" s="223"/>
      <c r="B25" s="235" t="s">
        <v>228</v>
      </c>
      <c r="C25" s="295" t="e">
        <f>'(別紙1-1-1)所要額調書　第一順位'!D73</f>
        <v>#VALUE!</v>
      </c>
      <c r="D25" s="296"/>
      <c r="E25" s="234" t="s">
        <v>173</v>
      </c>
      <c r="F25" s="295" t="e">
        <f>'(別紙1-1-2)所要額調書　第二順位'!D73</f>
        <v>#VALUE!</v>
      </c>
      <c r="G25" s="296"/>
      <c r="H25" s="234" t="s">
        <v>173</v>
      </c>
      <c r="I25" s="223"/>
    </row>
    <row r="26" spans="1:9" ht="21.75" customHeight="1" thickBot="1">
      <c r="A26" s="223"/>
      <c r="B26" s="225"/>
      <c r="C26" s="227"/>
      <c r="D26" s="227"/>
      <c r="E26" s="227"/>
      <c r="F26" s="227"/>
      <c r="G26" s="227"/>
      <c r="H26" s="227"/>
      <c r="I26" s="223"/>
    </row>
    <row r="27" spans="1:9" ht="21.75" customHeight="1" thickBot="1">
      <c r="A27" s="223"/>
      <c r="B27" s="236" t="s">
        <v>229</v>
      </c>
      <c r="C27" s="237" t="s">
        <v>230</v>
      </c>
      <c r="D27" s="297" t="e">
        <f>C25+F25</f>
        <v>#VALUE!</v>
      </c>
      <c r="E27" s="297"/>
      <c r="F27" s="297"/>
      <c r="G27" s="297"/>
      <c r="H27" s="238" t="s">
        <v>173</v>
      </c>
      <c r="I27" s="223"/>
    </row>
    <row r="28" spans="1:9" ht="21.75" customHeight="1">
      <c r="A28" s="223"/>
      <c r="B28" s="225"/>
      <c r="C28" s="298" t="s">
        <v>231</v>
      </c>
      <c r="D28" s="298"/>
      <c r="E28" s="298"/>
      <c r="F28" s="298"/>
      <c r="G28" s="298"/>
      <c r="H28" s="298"/>
      <c r="I28" s="223"/>
    </row>
    <row r="29" spans="1:9" ht="21.75" customHeight="1">
      <c r="A29" s="223"/>
      <c r="B29" s="225"/>
      <c r="C29" s="239"/>
      <c r="D29" s="239"/>
      <c r="E29" s="239"/>
      <c r="F29" s="239"/>
      <c r="G29" s="239"/>
      <c r="H29" s="239"/>
      <c r="I29" s="223"/>
    </row>
    <row r="30" spans="1:9" ht="21.75" customHeight="1" thickBot="1">
      <c r="A30" s="223"/>
      <c r="B30" s="282" t="s">
        <v>232</v>
      </c>
      <c r="C30" s="282"/>
      <c r="D30" s="282"/>
      <c r="E30" s="239"/>
      <c r="F30" s="239"/>
      <c r="G30" s="239"/>
      <c r="H30" s="239"/>
      <c r="I30" s="223"/>
    </row>
    <row r="31" spans="1:9" ht="21.75" customHeight="1" thickBot="1">
      <c r="A31" s="223"/>
      <c r="B31" s="283" t="s">
        <v>233</v>
      </c>
      <c r="C31" s="284"/>
      <c r="D31" s="284"/>
      <c r="E31" s="284"/>
      <c r="F31" s="284"/>
      <c r="G31" s="284"/>
      <c r="H31" s="285"/>
      <c r="I31" s="223"/>
    </row>
    <row r="32" spans="1:9" ht="26.25" customHeight="1">
      <c r="A32" s="223"/>
      <c r="B32" s="286" t="s">
        <v>234</v>
      </c>
      <c r="C32" s="287"/>
      <c r="D32" s="287"/>
      <c r="E32" s="287"/>
      <c r="F32" s="288"/>
      <c r="G32" s="240"/>
      <c r="H32" s="269" t="s">
        <v>235</v>
      </c>
      <c r="I32" s="241"/>
    </row>
    <row r="33" spans="1:9" ht="26.25" customHeight="1">
      <c r="A33" s="223"/>
      <c r="B33" s="289" t="s">
        <v>236</v>
      </c>
      <c r="C33" s="290"/>
      <c r="D33" s="290"/>
      <c r="E33" s="290"/>
      <c r="F33" s="291"/>
      <c r="G33" s="242"/>
      <c r="H33" s="243"/>
      <c r="I33" s="244" t="s">
        <v>237</v>
      </c>
    </row>
    <row r="34" spans="1:9" ht="26.25" customHeight="1">
      <c r="A34" s="223"/>
      <c r="B34" s="289" t="s">
        <v>238</v>
      </c>
      <c r="C34" s="290"/>
      <c r="D34" s="290"/>
      <c r="E34" s="290"/>
      <c r="F34" s="291"/>
      <c r="G34" s="242"/>
      <c r="H34" s="245"/>
      <c r="I34" s="244" t="s">
        <v>239</v>
      </c>
    </row>
    <row r="35" spans="1:9" ht="26.25" customHeight="1" thickBot="1">
      <c r="A35" s="223"/>
      <c r="B35" s="292" t="s">
        <v>240</v>
      </c>
      <c r="C35" s="293"/>
      <c r="D35" s="293"/>
      <c r="E35" s="293"/>
      <c r="F35" s="294"/>
      <c r="G35" s="246"/>
      <c r="H35" s="247"/>
      <c r="I35" s="244" t="s">
        <v>241</v>
      </c>
    </row>
    <row r="36" spans="1:9" ht="21.75" customHeight="1">
      <c r="A36" s="223"/>
      <c r="B36" s="225"/>
      <c r="C36" s="239"/>
      <c r="D36" s="239"/>
      <c r="E36" s="239"/>
      <c r="F36" s="239"/>
      <c r="G36" s="270" t="s">
        <v>242</v>
      </c>
      <c r="H36" s="239"/>
      <c r="I36" s="223"/>
    </row>
    <row r="37" spans="1:9" ht="21.75" customHeight="1">
      <c r="A37" s="223"/>
      <c r="B37" s="225"/>
      <c r="C37" s="239"/>
      <c r="D37" s="239"/>
      <c r="E37" s="239"/>
      <c r="F37" s="239"/>
      <c r="G37" s="239"/>
      <c r="H37" s="239"/>
      <c r="I37" s="223"/>
    </row>
    <row r="38" spans="1:9">
      <c r="A38" s="223" t="s">
        <v>285</v>
      </c>
      <c r="B38" s="223"/>
      <c r="C38" s="223"/>
      <c r="D38" s="223"/>
      <c r="E38" s="223"/>
      <c r="F38" s="223"/>
      <c r="G38" s="223"/>
      <c r="H38" s="223"/>
      <c r="I38" s="223"/>
    </row>
    <row r="39" spans="1:9">
      <c r="A39" s="223">
        <v>1</v>
      </c>
      <c r="B39" s="223" t="s">
        <v>284</v>
      </c>
      <c r="C39" s="223"/>
      <c r="D39" s="223"/>
      <c r="E39" s="223"/>
      <c r="F39" s="223"/>
      <c r="G39" s="223"/>
      <c r="H39" s="223"/>
      <c r="I39" s="223"/>
    </row>
    <row r="40" spans="1:9">
      <c r="A40" s="223">
        <v>2</v>
      </c>
      <c r="B40" s="223" t="s">
        <v>294</v>
      </c>
      <c r="C40" s="223"/>
      <c r="D40" s="223"/>
      <c r="E40" s="223"/>
      <c r="F40" s="223"/>
      <c r="G40" s="223"/>
      <c r="H40" s="223"/>
      <c r="I40" s="223"/>
    </row>
    <row r="41" spans="1:9">
      <c r="A41" s="223"/>
      <c r="B41" s="223" t="s">
        <v>295</v>
      </c>
      <c r="C41" s="223"/>
      <c r="D41" s="223"/>
      <c r="E41" s="223"/>
      <c r="F41" s="223"/>
      <c r="G41" s="223"/>
      <c r="H41" s="223"/>
      <c r="I41" s="223"/>
    </row>
    <row r="42" spans="1:9">
      <c r="A42" s="223"/>
      <c r="B42" s="223"/>
      <c r="C42" s="223"/>
      <c r="D42" s="223"/>
      <c r="E42" s="223"/>
      <c r="F42" s="223"/>
      <c r="G42" s="223"/>
      <c r="H42" s="223"/>
      <c r="I42" s="223"/>
    </row>
    <row r="43" spans="1:9">
      <c r="A43" s="223" t="s">
        <v>290</v>
      </c>
      <c r="B43" s="223"/>
      <c r="C43" s="223"/>
      <c r="D43" s="223"/>
      <c r="E43" s="223"/>
      <c r="F43" s="223"/>
      <c r="G43" s="223"/>
      <c r="H43" s="223"/>
      <c r="I43" s="223"/>
    </row>
    <row r="44" spans="1:9">
      <c r="A44" s="223" t="s">
        <v>289</v>
      </c>
      <c r="B44" s="223"/>
      <c r="C44" s="223"/>
      <c r="D44" s="223"/>
      <c r="E44" s="223"/>
      <c r="F44" s="223"/>
      <c r="G44" s="223"/>
      <c r="H44" s="223"/>
      <c r="I44" s="223"/>
    </row>
    <row r="45" spans="1:9">
      <c r="A45" s="309" t="s">
        <v>286</v>
      </c>
      <c r="B45" s="309"/>
      <c r="C45" s="309"/>
      <c r="D45" s="309"/>
      <c r="E45" s="309"/>
      <c r="F45" s="309"/>
      <c r="G45" s="309"/>
      <c r="H45" s="309"/>
      <c r="I45" s="309"/>
    </row>
    <row r="46" spans="1:9">
      <c r="A46" s="272" t="s">
        <v>287</v>
      </c>
      <c r="B46" s="272"/>
      <c r="C46" s="272"/>
      <c r="D46" s="223"/>
      <c r="E46" s="223"/>
      <c r="F46" s="223"/>
      <c r="G46" s="223"/>
      <c r="H46" s="223"/>
      <c r="I46" s="223"/>
    </row>
    <row r="47" spans="1:9">
      <c r="A47" s="274" t="s">
        <v>288</v>
      </c>
      <c r="B47" s="272"/>
      <c r="C47" s="272"/>
      <c r="D47" s="223"/>
      <c r="E47" s="223"/>
      <c r="F47" s="223"/>
      <c r="G47" s="223"/>
      <c r="H47" s="223"/>
      <c r="I47" s="223"/>
    </row>
    <row r="48" spans="1:9">
      <c r="A48" s="272"/>
      <c r="B48" s="272"/>
      <c r="C48" s="272"/>
      <c r="D48" s="223"/>
      <c r="E48" s="223"/>
      <c r="F48" s="223"/>
      <c r="G48" s="223"/>
      <c r="H48" s="223"/>
      <c r="I48" s="223"/>
    </row>
    <row r="49" spans="1:9">
      <c r="A49" s="223" t="s">
        <v>291</v>
      </c>
      <c r="B49" s="223"/>
      <c r="C49" s="223"/>
      <c r="D49" s="223"/>
      <c r="E49" s="223"/>
      <c r="F49" s="223"/>
      <c r="G49" s="223"/>
      <c r="H49" s="223"/>
      <c r="I49" s="223"/>
    </row>
    <row r="50" spans="1:9">
      <c r="A50" s="310" t="s">
        <v>293</v>
      </c>
      <c r="B50" s="310"/>
      <c r="C50" s="310"/>
      <c r="D50" s="310"/>
      <c r="E50" s="310"/>
      <c r="F50" s="310"/>
      <c r="G50" s="310"/>
      <c r="H50" s="310"/>
      <c r="I50" s="310"/>
    </row>
    <row r="51" spans="1:9">
      <c r="A51" s="223" t="s">
        <v>292</v>
      </c>
      <c r="B51" s="223"/>
      <c r="C51" s="223"/>
      <c r="D51" s="223"/>
      <c r="E51" s="223"/>
      <c r="F51" s="223"/>
      <c r="G51" s="223"/>
      <c r="H51" s="223"/>
      <c r="I51" s="223"/>
    </row>
    <row r="52" spans="1:9">
      <c r="A52" s="309" t="s">
        <v>243</v>
      </c>
      <c r="B52" s="309"/>
      <c r="C52" s="309"/>
      <c r="D52" s="309"/>
      <c r="E52" s="309"/>
      <c r="F52" s="309"/>
      <c r="G52" s="309"/>
      <c r="H52" s="309"/>
      <c r="I52" s="309"/>
    </row>
    <row r="53" spans="1:9">
      <c r="A53" s="271" t="s">
        <v>244</v>
      </c>
      <c r="B53" s="311" t="s">
        <v>245</v>
      </c>
      <c r="C53" s="311"/>
      <c r="D53" s="311"/>
      <c r="E53" s="311"/>
      <c r="F53" s="311"/>
      <c r="G53" s="311"/>
      <c r="H53" s="311"/>
      <c r="I53" s="311"/>
    </row>
    <row r="54" spans="1:9">
      <c r="A54" s="271" t="s">
        <v>246</v>
      </c>
      <c r="B54" s="311" t="s">
        <v>247</v>
      </c>
      <c r="C54" s="311"/>
      <c r="D54" s="311"/>
      <c r="E54" s="311"/>
      <c r="F54" s="311"/>
      <c r="G54" s="311"/>
      <c r="H54" s="311"/>
      <c r="I54" s="311"/>
    </row>
    <row r="55" spans="1:9">
      <c r="A55" s="271" t="s">
        <v>248</v>
      </c>
      <c r="B55" s="311" t="s">
        <v>249</v>
      </c>
      <c r="C55" s="311"/>
      <c r="D55" s="311"/>
      <c r="E55" s="311"/>
      <c r="F55" s="311"/>
      <c r="G55" s="311"/>
      <c r="H55" s="311"/>
      <c r="I55" s="311"/>
    </row>
    <row r="56" spans="1:9">
      <c r="A56" s="271" t="s">
        <v>250</v>
      </c>
      <c r="B56" s="311" t="s">
        <v>251</v>
      </c>
      <c r="C56" s="311"/>
      <c r="D56" s="311"/>
      <c r="E56" s="311"/>
      <c r="F56" s="311"/>
      <c r="G56" s="311"/>
      <c r="H56" s="311"/>
      <c r="I56" s="311"/>
    </row>
    <row r="57" spans="1:9">
      <c r="A57" s="271" t="s">
        <v>252</v>
      </c>
      <c r="B57" s="311" t="s">
        <v>253</v>
      </c>
      <c r="C57" s="311"/>
      <c r="D57" s="311"/>
      <c r="E57" s="311"/>
      <c r="F57" s="311"/>
      <c r="G57" s="311"/>
      <c r="H57" s="311"/>
      <c r="I57" s="311"/>
    </row>
    <row r="58" spans="1:9">
      <c r="A58" s="271" t="s">
        <v>254</v>
      </c>
      <c r="B58" s="311" t="s">
        <v>255</v>
      </c>
      <c r="C58" s="311"/>
      <c r="D58" s="311"/>
      <c r="E58" s="311"/>
      <c r="F58" s="311"/>
      <c r="G58" s="311"/>
      <c r="H58" s="311"/>
      <c r="I58" s="311"/>
    </row>
    <row r="59" spans="1:9">
      <c r="A59" s="271" t="s">
        <v>256</v>
      </c>
      <c r="B59" s="312" t="s">
        <v>257</v>
      </c>
      <c r="C59" s="312"/>
      <c r="D59" s="312"/>
      <c r="E59" s="312"/>
      <c r="F59" s="312"/>
      <c r="G59" s="312"/>
      <c r="H59" s="312"/>
      <c r="I59" s="312"/>
    </row>
    <row r="60" spans="1:9">
      <c r="A60" s="271" t="s">
        <v>258</v>
      </c>
      <c r="B60" s="311" t="s">
        <v>259</v>
      </c>
      <c r="C60" s="311"/>
      <c r="D60" s="311"/>
      <c r="E60" s="311"/>
      <c r="F60" s="311"/>
      <c r="G60" s="311"/>
      <c r="H60" s="311"/>
      <c r="I60" s="311"/>
    </row>
    <row r="61" spans="1:9">
      <c r="A61" s="271" t="s">
        <v>252</v>
      </c>
      <c r="B61" s="311" t="s">
        <v>260</v>
      </c>
      <c r="C61" s="311"/>
      <c r="D61" s="311"/>
      <c r="E61" s="311"/>
      <c r="F61" s="311"/>
      <c r="G61" s="311"/>
      <c r="H61" s="311"/>
      <c r="I61" s="311"/>
    </row>
    <row r="62" spans="1:9">
      <c r="A62" s="271" t="s">
        <v>250</v>
      </c>
      <c r="B62" s="311" t="s">
        <v>261</v>
      </c>
      <c r="C62" s="311"/>
      <c r="D62" s="311"/>
      <c r="E62" s="311"/>
      <c r="F62" s="311"/>
      <c r="G62" s="311"/>
      <c r="H62" s="311"/>
      <c r="I62" s="311"/>
    </row>
    <row r="63" spans="1:9">
      <c r="A63" s="271" t="s">
        <v>254</v>
      </c>
      <c r="B63" s="311" t="s">
        <v>262</v>
      </c>
      <c r="C63" s="311"/>
      <c r="D63" s="311"/>
      <c r="E63" s="311"/>
      <c r="F63" s="311"/>
      <c r="G63" s="311"/>
      <c r="H63" s="311"/>
      <c r="I63" s="311"/>
    </row>
    <row r="64" spans="1:9">
      <c r="A64" s="271" t="s">
        <v>256</v>
      </c>
      <c r="B64" s="311" t="s">
        <v>263</v>
      </c>
      <c r="C64" s="311"/>
      <c r="D64" s="311"/>
      <c r="E64" s="311"/>
      <c r="F64" s="311"/>
      <c r="G64" s="311"/>
      <c r="H64" s="311"/>
      <c r="I64" s="311"/>
    </row>
    <row r="65" spans="1:9">
      <c r="A65" s="248"/>
      <c r="B65" s="248"/>
      <c r="C65" s="248"/>
      <c r="D65" s="248"/>
      <c r="E65" s="248"/>
      <c r="F65" s="248"/>
      <c r="G65" s="248"/>
      <c r="H65" s="248"/>
      <c r="I65" s="248"/>
    </row>
    <row r="66" spans="1:9">
      <c r="A66" s="223"/>
      <c r="B66" s="268"/>
      <c r="C66" s="223"/>
      <c r="D66" s="223"/>
      <c r="E66" s="223"/>
      <c r="F66" s="223"/>
      <c r="G66" s="223"/>
      <c r="H66" s="223"/>
      <c r="I66" s="223"/>
    </row>
    <row r="67" spans="1:9">
      <c r="A67" s="248"/>
      <c r="B67" s="248"/>
      <c r="C67" s="248"/>
      <c r="D67" s="248"/>
      <c r="E67" s="248"/>
      <c r="F67" s="248"/>
      <c r="G67" s="248"/>
      <c r="H67" s="248"/>
      <c r="I67" s="248"/>
    </row>
    <row r="68" spans="1:9">
      <c r="A68" s="223"/>
      <c r="B68" s="223"/>
      <c r="C68" s="223"/>
      <c r="D68" s="223"/>
      <c r="E68" s="223"/>
      <c r="F68" s="223"/>
      <c r="G68" s="223"/>
      <c r="H68" s="223"/>
      <c r="I68" s="223"/>
    </row>
    <row r="69" spans="1:9" ht="17.25" customHeight="1">
      <c r="A69" s="223"/>
      <c r="B69" s="223"/>
      <c r="C69" s="223"/>
      <c r="D69" s="223"/>
      <c r="E69" s="223"/>
      <c r="F69" s="281" t="s">
        <v>264</v>
      </c>
      <c r="G69" s="281"/>
      <c r="H69" s="281"/>
      <c r="I69" s="281"/>
    </row>
    <row r="70" spans="1:9" ht="17.25" customHeight="1">
      <c r="A70" s="223"/>
      <c r="B70" s="223"/>
      <c r="C70" s="223" t="s">
        <v>265</v>
      </c>
      <c r="D70" s="223"/>
      <c r="E70" s="223"/>
      <c r="F70" s="249" t="s">
        <v>266</v>
      </c>
      <c r="G70" s="275"/>
      <c r="H70" s="276"/>
      <c r="I70" s="277"/>
    </row>
    <row r="71" spans="1:9" ht="17.25" customHeight="1">
      <c r="A71" s="223"/>
      <c r="B71" s="223"/>
      <c r="C71" s="223"/>
      <c r="D71" s="223"/>
      <c r="E71" s="223"/>
      <c r="F71" s="249" t="s">
        <v>267</v>
      </c>
      <c r="G71" s="275"/>
      <c r="H71" s="276"/>
      <c r="I71" s="277"/>
    </row>
    <row r="72" spans="1:9" ht="17.25" customHeight="1">
      <c r="A72" s="223"/>
      <c r="B72" s="223"/>
      <c r="C72" s="223"/>
      <c r="D72" s="223"/>
      <c r="E72" s="223"/>
      <c r="F72" s="249" t="s">
        <v>268</v>
      </c>
      <c r="G72" s="275"/>
      <c r="H72" s="276"/>
      <c r="I72" s="277"/>
    </row>
    <row r="73" spans="1:9">
      <c r="A73" s="223"/>
      <c r="B73" s="223"/>
      <c r="C73" s="223"/>
      <c r="D73" s="223"/>
      <c r="E73" s="223"/>
      <c r="F73" s="223"/>
      <c r="G73" s="223"/>
      <c r="H73" s="223"/>
      <c r="I73" s="223"/>
    </row>
  </sheetData>
  <mergeCells count="52">
    <mergeCell ref="B60:I60"/>
    <mergeCell ref="B61:I61"/>
    <mergeCell ref="B62:I62"/>
    <mergeCell ref="B63:I63"/>
    <mergeCell ref="B64:I64"/>
    <mergeCell ref="B55:I55"/>
    <mergeCell ref="B56:I56"/>
    <mergeCell ref="B57:I57"/>
    <mergeCell ref="B58:I58"/>
    <mergeCell ref="B59:I59"/>
    <mergeCell ref="A45:I45"/>
    <mergeCell ref="A50:I50"/>
    <mergeCell ref="A52:I52"/>
    <mergeCell ref="B53:I53"/>
    <mergeCell ref="B54:I54"/>
    <mergeCell ref="C19:E19"/>
    <mergeCell ref="F19:H19"/>
    <mergeCell ref="H2:I2"/>
    <mergeCell ref="F8:I8"/>
    <mergeCell ref="F9:I9"/>
    <mergeCell ref="F10:I10"/>
    <mergeCell ref="F11:I11"/>
    <mergeCell ref="A13:I13"/>
    <mergeCell ref="B14:H14"/>
    <mergeCell ref="C17:E17"/>
    <mergeCell ref="F17:H17"/>
    <mergeCell ref="C18:E18"/>
    <mergeCell ref="F18:H18"/>
    <mergeCell ref="D27:G27"/>
    <mergeCell ref="C28:H28"/>
    <mergeCell ref="C20:E20"/>
    <mergeCell ref="F20:H20"/>
    <mergeCell ref="C22:D22"/>
    <mergeCell ref="F22:G22"/>
    <mergeCell ref="C23:D23"/>
    <mergeCell ref="F23:G23"/>
    <mergeCell ref="G72:I72"/>
    <mergeCell ref="C21:E21"/>
    <mergeCell ref="F21:H21"/>
    <mergeCell ref="F69:I69"/>
    <mergeCell ref="G70:I70"/>
    <mergeCell ref="G71:I71"/>
    <mergeCell ref="B30:D30"/>
    <mergeCell ref="B31:H31"/>
    <mergeCell ref="B32:F32"/>
    <mergeCell ref="B33:F33"/>
    <mergeCell ref="B34:F34"/>
    <mergeCell ref="B35:F35"/>
    <mergeCell ref="C24:E24"/>
    <mergeCell ref="F24:H24"/>
    <mergeCell ref="C25:D25"/>
    <mergeCell ref="F25:G25"/>
  </mergeCells>
  <phoneticPr fontId="2"/>
  <dataValidations count="2">
    <dataValidation type="list" allowBlank="1" showInputMessage="1" showErrorMessage="1" sqref="G32:G35" xr:uid="{3D4DD0E6-2A21-46D1-A12A-1D529BE06947}">
      <formula1>"○,×"</formula1>
    </dataValidation>
    <dataValidation type="list" allowBlank="1" showInputMessage="1" showErrorMessage="1" sqref="C20:H20" xr:uid="{24B702E6-7590-411C-9B63-BBE50EE4F9F9}">
      <formula1>"訪問介護事業所,定期巡回・随時対応型訪問介護看護事業所,夜間対応型訪問介護事業所"</formula1>
    </dataValidation>
  </dataValidations>
  <hyperlinks>
    <hyperlink ref="A47" r:id="rId1" display="kaigo-shitei@pref.aichi.lg.jp" xr:uid="{9214B9C8-CB4C-4FAF-A7B2-8D914ABEFEDF}"/>
  </hyperlinks>
  <pageMargins left="0.7" right="0.7" top="0.75" bottom="0.75" header="0.3" footer="0.3"/>
  <pageSetup paperSize="9" scale="80" fitToHeight="0"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2C50B-C906-4A8A-93F6-5F96A8905AC3}">
  <dimension ref="A1:L78"/>
  <sheetViews>
    <sheetView view="pageBreakPreview" topLeftCell="A65" zoomScale="85" zoomScaleNormal="100" zoomScaleSheetLayoutView="85" workbookViewId="0">
      <selection activeCell="B21" sqref="B21"/>
    </sheetView>
  </sheetViews>
  <sheetFormatPr defaultRowHeight="19.5"/>
  <cols>
    <col min="1" max="1" width="4.625" style="1" customWidth="1"/>
    <col min="2" max="2" width="3.25" style="157" customWidth="1"/>
    <col min="3" max="3" width="17.75" style="1" customWidth="1"/>
    <col min="4" max="4" width="20.375" style="1" customWidth="1"/>
    <col min="5" max="5" width="17.75" style="1" customWidth="1"/>
    <col min="6" max="6" width="19.375" style="1" customWidth="1"/>
    <col min="7" max="8" width="17.75" style="1" customWidth="1"/>
    <col min="9" max="9" width="2.625" style="1" customWidth="1"/>
    <col min="10" max="10" width="1.875" style="1" customWidth="1"/>
    <col min="11" max="11" width="2" style="1" customWidth="1"/>
    <col min="12" max="16384" width="9" style="1"/>
  </cols>
  <sheetData>
    <row r="1" spans="1:12" ht="20.25" thickBot="1">
      <c r="A1" s="1" t="s">
        <v>277</v>
      </c>
      <c r="C1" s="2"/>
      <c r="G1" s="313"/>
      <c r="H1" s="313"/>
      <c r="I1" s="218"/>
    </row>
    <row r="2" spans="1:12" ht="8.25" customHeight="1">
      <c r="A2" s="2"/>
      <c r="B2" s="161"/>
      <c r="C2" s="3"/>
      <c r="D2" s="3"/>
      <c r="E2" s="3"/>
      <c r="F2" s="3"/>
      <c r="G2" s="3"/>
      <c r="H2" s="317" t="s">
        <v>296</v>
      </c>
      <c r="I2" s="3"/>
    </row>
    <row r="3" spans="1:12" s="7" customFormat="1" ht="24.75" thickBot="1">
      <c r="A3" s="6" t="s">
        <v>280</v>
      </c>
      <c r="B3" s="162"/>
      <c r="C3" s="6"/>
      <c r="D3" s="6"/>
      <c r="E3" s="6"/>
      <c r="F3" s="6"/>
      <c r="G3" s="6"/>
      <c r="H3" s="318"/>
      <c r="I3" s="6"/>
    </row>
    <row r="4" spans="1:12" ht="12.75" customHeight="1">
      <c r="A4" s="2"/>
      <c r="B4" s="161"/>
      <c r="C4" s="3"/>
      <c r="D4" s="3"/>
      <c r="E4" s="3"/>
      <c r="F4" s="3"/>
      <c r="G4" s="3"/>
      <c r="H4" s="3"/>
      <c r="I4" s="3"/>
    </row>
    <row r="5" spans="1:12" ht="24" customHeight="1">
      <c r="E5" s="154" t="s">
        <v>202</v>
      </c>
      <c r="F5" s="314">
        <f>別紙様式１!C19</f>
        <v>0</v>
      </c>
      <c r="G5" s="314"/>
      <c r="H5" s="314"/>
      <c r="I5" s="265"/>
    </row>
    <row r="6" spans="1:12" ht="6" customHeight="1">
      <c r="G6" s="5"/>
      <c r="H6" s="5"/>
      <c r="I6" s="5"/>
    </row>
    <row r="7" spans="1:12">
      <c r="C7" s="8" t="s">
        <v>200</v>
      </c>
    </row>
    <row r="8" spans="1:12" ht="6" customHeight="1"/>
    <row r="9" spans="1:12" ht="27.75" customHeight="1">
      <c r="A9" s="202" t="s">
        <v>192</v>
      </c>
      <c r="B9" s="170"/>
      <c r="C9" s="170"/>
      <c r="D9" s="170"/>
      <c r="E9" s="170"/>
      <c r="F9" s="170"/>
      <c r="G9" s="170"/>
      <c r="H9" s="170"/>
      <c r="I9" s="170"/>
      <c r="J9" s="183"/>
    </row>
    <row r="10" spans="1:12" ht="8.25" customHeight="1">
      <c r="A10" s="203"/>
      <c r="B10" s="168"/>
      <c r="C10" s="168"/>
      <c r="D10" s="168"/>
      <c r="E10" s="168"/>
      <c r="F10" s="168"/>
      <c r="G10" s="168"/>
      <c r="H10" s="168"/>
      <c r="I10" s="168"/>
      <c r="J10" s="184"/>
    </row>
    <row r="11" spans="1:12" ht="21.75" customHeight="1">
      <c r="A11" s="171"/>
      <c r="B11" s="158"/>
      <c r="C11" s="142" t="s">
        <v>206</v>
      </c>
      <c r="D11" s="168"/>
      <c r="E11" s="168"/>
      <c r="F11" s="168"/>
      <c r="G11" s="168"/>
      <c r="H11" s="168"/>
      <c r="I11" s="168"/>
      <c r="J11" s="184"/>
    </row>
    <row r="12" spans="1:12" s="9" customFormat="1" ht="30" customHeight="1">
      <c r="A12" s="190"/>
      <c r="B12" s="191"/>
      <c r="C12" s="11" t="s">
        <v>4</v>
      </c>
      <c r="D12" s="126" t="s">
        <v>5</v>
      </c>
      <c r="E12" s="12" t="s">
        <v>6</v>
      </c>
      <c r="F12" s="126" t="s">
        <v>7</v>
      </c>
      <c r="G12" s="12" t="s">
        <v>8</v>
      </c>
      <c r="H12" s="12" t="s">
        <v>9</v>
      </c>
      <c r="I12" s="255"/>
      <c r="J12" s="192"/>
      <c r="L12" s="10"/>
    </row>
    <row r="13" spans="1:12" ht="25.5" customHeight="1">
      <c r="A13" s="171"/>
      <c r="B13" s="158"/>
      <c r="C13" s="264"/>
      <c r="D13" s="262"/>
      <c r="E13" s="250" t="str">
        <f>IF(C13="","",C13-D13)</f>
        <v/>
      </c>
      <c r="F13" s="263"/>
      <c r="G13" s="250">
        <v>100000</v>
      </c>
      <c r="H13" s="250" t="str">
        <f>IF(C13="","",MIN(E13,F13,G13))</f>
        <v/>
      </c>
      <c r="I13" s="127"/>
      <c r="J13" s="184"/>
    </row>
    <row r="14" spans="1:12" ht="6.75" customHeight="1">
      <c r="A14" s="171"/>
      <c r="B14" s="158"/>
      <c r="C14" s="128"/>
      <c r="D14" s="129"/>
      <c r="E14" s="130"/>
      <c r="F14" s="130"/>
      <c r="G14" s="127"/>
      <c r="H14" s="127"/>
      <c r="I14" s="127"/>
      <c r="J14" s="184"/>
    </row>
    <row r="15" spans="1:12" ht="21.75" customHeight="1">
      <c r="A15" s="171"/>
      <c r="B15" s="158"/>
      <c r="C15" s="142" t="s">
        <v>207</v>
      </c>
      <c r="D15" s="129"/>
      <c r="E15" s="130"/>
      <c r="F15" s="130"/>
      <c r="G15" s="127"/>
      <c r="H15" s="127"/>
      <c r="I15" s="127"/>
      <c r="J15" s="184"/>
    </row>
    <row r="16" spans="1:12" ht="25.5" customHeight="1">
      <c r="A16" s="171"/>
      <c r="B16" s="158"/>
      <c r="C16" s="11" t="s">
        <v>4</v>
      </c>
      <c r="D16" s="126" t="s">
        <v>5</v>
      </c>
      <c r="E16" s="12" t="s">
        <v>6</v>
      </c>
      <c r="F16" s="126" t="s">
        <v>7</v>
      </c>
      <c r="G16" s="12" t="s">
        <v>8</v>
      </c>
      <c r="H16" s="12" t="s">
        <v>9</v>
      </c>
      <c r="I16" s="255"/>
      <c r="J16" s="184"/>
      <c r="K16" s="139"/>
    </row>
    <row r="17" spans="1:11" ht="25.5" customHeight="1">
      <c r="A17" s="171"/>
      <c r="B17" s="158"/>
      <c r="C17" s="264"/>
      <c r="D17" s="262"/>
      <c r="E17" s="250" t="str">
        <f>IF(C17="","",C17-D17)</f>
        <v/>
      </c>
      <c r="F17" s="263"/>
      <c r="G17" s="250">
        <v>300000</v>
      </c>
      <c r="H17" s="250" t="str">
        <f>IF(C17="","",MIN(E17,F17,G17))</f>
        <v/>
      </c>
      <c r="I17" s="127"/>
      <c r="J17" s="184"/>
      <c r="K17" s="139"/>
    </row>
    <row r="18" spans="1:11" ht="6.75" customHeight="1">
      <c r="A18" s="171"/>
      <c r="B18" s="158"/>
      <c r="C18" s="168"/>
      <c r="D18" s="168"/>
      <c r="E18" s="168"/>
      <c r="F18" s="168"/>
      <c r="G18" s="168"/>
      <c r="H18" s="168"/>
      <c r="I18" s="168"/>
      <c r="J18" s="184"/>
      <c r="K18" s="139"/>
    </row>
    <row r="19" spans="1:11" ht="21.75" customHeight="1">
      <c r="A19" s="171"/>
      <c r="B19" s="158"/>
      <c r="C19" s="142" t="s">
        <v>208</v>
      </c>
      <c r="D19" s="168"/>
      <c r="E19" s="168"/>
      <c r="F19" s="168"/>
      <c r="G19" s="168"/>
      <c r="H19" s="168"/>
      <c r="I19" s="168"/>
      <c r="J19" s="184"/>
      <c r="K19" s="139"/>
    </row>
    <row r="20" spans="1:11" ht="21.75" customHeight="1">
      <c r="A20" s="171"/>
      <c r="B20" s="158"/>
      <c r="C20" s="142" t="s">
        <v>269</v>
      </c>
      <c r="D20" s="168"/>
      <c r="E20" s="168"/>
      <c r="F20" s="168"/>
      <c r="G20" s="380" t="s">
        <v>298</v>
      </c>
      <c r="H20" s="261"/>
      <c r="I20" s="168"/>
      <c r="J20" s="184"/>
      <c r="K20" s="139"/>
    </row>
    <row r="21" spans="1:11" ht="21.75" customHeight="1">
      <c r="A21" s="171"/>
      <c r="B21" s="158"/>
      <c r="C21" s="259"/>
      <c r="D21" s="168"/>
      <c r="E21" s="168"/>
      <c r="F21" s="168"/>
      <c r="G21" s="168"/>
      <c r="H21" s="168"/>
      <c r="I21" s="168"/>
      <c r="J21" s="184"/>
      <c r="K21" s="139"/>
    </row>
    <row r="22" spans="1:11" s="8" customFormat="1" ht="30" customHeight="1">
      <c r="A22" s="193"/>
      <c r="B22" s="194"/>
      <c r="C22" s="11" t="s">
        <v>4</v>
      </c>
      <c r="D22" s="126" t="s">
        <v>5</v>
      </c>
      <c r="E22" s="12" t="s">
        <v>6</v>
      </c>
      <c r="F22" s="126" t="s">
        <v>7</v>
      </c>
      <c r="G22" s="12" t="s">
        <v>8</v>
      </c>
      <c r="H22" s="12" t="s">
        <v>9</v>
      </c>
      <c r="I22" s="256"/>
      <c r="J22" s="195"/>
      <c r="K22" s="140"/>
    </row>
    <row r="23" spans="1:11" ht="25.5" customHeight="1">
      <c r="A23" s="171"/>
      <c r="B23" s="158"/>
      <c r="C23" s="258" t="str">
        <f>IF(H20="","",H20*3500)</f>
        <v/>
      </c>
      <c r="D23" s="262"/>
      <c r="E23" s="250" t="str">
        <f>IF(C23="","",C23-D23)</f>
        <v/>
      </c>
      <c r="F23" s="263"/>
      <c r="G23" s="250" t="str">
        <f>C23</f>
        <v/>
      </c>
      <c r="H23" s="250" t="str">
        <f>IF(C23="","",MIN(E23,F23,G23))</f>
        <v/>
      </c>
      <c r="I23" s="257"/>
      <c r="J23" s="184"/>
      <c r="K23" s="139"/>
    </row>
    <row r="24" spans="1:11" s="157" customFormat="1" ht="6" customHeight="1">
      <c r="A24" s="205"/>
      <c r="B24" s="158"/>
      <c r="C24" s="128"/>
      <c r="D24" s="129"/>
      <c r="E24" s="130"/>
      <c r="F24" s="130"/>
      <c r="G24" s="130"/>
      <c r="H24" s="130"/>
      <c r="I24" s="130"/>
      <c r="J24" s="206"/>
      <c r="K24" s="207"/>
    </row>
    <row r="25" spans="1:11" ht="21.75" customHeight="1">
      <c r="A25" s="171"/>
      <c r="B25" s="158"/>
      <c r="C25" s="142" t="s">
        <v>208</v>
      </c>
      <c r="D25" s="168"/>
      <c r="E25" s="168"/>
      <c r="F25" s="168"/>
      <c r="G25" s="168"/>
      <c r="H25" s="168"/>
      <c r="I25" s="168"/>
      <c r="J25" s="184"/>
      <c r="K25" s="139"/>
    </row>
    <row r="26" spans="1:11" ht="21.75" customHeight="1">
      <c r="A26" s="171"/>
      <c r="B26" s="158"/>
      <c r="C26" s="142" t="s">
        <v>270</v>
      </c>
      <c r="D26" s="168"/>
      <c r="E26" s="168"/>
      <c r="F26" s="168"/>
      <c r="G26" s="380" t="s">
        <v>298</v>
      </c>
      <c r="H26" s="261"/>
      <c r="I26" s="168"/>
      <c r="J26" s="184"/>
      <c r="K26" s="139"/>
    </row>
    <row r="27" spans="1:11" ht="21.75" customHeight="1">
      <c r="A27" s="171"/>
      <c r="B27" s="158"/>
      <c r="C27" s="259"/>
      <c r="D27" s="168"/>
      <c r="E27" s="168"/>
      <c r="F27" s="168"/>
      <c r="G27" s="168"/>
      <c r="H27" s="168"/>
      <c r="I27" s="168"/>
      <c r="J27" s="184"/>
      <c r="K27" s="139"/>
    </row>
    <row r="28" spans="1:11" s="8" customFormat="1" ht="30" customHeight="1">
      <c r="A28" s="193"/>
      <c r="B28" s="194"/>
      <c r="C28" s="11" t="s">
        <v>4</v>
      </c>
      <c r="D28" s="126" t="s">
        <v>5</v>
      </c>
      <c r="E28" s="12" t="s">
        <v>6</v>
      </c>
      <c r="F28" s="126" t="s">
        <v>7</v>
      </c>
      <c r="G28" s="12" t="s">
        <v>8</v>
      </c>
      <c r="H28" s="12" t="s">
        <v>9</v>
      </c>
      <c r="I28" s="256"/>
      <c r="J28" s="195"/>
      <c r="K28" s="140"/>
    </row>
    <row r="29" spans="1:11" ht="25.5" customHeight="1">
      <c r="A29" s="171"/>
      <c r="B29" s="158"/>
      <c r="C29" s="258" t="str">
        <f>IF(H26="","",H26*5000)</f>
        <v/>
      </c>
      <c r="D29" s="262"/>
      <c r="E29" s="250" t="str">
        <f>IF(C29="","",C29-D29)</f>
        <v/>
      </c>
      <c r="F29" s="263"/>
      <c r="G29" s="250" t="str">
        <f>C29</f>
        <v/>
      </c>
      <c r="H29" s="250" t="str">
        <f>IF(C29="","",MIN(E29,F29,G29))</f>
        <v/>
      </c>
      <c r="I29" s="257"/>
      <c r="J29" s="184"/>
      <c r="K29" s="139"/>
    </row>
    <row r="30" spans="1:11" s="157" customFormat="1" ht="6" customHeight="1">
      <c r="A30" s="205"/>
      <c r="B30" s="158"/>
      <c r="C30" s="128"/>
      <c r="D30" s="129"/>
      <c r="E30" s="130"/>
      <c r="F30" s="130"/>
      <c r="G30" s="130"/>
      <c r="H30" s="130"/>
      <c r="I30" s="130"/>
      <c r="J30" s="206"/>
      <c r="K30" s="207"/>
    </row>
    <row r="31" spans="1:11" ht="21.75" customHeight="1">
      <c r="A31" s="171"/>
      <c r="B31" s="158"/>
      <c r="C31" s="142" t="s">
        <v>208</v>
      </c>
      <c r="D31" s="168"/>
      <c r="E31" s="168"/>
      <c r="F31" s="168"/>
      <c r="G31" s="168"/>
      <c r="H31" s="168"/>
      <c r="I31" s="168"/>
      <c r="J31" s="184"/>
      <c r="K31" s="139"/>
    </row>
    <row r="32" spans="1:11" ht="21.75" customHeight="1">
      <c r="A32" s="171"/>
      <c r="B32" s="158"/>
      <c r="C32" s="142" t="s">
        <v>271</v>
      </c>
      <c r="D32" s="168"/>
      <c r="E32" s="168"/>
      <c r="F32" s="168"/>
      <c r="G32" s="380" t="s">
        <v>298</v>
      </c>
      <c r="H32" s="261"/>
      <c r="I32" s="168"/>
      <c r="J32" s="184"/>
      <c r="K32" s="139"/>
    </row>
    <row r="33" spans="1:11" ht="21.75" customHeight="1">
      <c r="A33" s="171"/>
      <c r="B33" s="158"/>
      <c r="C33" s="259"/>
      <c r="D33" s="168"/>
      <c r="E33" s="168"/>
      <c r="F33" s="168"/>
      <c r="G33" s="168"/>
      <c r="H33" s="168"/>
      <c r="I33" s="168"/>
      <c r="J33" s="184"/>
      <c r="K33" s="139"/>
    </row>
    <row r="34" spans="1:11" s="8" customFormat="1" ht="30" customHeight="1">
      <c r="A34" s="193"/>
      <c r="B34" s="194"/>
      <c r="C34" s="11" t="s">
        <v>4</v>
      </c>
      <c r="D34" s="126" t="s">
        <v>5</v>
      </c>
      <c r="E34" s="12" t="s">
        <v>6</v>
      </c>
      <c r="F34" s="126" t="s">
        <v>7</v>
      </c>
      <c r="G34" s="12" t="s">
        <v>8</v>
      </c>
      <c r="H34" s="12" t="s">
        <v>9</v>
      </c>
      <c r="I34" s="256"/>
      <c r="J34" s="195"/>
      <c r="K34" s="140"/>
    </row>
    <row r="35" spans="1:11" ht="25.5" customHeight="1">
      <c r="A35" s="171"/>
      <c r="B35" s="158"/>
      <c r="C35" s="258" t="str">
        <f>IF(H32="","",H32*2500)</f>
        <v/>
      </c>
      <c r="D35" s="262"/>
      <c r="E35" s="250" t="str">
        <f>IF(C35="","",C35-D35)</f>
        <v/>
      </c>
      <c r="F35" s="263"/>
      <c r="G35" s="250" t="str">
        <f>C35</f>
        <v/>
      </c>
      <c r="H35" s="250" t="str">
        <f>IF(C35="","",MIN(E35,F35,G35))</f>
        <v/>
      </c>
      <c r="I35" s="257"/>
      <c r="J35" s="184"/>
      <c r="K35" s="139"/>
    </row>
    <row r="36" spans="1:11" s="157" customFormat="1" ht="6" customHeight="1">
      <c r="A36" s="205"/>
      <c r="B36" s="158"/>
      <c r="C36" s="128"/>
      <c r="D36" s="129"/>
      <c r="E36" s="130"/>
      <c r="F36" s="130"/>
      <c r="G36" s="130"/>
      <c r="H36" s="130"/>
      <c r="I36" s="130"/>
      <c r="J36" s="206"/>
      <c r="K36" s="207"/>
    </row>
    <row r="37" spans="1:11" ht="21.75" customHeight="1">
      <c r="A37" s="171"/>
      <c r="B37" s="158"/>
      <c r="C37" s="142" t="s">
        <v>208</v>
      </c>
      <c r="D37" s="168"/>
      <c r="E37" s="168"/>
      <c r="F37" s="168"/>
      <c r="G37" s="168"/>
      <c r="H37" s="168"/>
      <c r="I37" s="168"/>
      <c r="J37" s="184"/>
      <c r="K37" s="139"/>
    </row>
    <row r="38" spans="1:11" ht="21.75" customHeight="1">
      <c r="A38" s="171"/>
      <c r="B38" s="158"/>
      <c r="C38" s="142" t="s">
        <v>272</v>
      </c>
      <c r="D38" s="168"/>
      <c r="E38" s="168"/>
      <c r="F38" s="168"/>
      <c r="G38" s="380" t="s">
        <v>298</v>
      </c>
      <c r="H38" s="261"/>
      <c r="I38" s="168"/>
      <c r="J38" s="184"/>
      <c r="K38" s="139"/>
    </row>
    <row r="39" spans="1:11" ht="21.75" customHeight="1">
      <c r="A39" s="171"/>
      <c r="B39" s="158"/>
      <c r="C39" s="259"/>
      <c r="D39" s="168"/>
      <c r="E39" s="168"/>
      <c r="F39" s="168"/>
      <c r="G39" s="168"/>
      <c r="H39" s="168"/>
      <c r="I39" s="168"/>
      <c r="J39" s="184"/>
      <c r="K39" s="139"/>
    </row>
    <row r="40" spans="1:11" s="8" customFormat="1" ht="30" customHeight="1">
      <c r="A40" s="193"/>
      <c r="B40" s="194"/>
      <c r="C40" s="11" t="s">
        <v>4</v>
      </c>
      <c r="D40" s="126" t="s">
        <v>5</v>
      </c>
      <c r="E40" s="12" t="s">
        <v>6</v>
      </c>
      <c r="F40" s="126" t="s">
        <v>7</v>
      </c>
      <c r="G40" s="12" t="s">
        <v>8</v>
      </c>
      <c r="H40" s="12" t="s">
        <v>9</v>
      </c>
      <c r="I40" s="256"/>
      <c r="J40" s="195"/>
      <c r="K40" s="140"/>
    </row>
    <row r="41" spans="1:11" ht="25.5" customHeight="1">
      <c r="A41" s="171"/>
      <c r="B41" s="158"/>
      <c r="C41" s="258" t="str">
        <f>IF(H38="","",H38*4000)</f>
        <v/>
      </c>
      <c r="D41" s="262"/>
      <c r="E41" s="250" t="str">
        <f>IF(C41="","",C41-D41)</f>
        <v/>
      </c>
      <c r="F41" s="263"/>
      <c r="G41" s="250" t="str">
        <f>C41</f>
        <v/>
      </c>
      <c r="H41" s="250" t="str">
        <f>IF(C41="","",MIN(E41,F41,G41))</f>
        <v/>
      </c>
      <c r="I41" s="257"/>
      <c r="J41" s="184"/>
      <c r="K41" s="139"/>
    </row>
    <row r="42" spans="1:11" ht="25.5" customHeight="1">
      <c r="A42" s="171"/>
      <c r="B42" s="158"/>
      <c r="C42" s="252"/>
      <c r="D42" s="253"/>
      <c r="E42" s="251"/>
      <c r="F42" s="254"/>
      <c r="G42" s="127"/>
      <c r="H42" s="127"/>
      <c r="I42" s="127"/>
      <c r="J42" s="184"/>
      <c r="K42" s="139"/>
    </row>
    <row r="43" spans="1:11" ht="26.25" customHeight="1">
      <c r="A43" s="171"/>
      <c r="B43" s="208" t="s">
        <v>204</v>
      </c>
      <c r="C43" s="198"/>
      <c r="D43" s="260" t="e">
        <f>H13+H17+H23+H29+H35+H41</f>
        <v>#VALUE!</v>
      </c>
      <c r="E43" s="209" t="s">
        <v>173</v>
      </c>
      <c r="F43" s="130"/>
      <c r="G43" s="130"/>
      <c r="H43" s="130"/>
      <c r="I43" s="130"/>
      <c r="J43" s="184"/>
      <c r="K43" s="139"/>
    </row>
    <row r="44" spans="1:11" ht="6.75" customHeight="1">
      <c r="A44" s="200"/>
      <c r="B44" s="173"/>
      <c r="C44" s="172"/>
      <c r="D44" s="172"/>
      <c r="E44" s="172"/>
      <c r="F44" s="172"/>
      <c r="G44" s="172"/>
      <c r="H44" s="172"/>
      <c r="I44" s="172"/>
      <c r="J44" s="201"/>
      <c r="K44" s="139"/>
    </row>
    <row r="45" spans="1:11" ht="27.75" customHeight="1">
      <c r="A45" s="203" t="s">
        <v>193</v>
      </c>
      <c r="B45" s="210"/>
      <c r="C45" s="168"/>
      <c r="D45" s="168"/>
      <c r="E45" s="168"/>
      <c r="F45" s="168"/>
      <c r="G45" s="168"/>
      <c r="H45" s="168"/>
      <c r="I45" s="168"/>
      <c r="J45" s="184"/>
      <c r="K45" s="139"/>
    </row>
    <row r="46" spans="1:11" ht="21.75" customHeight="1">
      <c r="A46" s="171"/>
      <c r="B46" s="158"/>
      <c r="C46" s="142" t="s">
        <v>205</v>
      </c>
      <c r="D46" s="168"/>
      <c r="E46" s="168"/>
      <c r="F46" s="168"/>
      <c r="G46" s="168"/>
      <c r="H46" s="168"/>
      <c r="I46" s="168"/>
      <c r="J46" s="184"/>
      <c r="K46" s="139"/>
    </row>
    <row r="47" spans="1:11" s="8" customFormat="1" ht="30" customHeight="1">
      <c r="A47" s="193"/>
      <c r="B47" s="194"/>
      <c r="C47" s="11" t="s">
        <v>4</v>
      </c>
      <c r="D47" s="126" t="s">
        <v>5</v>
      </c>
      <c r="E47" s="12" t="s">
        <v>6</v>
      </c>
      <c r="F47" s="126" t="s">
        <v>7</v>
      </c>
      <c r="G47" s="12" t="s">
        <v>8</v>
      </c>
      <c r="H47" s="12" t="s">
        <v>9</v>
      </c>
      <c r="I47" s="256"/>
      <c r="J47" s="195"/>
      <c r="K47" s="139"/>
    </row>
    <row r="48" spans="1:11" ht="25.5" customHeight="1">
      <c r="A48" s="171"/>
      <c r="B48" s="158"/>
      <c r="C48" s="264"/>
      <c r="D48" s="262"/>
      <c r="E48" s="250" t="str">
        <f>IF(C48="","",C48-D48)</f>
        <v/>
      </c>
      <c r="F48" s="263"/>
      <c r="G48" s="250">
        <v>400000</v>
      </c>
      <c r="H48" s="250" t="str">
        <f>IF(C48="","",MIN(E48,F48,G48))</f>
        <v/>
      </c>
      <c r="I48" s="257"/>
      <c r="J48" s="184"/>
      <c r="K48" s="140"/>
    </row>
    <row r="49" spans="1:11" ht="6.75" customHeight="1">
      <c r="A49" s="171"/>
      <c r="B49" s="158"/>
      <c r="C49" s="168"/>
      <c r="D49" s="168"/>
      <c r="E49" s="168"/>
      <c r="F49" s="168"/>
      <c r="G49" s="168"/>
      <c r="H49" s="168"/>
      <c r="I49" s="168"/>
      <c r="J49" s="184"/>
      <c r="K49" s="139"/>
    </row>
    <row r="50" spans="1:11" ht="21.75" customHeight="1">
      <c r="A50" s="171"/>
      <c r="B50" s="158"/>
      <c r="C50" s="142" t="s">
        <v>209</v>
      </c>
      <c r="D50" s="168"/>
      <c r="E50" s="168"/>
      <c r="F50" s="315" t="s">
        <v>273</v>
      </c>
      <c r="G50" s="266" t="s">
        <v>274</v>
      </c>
      <c r="H50" s="266" t="s">
        <v>275</v>
      </c>
      <c r="I50" s="168"/>
      <c r="J50" s="184"/>
      <c r="K50" s="139"/>
    </row>
    <row r="51" spans="1:11" ht="21.75" customHeight="1">
      <c r="A51" s="171"/>
      <c r="B51" s="158"/>
      <c r="C51" s="142"/>
      <c r="D51" s="168"/>
      <c r="E51" s="168"/>
      <c r="F51" s="316"/>
      <c r="G51" s="261"/>
      <c r="H51" s="261"/>
      <c r="I51" s="168"/>
      <c r="J51" s="184"/>
      <c r="K51" s="139"/>
    </row>
    <row r="52" spans="1:11" s="8" customFormat="1" ht="30" customHeight="1">
      <c r="A52" s="193"/>
      <c r="B52" s="194"/>
      <c r="C52" s="11" t="s">
        <v>4</v>
      </c>
      <c r="D52" s="126" t="s">
        <v>5</v>
      </c>
      <c r="E52" s="12" t="s">
        <v>6</v>
      </c>
      <c r="F52" s="126" t="s">
        <v>7</v>
      </c>
      <c r="G52" s="12" t="s">
        <v>8</v>
      </c>
      <c r="H52" s="12" t="s">
        <v>9</v>
      </c>
      <c r="I52" s="256"/>
      <c r="J52" s="195"/>
      <c r="K52" s="140"/>
    </row>
    <row r="53" spans="1:11" ht="25.5" customHeight="1">
      <c r="A53" s="171"/>
      <c r="B53" s="158"/>
      <c r="C53" s="258" t="str">
        <f>IF(G51="","",H51*100000)</f>
        <v/>
      </c>
      <c r="D53" s="262"/>
      <c r="E53" s="250" t="str">
        <f>IF(C53="","",C53-D53)</f>
        <v/>
      </c>
      <c r="F53" s="263"/>
      <c r="G53" s="250" t="str">
        <f>C53</f>
        <v/>
      </c>
      <c r="H53" s="250" t="str">
        <f>IF(C53="","",MIN(E53,F53,G53))</f>
        <v/>
      </c>
      <c r="I53" s="257"/>
      <c r="J53" s="184"/>
      <c r="K53" s="139"/>
    </row>
    <row r="54" spans="1:11" ht="6.75" customHeight="1">
      <c r="A54" s="171"/>
      <c r="B54" s="158"/>
      <c r="C54" s="168"/>
      <c r="D54" s="168"/>
      <c r="E54" s="168"/>
      <c r="F54" s="168"/>
      <c r="G54" s="168"/>
      <c r="H54" s="168"/>
      <c r="I54" s="168"/>
      <c r="J54" s="184"/>
      <c r="K54" s="139"/>
    </row>
    <row r="55" spans="1:11" ht="21.75" customHeight="1">
      <c r="A55" s="171"/>
      <c r="B55" s="158"/>
      <c r="C55" s="142" t="s">
        <v>210</v>
      </c>
      <c r="D55" s="168"/>
      <c r="E55" s="168"/>
      <c r="F55" s="168"/>
      <c r="G55" s="168"/>
      <c r="H55" s="168"/>
      <c r="I55" s="168"/>
      <c r="J55" s="184"/>
    </row>
    <row r="56" spans="1:11" ht="21.75" customHeight="1">
      <c r="A56" s="171"/>
      <c r="B56" s="158"/>
      <c r="C56" s="142" t="s">
        <v>281</v>
      </c>
      <c r="D56" s="168"/>
      <c r="E56" s="168"/>
      <c r="F56" s="168"/>
      <c r="G56" s="168"/>
      <c r="H56" s="168"/>
      <c r="I56" s="168"/>
      <c r="J56" s="184"/>
    </row>
    <row r="57" spans="1:11" s="8" customFormat="1" ht="30" customHeight="1">
      <c r="A57" s="193"/>
      <c r="B57" s="194"/>
      <c r="C57" s="11" t="s">
        <v>4</v>
      </c>
      <c r="D57" s="126" t="s">
        <v>5</v>
      </c>
      <c r="E57" s="12" t="s">
        <v>6</v>
      </c>
      <c r="F57" s="126" t="s">
        <v>7</v>
      </c>
      <c r="G57" s="12" t="s">
        <v>8</v>
      </c>
      <c r="H57" s="12" t="s">
        <v>9</v>
      </c>
      <c r="I57" s="255"/>
      <c r="J57" s="195"/>
      <c r="K57" s="140"/>
    </row>
    <row r="58" spans="1:11" ht="25.5" customHeight="1">
      <c r="A58" s="171"/>
      <c r="B58" s="158"/>
      <c r="C58" s="264"/>
      <c r="D58" s="262"/>
      <c r="E58" s="4" t="str">
        <f>IF(C58="","",C58-D58)</f>
        <v/>
      </c>
      <c r="F58" s="263"/>
      <c r="G58" s="250">
        <v>2000000</v>
      </c>
      <c r="H58" s="250" t="str">
        <f>IF(C58="","",MIN(E58,F58,G58))</f>
        <v/>
      </c>
      <c r="I58" s="127"/>
      <c r="J58" s="184"/>
      <c r="K58" s="139"/>
    </row>
    <row r="59" spans="1:11" ht="6.75" customHeight="1">
      <c r="A59" s="171"/>
      <c r="B59" s="158"/>
      <c r="C59" s="168"/>
      <c r="D59" s="168"/>
      <c r="E59" s="168"/>
      <c r="F59" s="168"/>
      <c r="G59" s="168"/>
      <c r="H59" s="168"/>
      <c r="I59" s="168"/>
      <c r="J59" s="184"/>
      <c r="K59" s="139"/>
    </row>
    <row r="60" spans="1:11" ht="21.75" customHeight="1">
      <c r="A60" s="171"/>
      <c r="B60" s="158"/>
      <c r="C60" s="142" t="s">
        <v>210</v>
      </c>
      <c r="D60" s="168"/>
      <c r="E60" s="168"/>
      <c r="F60" s="168"/>
      <c r="G60" s="168"/>
      <c r="H60" s="168"/>
      <c r="I60" s="168"/>
      <c r="J60" s="184"/>
    </row>
    <row r="61" spans="1:11" ht="21.75" customHeight="1">
      <c r="A61" s="171"/>
      <c r="B61" s="158"/>
      <c r="C61" s="142" t="s">
        <v>282</v>
      </c>
      <c r="D61" s="168"/>
      <c r="E61" s="168"/>
      <c r="F61" s="168"/>
      <c r="G61" s="168"/>
      <c r="H61" s="168"/>
      <c r="I61" s="168"/>
      <c r="J61" s="184"/>
    </row>
    <row r="62" spans="1:11" s="8" customFormat="1" ht="30" customHeight="1">
      <c r="A62" s="193"/>
      <c r="B62" s="194"/>
      <c r="C62" s="11" t="s">
        <v>4</v>
      </c>
      <c r="D62" s="126" t="s">
        <v>5</v>
      </c>
      <c r="E62" s="12" t="s">
        <v>6</v>
      </c>
      <c r="F62" s="126" t="s">
        <v>7</v>
      </c>
      <c r="G62" s="12" t="s">
        <v>8</v>
      </c>
      <c r="H62" s="12" t="s">
        <v>9</v>
      </c>
      <c r="I62" s="255"/>
      <c r="J62" s="195"/>
      <c r="K62" s="140"/>
    </row>
    <row r="63" spans="1:11" ht="25.5" customHeight="1">
      <c r="A63" s="171"/>
      <c r="B63" s="158"/>
      <c r="C63" s="264"/>
      <c r="D63" s="262"/>
      <c r="E63" s="4" t="str">
        <f>IF(C63="","",C63-D63)</f>
        <v/>
      </c>
      <c r="F63" s="263"/>
      <c r="G63" s="250">
        <v>1500000</v>
      </c>
      <c r="H63" s="250" t="str">
        <f>IF(C63="","",MIN(E63,F63,G63))</f>
        <v/>
      </c>
      <c r="I63" s="127"/>
      <c r="J63" s="184"/>
      <c r="K63" s="139"/>
    </row>
    <row r="64" spans="1:11" ht="6.75" customHeight="1">
      <c r="A64" s="171"/>
      <c r="B64" s="158"/>
      <c r="C64" s="168"/>
      <c r="D64" s="168"/>
      <c r="E64" s="168"/>
      <c r="F64" s="168"/>
      <c r="G64" s="168"/>
      <c r="H64" s="168"/>
      <c r="I64" s="168"/>
      <c r="J64" s="184"/>
      <c r="K64" s="139"/>
    </row>
    <row r="65" spans="1:11" ht="21.75" customHeight="1">
      <c r="A65" s="171"/>
      <c r="B65" s="158"/>
      <c r="C65" s="142" t="s">
        <v>211</v>
      </c>
      <c r="D65" s="168"/>
      <c r="E65" s="168"/>
      <c r="F65" s="168"/>
      <c r="G65" s="168"/>
      <c r="H65" s="168"/>
      <c r="I65" s="168"/>
      <c r="J65" s="184"/>
      <c r="K65" s="139"/>
    </row>
    <row r="66" spans="1:11" s="8" customFormat="1" ht="30" customHeight="1">
      <c r="A66" s="193"/>
      <c r="B66" s="194"/>
      <c r="C66" s="11" t="s">
        <v>4</v>
      </c>
      <c r="D66" s="126" t="s">
        <v>5</v>
      </c>
      <c r="E66" s="12" t="s">
        <v>6</v>
      </c>
      <c r="F66" s="126" t="s">
        <v>7</v>
      </c>
      <c r="G66" s="12" t="s">
        <v>8</v>
      </c>
      <c r="H66" s="12" t="s">
        <v>9</v>
      </c>
      <c r="I66" s="256"/>
      <c r="J66" s="195"/>
      <c r="K66" s="140"/>
    </row>
    <row r="67" spans="1:11" ht="25.5" customHeight="1">
      <c r="A67" s="171"/>
      <c r="B67" s="158"/>
      <c r="C67" s="264"/>
      <c r="D67" s="262"/>
      <c r="E67" s="4" t="str">
        <f>IF(C67="","",C67-D67)</f>
        <v/>
      </c>
      <c r="F67" s="263"/>
      <c r="G67" s="250">
        <v>300000</v>
      </c>
      <c r="H67" s="250" t="str">
        <f>IF(C67="","",MIN(E67,F67,G67))</f>
        <v/>
      </c>
      <c r="I67" s="257"/>
      <c r="J67" s="184"/>
      <c r="K67" s="139"/>
    </row>
    <row r="68" spans="1:11" ht="6.75" customHeight="1">
      <c r="A68" s="171"/>
      <c r="B68" s="158"/>
      <c r="C68" s="196"/>
      <c r="D68" s="197"/>
      <c r="E68" s="127"/>
      <c r="F68" s="127"/>
      <c r="G68" s="127"/>
      <c r="H68" s="127"/>
      <c r="I68" s="127"/>
      <c r="J68" s="184"/>
      <c r="K68" s="139"/>
    </row>
    <row r="69" spans="1:11" ht="11.25" customHeight="1">
      <c r="A69" s="171"/>
      <c r="B69" s="158"/>
      <c r="C69" s="168"/>
      <c r="D69" s="168"/>
      <c r="E69" s="168"/>
      <c r="F69" s="168"/>
      <c r="G69" s="168"/>
      <c r="H69" s="168"/>
      <c r="I69" s="168"/>
      <c r="J69" s="184"/>
    </row>
    <row r="70" spans="1:11" ht="26.25" customHeight="1">
      <c r="A70" s="171"/>
      <c r="B70" s="208" t="s">
        <v>203</v>
      </c>
      <c r="C70" s="198"/>
      <c r="D70" s="267" t="e">
        <f>H48+H53+H58+H63+H67</f>
        <v>#VALUE!</v>
      </c>
      <c r="E70" s="209" t="s">
        <v>173</v>
      </c>
      <c r="F70" s="168"/>
      <c r="G70" s="168"/>
      <c r="H70" s="211"/>
      <c r="I70" s="211"/>
      <c r="J70" s="184"/>
    </row>
    <row r="71" spans="1:11" ht="6" customHeight="1">
      <c r="A71" s="187"/>
      <c r="B71" s="213"/>
      <c r="C71" s="198"/>
      <c r="D71" s="214"/>
      <c r="E71" s="204"/>
      <c r="F71" s="198"/>
      <c r="G71" s="198"/>
      <c r="H71" s="215"/>
      <c r="I71" s="215"/>
      <c r="J71" s="199"/>
    </row>
    <row r="72" spans="1:11" ht="9.75" customHeight="1">
      <c r="A72" s="168"/>
      <c r="B72" s="165"/>
      <c r="C72" s="168"/>
      <c r="D72" s="152"/>
      <c r="E72" s="212"/>
      <c r="F72" s="168"/>
      <c r="G72" s="168"/>
      <c r="H72" s="211"/>
      <c r="I72" s="211"/>
      <c r="J72" s="168"/>
      <c r="K72" s="168"/>
    </row>
    <row r="73" spans="1:11" ht="39" customHeight="1">
      <c r="A73" s="168"/>
      <c r="B73" s="216" t="s">
        <v>278</v>
      </c>
      <c r="C73" s="198"/>
      <c r="D73" s="217" t="e">
        <f>D43+D70</f>
        <v>#VALUE!</v>
      </c>
      <c r="E73" s="169" t="s">
        <v>173</v>
      </c>
      <c r="F73" s="168"/>
      <c r="G73" s="168"/>
      <c r="H73" s="168"/>
      <c r="I73" s="168"/>
      <c r="J73" s="168"/>
      <c r="K73" s="168"/>
    </row>
    <row r="74" spans="1:11" ht="17.25" customHeight="1">
      <c r="A74" s="168"/>
      <c r="B74" s="158"/>
      <c r="C74" s="168"/>
      <c r="D74" s="168"/>
      <c r="E74" s="168"/>
      <c r="F74" s="168"/>
      <c r="G74" s="168"/>
      <c r="H74" s="168"/>
      <c r="I74" s="168"/>
      <c r="J74" s="168"/>
      <c r="K74" s="168"/>
    </row>
    <row r="75" spans="1:11" ht="17.25" customHeight="1">
      <c r="A75" s="168"/>
      <c r="B75" s="158"/>
      <c r="C75" s="168"/>
      <c r="D75" s="168"/>
      <c r="E75" s="168"/>
      <c r="F75" s="168"/>
      <c r="G75" s="168"/>
      <c r="H75" s="168"/>
      <c r="I75" s="168"/>
      <c r="J75" s="168"/>
      <c r="K75" s="168"/>
    </row>
    <row r="78" spans="1:11">
      <c r="D78" s="168"/>
    </row>
  </sheetData>
  <mergeCells count="4">
    <mergeCell ref="G1:H1"/>
    <mergeCell ref="F5:H5"/>
    <mergeCell ref="F50:F51"/>
    <mergeCell ref="H2:H3"/>
  </mergeCells>
  <phoneticPr fontId="2"/>
  <dataValidations count="1">
    <dataValidation type="list" allowBlank="1" showInputMessage="1" showErrorMessage="1" sqref="G48" xr:uid="{2CD6F00B-855B-4128-AF9E-7498F23EC485}">
      <formula1>",1200000,400000"</formula1>
    </dataValidation>
  </dataValidations>
  <pageMargins left="0.25" right="0.25" top="0.75" bottom="0.75" header="0.3" footer="0.3"/>
  <pageSetup paperSize="9" scale="71" orientation="portrait"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4FFE-F40F-4989-B8A3-266A8F24F67B}">
  <dimension ref="A1:L78"/>
  <sheetViews>
    <sheetView view="pageBreakPreview" topLeftCell="A60" zoomScale="85" zoomScaleNormal="100" zoomScaleSheetLayoutView="85" workbookViewId="0">
      <selection activeCell="C67" sqref="C67"/>
    </sheetView>
  </sheetViews>
  <sheetFormatPr defaultRowHeight="19.5"/>
  <cols>
    <col min="1" max="1" width="4.625" style="1" customWidth="1"/>
    <col min="2" max="2" width="3.25" style="157" customWidth="1"/>
    <col min="3" max="3" width="17.75" style="1" customWidth="1"/>
    <col min="4" max="4" width="20.375" style="1" customWidth="1"/>
    <col min="5" max="5" width="17.75" style="1" customWidth="1"/>
    <col min="6" max="6" width="19.375" style="1" customWidth="1"/>
    <col min="7" max="8" width="17.75" style="1" customWidth="1"/>
    <col min="9" max="9" width="2.625" style="1" customWidth="1"/>
    <col min="10" max="10" width="1.875" style="1" customWidth="1"/>
    <col min="11" max="11" width="2" style="1" customWidth="1"/>
    <col min="12" max="16384" width="9" style="1"/>
  </cols>
  <sheetData>
    <row r="1" spans="1:12" ht="20.25" thickBot="1">
      <c r="A1" s="1" t="s">
        <v>276</v>
      </c>
      <c r="C1" s="2"/>
      <c r="G1" s="313"/>
      <c r="H1" s="313"/>
      <c r="I1" s="273"/>
    </row>
    <row r="2" spans="1:12" ht="8.25" customHeight="1">
      <c r="A2" s="2"/>
      <c r="B2" s="161"/>
      <c r="C2" s="3"/>
      <c r="D2" s="3"/>
      <c r="E2" s="3"/>
      <c r="F2" s="3"/>
      <c r="G2" s="3"/>
      <c r="H2" s="317" t="s">
        <v>297</v>
      </c>
      <c r="I2" s="3"/>
    </row>
    <row r="3" spans="1:12" s="7" customFormat="1" ht="24.75" thickBot="1">
      <c r="A3" s="6" t="s">
        <v>280</v>
      </c>
      <c r="B3" s="162"/>
      <c r="C3" s="6"/>
      <c r="D3" s="6"/>
      <c r="E3" s="6"/>
      <c r="F3" s="6"/>
      <c r="G3" s="6"/>
      <c r="H3" s="318"/>
      <c r="I3" s="6"/>
    </row>
    <row r="4" spans="1:12" ht="12.75" customHeight="1">
      <c r="A4" s="2"/>
      <c r="B4" s="161"/>
      <c r="C4" s="3"/>
      <c r="D4" s="3"/>
      <c r="E4" s="3"/>
      <c r="F4" s="3"/>
      <c r="G4" s="3"/>
      <c r="H4" s="3"/>
      <c r="I4" s="3"/>
    </row>
    <row r="5" spans="1:12" ht="24" customHeight="1">
      <c r="E5" s="154" t="s">
        <v>202</v>
      </c>
      <c r="F5" s="314">
        <f>別紙様式１!F19</f>
        <v>0</v>
      </c>
      <c r="G5" s="314"/>
      <c r="H5" s="314"/>
      <c r="I5" s="265"/>
    </row>
    <row r="6" spans="1:12" ht="6" customHeight="1">
      <c r="G6" s="5"/>
      <c r="H6" s="5"/>
      <c r="I6" s="5"/>
    </row>
    <row r="7" spans="1:12">
      <c r="C7" s="8" t="s">
        <v>200</v>
      </c>
    </row>
    <row r="8" spans="1:12" ht="6" customHeight="1"/>
    <row r="9" spans="1:12" ht="27.75" customHeight="1">
      <c r="A9" s="202" t="s">
        <v>192</v>
      </c>
      <c r="B9" s="170"/>
      <c r="C9" s="170"/>
      <c r="D9" s="170"/>
      <c r="E9" s="170"/>
      <c r="F9" s="170"/>
      <c r="G9" s="170"/>
      <c r="H9" s="170"/>
      <c r="I9" s="170"/>
      <c r="J9" s="183"/>
    </row>
    <row r="10" spans="1:12" ht="8.25" customHeight="1">
      <c r="A10" s="203"/>
      <c r="B10" s="168"/>
      <c r="C10" s="168"/>
      <c r="D10" s="168"/>
      <c r="E10" s="168"/>
      <c r="F10" s="168"/>
      <c r="G10" s="168"/>
      <c r="H10" s="168"/>
      <c r="I10" s="168"/>
      <c r="J10" s="184"/>
    </row>
    <row r="11" spans="1:12" ht="21.75" customHeight="1">
      <c r="A11" s="171"/>
      <c r="B11" s="158"/>
      <c r="C11" s="142" t="s">
        <v>206</v>
      </c>
      <c r="D11" s="168"/>
      <c r="E11" s="168"/>
      <c r="F11" s="168"/>
      <c r="G11" s="168"/>
      <c r="H11" s="168"/>
      <c r="I11" s="168"/>
      <c r="J11" s="184"/>
    </row>
    <row r="12" spans="1:12" s="9" customFormat="1" ht="30" customHeight="1">
      <c r="A12" s="190"/>
      <c r="B12" s="191"/>
      <c r="C12" s="11" t="s">
        <v>4</v>
      </c>
      <c r="D12" s="126" t="s">
        <v>5</v>
      </c>
      <c r="E12" s="12" t="s">
        <v>6</v>
      </c>
      <c r="F12" s="126" t="s">
        <v>7</v>
      </c>
      <c r="G12" s="12" t="s">
        <v>8</v>
      </c>
      <c r="H12" s="12" t="s">
        <v>9</v>
      </c>
      <c r="I12" s="255"/>
      <c r="J12" s="192"/>
      <c r="L12" s="10"/>
    </row>
    <row r="13" spans="1:12" ht="25.5" customHeight="1">
      <c r="A13" s="171"/>
      <c r="B13" s="158"/>
      <c r="C13" s="264"/>
      <c r="D13" s="262"/>
      <c r="E13" s="250" t="str">
        <f>IF(C13="","",C13-D13)</f>
        <v/>
      </c>
      <c r="F13" s="263"/>
      <c r="G13" s="250">
        <v>100000</v>
      </c>
      <c r="H13" s="250" t="str">
        <f>IF(C13="","",MIN(E13,F13,G13))</f>
        <v/>
      </c>
      <c r="I13" s="127"/>
      <c r="J13" s="184"/>
    </row>
    <row r="14" spans="1:12" ht="6.75" customHeight="1">
      <c r="A14" s="171"/>
      <c r="B14" s="158"/>
      <c r="C14" s="128"/>
      <c r="D14" s="129"/>
      <c r="E14" s="130"/>
      <c r="F14" s="130"/>
      <c r="G14" s="127"/>
      <c r="H14" s="127"/>
      <c r="I14" s="127"/>
      <c r="J14" s="184"/>
    </row>
    <row r="15" spans="1:12" ht="21.75" customHeight="1">
      <c r="A15" s="171"/>
      <c r="B15" s="158"/>
      <c r="C15" s="142" t="s">
        <v>207</v>
      </c>
      <c r="D15" s="129"/>
      <c r="E15" s="130"/>
      <c r="F15" s="130"/>
      <c r="G15" s="127"/>
      <c r="H15" s="127"/>
      <c r="I15" s="127"/>
      <c r="J15" s="184"/>
    </row>
    <row r="16" spans="1:12" ht="25.5" customHeight="1">
      <c r="A16" s="171"/>
      <c r="B16" s="158"/>
      <c r="C16" s="11" t="s">
        <v>4</v>
      </c>
      <c r="D16" s="126" t="s">
        <v>5</v>
      </c>
      <c r="E16" s="12" t="s">
        <v>6</v>
      </c>
      <c r="F16" s="126" t="s">
        <v>7</v>
      </c>
      <c r="G16" s="12" t="s">
        <v>8</v>
      </c>
      <c r="H16" s="12" t="s">
        <v>9</v>
      </c>
      <c r="I16" s="255"/>
      <c r="J16" s="184"/>
      <c r="K16" s="139"/>
    </row>
    <row r="17" spans="1:11" ht="25.5" customHeight="1">
      <c r="A17" s="171"/>
      <c r="B17" s="158"/>
      <c r="C17" s="264"/>
      <c r="D17" s="262"/>
      <c r="E17" s="250" t="str">
        <f>IF(C17="","",C17-D17)</f>
        <v/>
      </c>
      <c r="F17" s="263"/>
      <c r="G17" s="250">
        <v>300000</v>
      </c>
      <c r="H17" s="250" t="str">
        <f>IF(C17="","",MIN(E17,F17,G17))</f>
        <v/>
      </c>
      <c r="I17" s="127"/>
      <c r="J17" s="184"/>
      <c r="K17" s="139"/>
    </row>
    <row r="18" spans="1:11" ht="6.75" customHeight="1">
      <c r="A18" s="171"/>
      <c r="B18" s="158"/>
      <c r="C18" s="168"/>
      <c r="D18" s="168"/>
      <c r="E18" s="168"/>
      <c r="F18" s="168"/>
      <c r="G18" s="168"/>
      <c r="H18" s="168"/>
      <c r="I18" s="168"/>
      <c r="J18" s="184"/>
      <c r="K18" s="139"/>
    </row>
    <row r="19" spans="1:11" ht="21.75" customHeight="1">
      <c r="A19" s="171"/>
      <c r="B19" s="158"/>
      <c r="C19" s="142" t="s">
        <v>208</v>
      </c>
      <c r="D19" s="168"/>
      <c r="E19" s="168"/>
      <c r="F19" s="168"/>
      <c r="G19" s="168"/>
      <c r="H19" s="168"/>
      <c r="I19" s="168"/>
      <c r="J19" s="184"/>
      <c r="K19" s="139"/>
    </row>
    <row r="20" spans="1:11" ht="21.75" customHeight="1">
      <c r="A20" s="171"/>
      <c r="B20" s="158"/>
      <c r="C20" s="142" t="s">
        <v>269</v>
      </c>
      <c r="D20" s="168"/>
      <c r="E20" s="168"/>
      <c r="F20" s="168"/>
      <c r="G20" s="380" t="s">
        <v>298</v>
      </c>
      <c r="H20" s="261"/>
      <c r="I20" s="168"/>
      <c r="J20" s="184"/>
      <c r="K20" s="139"/>
    </row>
    <row r="21" spans="1:11" ht="21.75" customHeight="1">
      <c r="A21" s="171"/>
      <c r="B21" s="158"/>
      <c r="C21" s="259"/>
      <c r="D21" s="168"/>
      <c r="E21" s="168"/>
      <c r="F21" s="168"/>
      <c r="G21" s="168"/>
      <c r="H21" s="168"/>
      <c r="I21" s="168"/>
      <c r="J21" s="184"/>
      <c r="K21" s="139"/>
    </row>
    <row r="22" spans="1:11" s="8" customFormat="1" ht="30" customHeight="1">
      <c r="A22" s="193"/>
      <c r="B22" s="194"/>
      <c r="C22" s="11" t="s">
        <v>4</v>
      </c>
      <c r="D22" s="126" t="s">
        <v>5</v>
      </c>
      <c r="E22" s="12" t="s">
        <v>6</v>
      </c>
      <c r="F22" s="126" t="s">
        <v>7</v>
      </c>
      <c r="G22" s="12" t="s">
        <v>8</v>
      </c>
      <c r="H22" s="12" t="s">
        <v>9</v>
      </c>
      <c r="I22" s="256"/>
      <c r="J22" s="195"/>
      <c r="K22" s="140"/>
    </row>
    <row r="23" spans="1:11" ht="25.5" customHeight="1">
      <c r="A23" s="171"/>
      <c r="B23" s="158"/>
      <c r="C23" s="258" t="str">
        <f>IF(H20="","",H20*3500)</f>
        <v/>
      </c>
      <c r="D23" s="262"/>
      <c r="E23" s="250" t="str">
        <f>IF(C23="","",C23-D23)</f>
        <v/>
      </c>
      <c r="F23" s="263"/>
      <c r="G23" s="250" t="str">
        <f>C23</f>
        <v/>
      </c>
      <c r="H23" s="250" t="str">
        <f>IF(C23="","",MIN(E23,F23,G23))</f>
        <v/>
      </c>
      <c r="I23" s="257"/>
      <c r="J23" s="184"/>
      <c r="K23" s="139"/>
    </row>
    <row r="24" spans="1:11" s="157" customFormat="1" ht="6" customHeight="1">
      <c r="A24" s="205"/>
      <c r="B24" s="158"/>
      <c r="C24" s="128"/>
      <c r="D24" s="129"/>
      <c r="E24" s="130"/>
      <c r="F24" s="130"/>
      <c r="G24" s="130"/>
      <c r="H24" s="130"/>
      <c r="I24" s="130"/>
      <c r="J24" s="206"/>
      <c r="K24" s="207"/>
    </row>
    <row r="25" spans="1:11" ht="21.75" customHeight="1">
      <c r="A25" s="171"/>
      <c r="B25" s="158"/>
      <c r="C25" s="142" t="s">
        <v>208</v>
      </c>
      <c r="D25" s="168"/>
      <c r="E25" s="168"/>
      <c r="F25" s="168"/>
      <c r="G25" s="168"/>
      <c r="H25" s="168"/>
      <c r="I25" s="168"/>
      <c r="J25" s="184"/>
      <c r="K25" s="139"/>
    </row>
    <row r="26" spans="1:11" ht="21.75" customHeight="1">
      <c r="A26" s="171"/>
      <c r="B26" s="158"/>
      <c r="C26" s="142" t="s">
        <v>270</v>
      </c>
      <c r="D26" s="168"/>
      <c r="E26" s="168"/>
      <c r="F26" s="168"/>
      <c r="G26" s="380" t="s">
        <v>298</v>
      </c>
      <c r="H26" s="261"/>
      <c r="I26" s="168"/>
      <c r="J26" s="184"/>
      <c r="K26" s="139"/>
    </row>
    <row r="27" spans="1:11" ht="21.75" customHeight="1">
      <c r="A27" s="171"/>
      <c r="B27" s="158"/>
      <c r="C27" s="259"/>
      <c r="D27" s="168"/>
      <c r="E27" s="168"/>
      <c r="F27" s="168"/>
      <c r="G27" s="168"/>
      <c r="H27" s="168"/>
      <c r="I27" s="168"/>
      <c r="J27" s="184"/>
      <c r="K27" s="139"/>
    </row>
    <row r="28" spans="1:11" s="8" customFormat="1" ht="30" customHeight="1">
      <c r="A28" s="193"/>
      <c r="B28" s="194"/>
      <c r="C28" s="11" t="s">
        <v>4</v>
      </c>
      <c r="D28" s="126" t="s">
        <v>5</v>
      </c>
      <c r="E28" s="12" t="s">
        <v>6</v>
      </c>
      <c r="F28" s="126" t="s">
        <v>7</v>
      </c>
      <c r="G28" s="12" t="s">
        <v>8</v>
      </c>
      <c r="H28" s="12" t="s">
        <v>9</v>
      </c>
      <c r="I28" s="256"/>
      <c r="J28" s="195"/>
      <c r="K28" s="140"/>
    </row>
    <row r="29" spans="1:11" ht="25.5" customHeight="1">
      <c r="A29" s="171"/>
      <c r="B29" s="158"/>
      <c r="C29" s="258" t="str">
        <f>IF(H26="","",H26*5000)</f>
        <v/>
      </c>
      <c r="D29" s="262"/>
      <c r="E29" s="250" t="str">
        <f>IF(C29="","",C29-D29)</f>
        <v/>
      </c>
      <c r="F29" s="263"/>
      <c r="G29" s="250" t="str">
        <f>C29</f>
        <v/>
      </c>
      <c r="H29" s="250" t="str">
        <f>IF(C29="","",MIN(E29,F29,G29))</f>
        <v/>
      </c>
      <c r="I29" s="257"/>
      <c r="J29" s="184"/>
      <c r="K29" s="139"/>
    </row>
    <row r="30" spans="1:11" s="157" customFormat="1" ht="6" customHeight="1">
      <c r="A30" s="205"/>
      <c r="B30" s="158"/>
      <c r="C30" s="128"/>
      <c r="D30" s="129"/>
      <c r="E30" s="130"/>
      <c r="F30" s="130"/>
      <c r="G30" s="130"/>
      <c r="H30" s="130"/>
      <c r="I30" s="130"/>
      <c r="J30" s="206"/>
      <c r="K30" s="207"/>
    </row>
    <row r="31" spans="1:11" ht="21.75" customHeight="1">
      <c r="A31" s="171"/>
      <c r="B31" s="158"/>
      <c r="C31" s="142" t="s">
        <v>208</v>
      </c>
      <c r="D31" s="168"/>
      <c r="E31" s="168"/>
      <c r="F31" s="168"/>
      <c r="G31" s="168"/>
      <c r="H31" s="168"/>
      <c r="I31" s="168"/>
      <c r="J31" s="184"/>
      <c r="K31" s="139"/>
    </row>
    <row r="32" spans="1:11" ht="21.75" customHeight="1">
      <c r="A32" s="171"/>
      <c r="B32" s="158"/>
      <c r="C32" s="142" t="s">
        <v>271</v>
      </c>
      <c r="D32" s="168"/>
      <c r="E32" s="168"/>
      <c r="F32" s="168"/>
      <c r="G32" s="380" t="s">
        <v>298</v>
      </c>
      <c r="H32" s="261"/>
      <c r="I32" s="168"/>
      <c r="J32" s="184"/>
      <c r="K32" s="139"/>
    </row>
    <row r="33" spans="1:11" ht="21.75" customHeight="1">
      <c r="A33" s="171"/>
      <c r="B33" s="158"/>
      <c r="C33" s="259"/>
      <c r="D33" s="168"/>
      <c r="E33" s="168"/>
      <c r="F33" s="168"/>
      <c r="G33" s="168"/>
      <c r="H33" s="168"/>
      <c r="I33" s="168"/>
      <c r="J33" s="184"/>
      <c r="K33" s="139"/>
    </row>
    <row r="34" spans="1:11" s="8" customFormat="1" ht="30" customHeight="1">
      <c r="A34" s="193"/>
      <c r="B34" s="194"/>
      <c r="C34" s="11" t="s">
        <v>4</v>
      </c>
      <c r="D34" s="126" t="s">
        <v>5</v>
      </c>
      <c r="E34" s="12" t="s">
        <v>6</v>
      </c>
      <c r="F34" s="126" t="s">
        <v>7</v>
      </c>
      <c r="G34" s="12" t="s">
        <v>8</v>
      </c>
      <c r="H34" s="12" t="s">
        <v>9</v>
      </c>
      <c r="I34" s="256"/>
      <c r="J34" s="195"/>
      <c r="K34" s="140"/>
    </row>
    <row r="35" spans="1:11" ht="25.5" customHeight="1">
      <c r="A35" s="171"/>
      <c r="B35" s="158"/>
      <c r="C35" s="258" t="str">
        <f>IF(H32="","",H32*2500)</f>
        <v/>
      </c>
      <c r="D35" s="262"/>
      <c r="E35" s="250" t="str">
        <f>IF(C35="","",C35-D35)</f>
        <v/>
      </c>
      <c r="F35" s="263"/>
      <c r="G35" s="250" t="str">
        <f>C35</f>
        <v/>
      </c>
      <c r="H35" s="250" t="str">
        <f>IF(C35="","",MIN(E35,F35,G35))</f>
        <v/>
      </c>
      <c r="I35" s="257"/>
      <c r="J35" s="184"/>
      <c r="K35" s="139"/>
    </row>
    <row r="36" spans="1:11" s="157" customFormat="1" ht="6" customHeight="1">
      <c r="A36" s="205"/>
      <c r="B36" s="158"/>
      <c r="C36" s="128"/>
      <c r="D36" s="129"/>
      <c r="E36" s="130"/>
      <c r="F36" s="130"/>
      <c r="G36" s="130"/>
      <c r="H36" s="130"/>
      <c r="I36" s="130"/>
      <c r="J36" s="206"/>
      <c r="K36" s="207"/>
    </row>
    <row r="37" spans="1:11" ht="21.75" customHeight="1">
      <c r="A37" s="171"/>
      <c r="B37" s="158"/>
      <c r="C37" s="142" t="s">
        <v>208</v>
      </c>
      <c r="D37" s="168"/>
      <c r="E37" s="168"/>
      <c r="F37" s="168"/>
      <c r="G37" s="168"/>
      <c r="H37" s="168"/>
      <c r="I37" s="168"/>
      <c r="J37" s="184"/>
      <c r="K37" s="139"/>
    </row>
    <row r="38" spans="1:11" ht="21.75" customHeight="1">
      <c r="A38" s="171"/>
      <c r="B38" s="158"/>
      <c r="C38" s="142" t="s">
        <v>272</v>
      </c>
      <c r="D38" s="168"/>
      <c r="E38" s="168"/>
      <c r="F38" s="168"/>
      <c r="G38" s="380" t="s">
        <v>298</v>
      </c>
      <c r="H38" s="381"/>
      <c r="I38" s="168"/>
      <c r="J38" s="184"/>
      <c r="K38" s="139"/>
    </row>
    <row r="39" spans="1:11" ht="21.75" customHeight="1">
      <c r="A39" s="171"/>
      <c r="B39" s="158"/>
      <c r="C39" s="259"/>
      <c r="D39" s="168"/>
      <c r="E39" s="168"/>
      <c r="F39" s="168"/>
      <c r="G39" s="168"/>
      <c r="H39" s="168"/>
      <c r="I39" s="168"/>
      <c r="J39" s="184"/>
      <c r="K39" s="139"/>
    </row>
    <row r="40" spans="1:11" s="8" customFormat="1" ht="30" customHeight="1">
      <c r="A40" s="193"/>
      <c r="B40" s="194"/>
      <c r="C40" s="11" t="s">
        <v>4</v>
      </c>
      <c r="D40" s="126" t="s">
        <v>5</v>
      </c>
      <c r="E40" s="12" t="s">
        <v>6</v>
      </c>
      <c r="F40" s="126" t="s">
        <v>7</v>
      </c>
      <c r="G40" s="12" t="s">
        <v>8</v>
      </c>
      <c r="H40" s="12" t="s">
        <v>9</v>
      </c>
      <c r="I40" s="256"/>
      <c r="J40" s="195"/>
      <c r="K40" s="140"/>
    </row>
    <row r="41" spans="1:11" ht="25.5" customHeight="1">
      <c r="A41" s="171"/>
      <c r="B41" s="158"/>
      <c r="C41" s="258" t="str">
        <f>IF(H38="","",H38*4000)</f>
        <v/>
      </c>
      <c r="D41" s="262"/>
      <c r="E41" s="250" t="str">
        <f>IF(C41="","",C41-D41)</f>
        <v/>
      </c>
      <c r="F41" s="263"/>
      <c r="G41" s="250" t="str">
        <f>C41</f>
        <v/>
      </c>
      <c r="H41" s="250" t="str">
        <f>IF(C41="","",MIN(E41,F41,G41))</f>
        <v/>
      </c>
      <c r="I41" s="257"/>
      <c r="J41" s="184"/>
      <c r="K41" s="139"/>
    </row>
    <row r="42" spans="1:11" ht="25.5" customHeight="1">
      <c r="A42" s="171"/>
      <c r="B42" s="158"/>
      <c r="C42" s="252"/>
      <c r="D42" s="253"/>
      <c r="E42" s="251"/>
      <c r="F42" s="254"/>
      <c r="G42" s="127"/>
      <c r="H42" s="127"/>
      <c r="I42" s="127"/>
      <c r="J42" s="184"/>
      <c r="K42" s="139"/>
    </row>
    <row r="43" spans="1:11" ht="26.25" customHeight="1">
      <c r="A43" s="171"/>
      <c r="B43" s="208" t="s">
        <v>204</v>
      </c>
      <c r="C43" s="198"/>
      <c r="D43" s="260" t="e">
        <f>H13+H17+H23+H29+H35+H41</f>
        <v>#VALUE!</v>
      </c>
      <c r="E43" s="209" t="s">
        <v>173</v>
      </c>
      <c r="F43" s="130"/>
      <c r="G43" s="130"/>
      <c r="H43" s="130"/>
      <c r="I43" s="130"/>
      <c r="J43" s="184"/>
      <c r="K43" s="139"/>
    </row>
    <row r="44" spans="1:11" ht="6.75" customHeight="1">
      <c r="A44" s="200"/>
      <c r="B44" s="173"/>
      <c r="C44" s="172"/>
      <c r="D44" s="172"/>
      <c r="E44" s="172"/>
      <c r="F44" s="172"/>
      <c r="G44" s="172"/>
      <c r="H44" s="172"/>
      <c r="I44" s="172"/>
      <c r="J44" s="201"/>
      <c r="K44" s="139"/>
    </row>
    <row r="45" spans="1:11" ht="27.75" customHeight="1">
      <c r="A45" s="203" t="s">
        <v>193</v>
      </c>
      <c r="B45" s="210"/>
      <c r="C45" s="168"/>
      <c r="D45" s="168"/>
      <c r="E45" s="168"/>
      <c r="F45" s="168"/>
      <c r="G45" s="168"/>
      <c r="H45" s="168"/>
      <c r="I45" s="168"/>
      <c r="J45" s="184"/>
      <c r="K45" s="139"/>
    </row>
    <row r="46" spans="1:11" ht="21.75" customHeight="1">
      <c r="A46" s="171"/>
      <c r="B46" s="158"/>
      <c r="C46" s="142" t="s">
        <v>205</v>
      </c>
      <c r="D46" s="168"/>
      <c r="E46" s="168"/>
      <c r="F46" s="168"/>
      <c r="G46" s="168"/>
      <c r="H46" s="168"/>
      <c r="I46" s="168"/>
      <c r="J46" s="184"/>
      <c r="K46" s="139"/>
    </row>
    <row r="47" spans="1:11" s="8" customFormat="1" ht="30" customHeight="1">
      <c r="A47" s="193"/>
      <c r="B47" s="194"/>
      <c r="C47" s="11" t="s">
        <v>4</v>
      </c>
      <c r="D47" s="126" t="s">
        <v>5</v>
      </c>
      <c r="E47" s="12" t="s">
        <v>6</v>
      </c>
      <c r="F47" s="126" t="s">
        <v>7</v>
      </c>
      <c r="G47" s="12" t="s">
        <v>8</v>
      </c>
      <c r="H47" s="12" t="s">
        <v>9</v>
      </c>
      <c r="I47" s="256"/>
      <c r="J47" s="195"/>
      <c r="K47" s="139"/>
    </row>
    <row r="48" spans="1:11" ht="25.5" customHeight="1">
      <c r="A48" s="171"/>
      <c r="B48" s="158"/>
      <c r="C48" s="264">
        <v>500000</v>
      </c>
      <c r="D48" s="262"/>
      <c r="E48" s="250">
        <f>IF(C48="","",C48-D48)</f>
        <v>500000</v>
      </c>
      <c r="F48" s="263"/>
      <c r="G48" s="250">
        <v>400000</v>
      </c>
      <c r="H48" s="250">
        <f>IF(C48="","",MIN(E48,F48,G48))</f>
        <v>400000</v>
      </c>
      <c r="I48" s="257"/>
      <c r="J48" s="184"/>
      <c r="K48" s="140"/>
    </row>
    <row r="49" spans="1:11" ht="6.75" customHeight="1">
      <c r="A49" s="171"/>
      <c r="B49" s="158"/>
      <c r="C49" s="168"/>
      <c r="D49" s="168"/>
      <c r="E49" s="168"/>
      <c r="F49" s="168"/>
      <c r="G49" s="168"/>
      <c r="H49" s="168"/>
      <c r="I49" s="168"/>
      <c r="J49" s="184"/>
      <c r="K49" s="139"/>
    </row>
    <row r="50" spans="1:11" ht="21.75" customHeight="1">
      <c r="A50" s="171"/>
      <c r="B50" s="158"/>
      <c r="C50" s="142" t="s">
        <v>209</v>
      </c>
      <c r="D50" s="168"/>
      <c r="E50" s="168"/>
      <c r="F50" s="315" t="s">
        <v>273</v>
      </c>
      <c r="G50" s="266" t="s">
        <v>274</v>
      </c>
      <c r="H50" s="266" t="s">
        <v>275</v>
      </c>
      <c r="I50" s="168"/>
      <c r="J50" s="184"/>
      <c r="K50" s="139"/>
    </row>
    <row r="51" spans="1:11" ht="21.75" customHeight="1">
      <c r="A51" s="171"/>
      <c r="B51" s="158"/>
      <c r="C51" s="142"/>
      <c r="D51" s="168"/>
      <c r="E51" s="168"/>
      <c r="F51" s="316"/>
      <c r="G51" s="261"/>
      <c r="H51" s="261"/>
      <c r="I51" s="168"/>
      <c r="J51" s="184"/>
      <c r="K51" s="139"/>
    </row>
    <row r="52" spans="1:11" s="8" customFormat="1" ht="30" customHeight="1">
      <c r="A52" s="193"/>
      <c r="B52" s="194"/>
      <c r="C52" s="11" t="s">
        <v>4</v>
      </c>
      <c r="D52" s="126" t="s">
        <v>5</v>
      </c>
      <c r="E52" s="12" t="s">
        <v>6</v>
      </c>
      <c r="F52" s="126" t="s">
        <v>7</v>
      </c>
      <c r="G52" s="12" t="s">
        <v>8</v>
      </c>
      <c r="H52" s="12" t="s">
        <v>9</v>
      </c>
      <c r="I52" s="256"/>
      <c r="J52" s="195"/>
      <c r="K52" s="140"/>
    </row>
    <row r="53" spans="1:11" ht="25.5" customHeight="1">
      <c r="A53" s="171"/>
      <c r="B53" s="158"/>
      <c r="C53" s="258" t="str">
        <f>IF(G51="","",H51*100000)</f>
        <v/>
      </c>
      <c r="D53" s="262"/>
      <c r="E53" s="250" t="str">
        <f>IF(C53="","",C53-D53)</f>
        <v/>
      </c>
      <c r="F53" s="263"/>
      <c r="G53" s="250" t="str">
        <f>C53</f>
        <v/>
      </c>
      <c r="H53" s="250" t="str">
        <f>IF(C53="","",MIN(E53,F53,G53))</f>
        <v/>
      </c>
      <c r="I53" s="257"/>
      <c r="J53" s="184"/>
      <c r="K53" s="139"/>
    </row>
    <row r="54" spans="1:11" ht="6.75" customHeight="1">
      <c r="A54" s="171"/>
      <c r="B54" s="158"/>
      <c r="C54" s="168"/>
      <c r="D54" s="168"/>
      <c r="E54" s="168"/>
      <c r="F54" s="168"/>
      <c r="G54" s="168"/>
      <c r="H54" s="168"/>
      <c r="I54" s="168"/>
      <c r="J54" s="184"/>
      <c r="K54" s="139"/>
    </row>
    <row r="55" spans="1:11" ht="21.75" customHeight="1">
      <c r="A55" s="171"/>
      <c r="B55" s="158"/>
      <c r="C55" s="142" t="s">
        <v>210</v>
      </c>
      <c r="D55" s="168"/>
      <c r="E55" s="168"/>
      <c r="F55" s="168"/>
      <c r="G55" s="168"/>
      <c r="H55" s="168"/>
      <c r="I55" s="168"/>
      <c r="J55" s="184"/>
    </row>
    <row r="56" spans="1:11" ht="21.75" customHeight="1">
      <c r="A56" s="171"/>
      <c r="B56" s="158"/>
      <c r="C56" s="142" t="s">
        <v>281</v>
      </c>
      <c r="D56" s="168"/>
      <c r="E56" s="168"/>
      <c r="F56" s="168"/>
      <c r="G56" s="168"/>
      <c r="H56" s="168"/>
      <c r="I56" s="168"/>
      <c r="J56" s="184"/>
    </row>
    <row r="57" spans="1:11" s="8" customFormat="1" ht="30" customHeight="1">
      <c r="A57" s="193"/>
      <c r="B57" s="194"/>
      <c r="C57" s="11" t="s">
        <v>4</v>
      </c>
      <c r="D57" s="126" t="s">
        <v>5</v>
      </c>
      <c r="E57" s="12" t="s">
        <v>6</v>
      </c>
      <c r="F57" s="126" t="s">
        <v>7</v>
      </c>
      <c r="G57" s="12" t="s">
        <v>8</v>
      </c>
      <c r="H57" s="12" t="s">
        <v>9</v>
      </c>
      <c r="I57" s="255"/>
      <c r="J57" s="195"/>
      <c r="K57" s="140"/>
    </row>
    <row r="58" spans="1:11" ht="25.5" customHeight="1">
      <c r="A58" s="171"/>
      <c r="B58" s="158"/>
      <c r="C58" s="264"/>
      <c r="D58" s="262"/>
      <c r="E58" s="4" t="str">
        <f>IF(C58="","",C58-D58)</f>
        <v/>
      </c>
      <c r="F58" s="263"/>
      <c r="G58" s="250">
        <v>2000000</v>
      </c>
      <c r="H58" s="250" t="str">
        <f>IF(C58="","",MIN(E58,F58,G58))</f>
        <v/>
      </c>
      <c r="I58" s="127"/>
      <c r="J58" s="184"/>
      <c r="K58" s="139"/>
    </row>
    <row r="59" spans="1:11" ht="6.75" customHeight="1">
      <c r="A59" s="171"/>
      <c r="B59" s="158"/>
      <c r="C59" s="168"/>
      <c r="D59" s="168"/>
      <c r="E59" s="168"/>
      <c r="F59" s="168"/>
      <c r="G59" s="168"/>
      <c r="H59" s="168"/>
      <c r="I59" s="168"/>
      <c r="J59" s="184"/>
      <c r="K59" s="139"/>
    </row>
    <row r="60" spans="1:11" ht="21.75" customHeight="1">
      <c r="A60" s="171"/>
      <c r="B60" s="158"/>
      <c r="C60" s="142" t="s">
        <v>210</v>
      </c>
      <c r="D60" s="168"/>
      <c r="E60" s="168"/>
      <c r="F60" s="168"/>
      <c r="G60" s="168"/>
      <c r="H60" s="168"/>
      <c r="I60" s="168"/>
      <c r="J60" s="184"/>
    </row>
    <row r="61" spans="1:11" ht="21.75" customHeight="1">
      <c r="A61" s="171"/>
      <c r="B61" s="158"/>
      <c r="C61" s="142" t="s">
        <v>282</v>
      </c>
      <c r="D61" s="168"/>
      <c r="E61" s="168"/>
      <c r="F61" s="168"/>
      <c r="G61" s="168"/>
      <c r="H61" s="168"/>
      <c r="I61" s="168"/>
      <c r="J61" s="184"/>
    </row>
    <row r="62" spans="1:11" s="8" customFormat="1" ht="30" customHeight="1">
      <c r="A62" s="193"/>
      <c r="B62" s="194"/>
      <c r="C62" s="11" t="s">
        <v>4</v>
      </c>
      <c r="D62" s="126" t="s">
        <v>5</v>
      </c>
      <c r="E62" s="12" t="s">
        <v>6</v>
      </c>
      <c r="F62" s="126" t="s">
        <v>7</v>
      </c>
      <c r="G62" s="12" t="s">
        <v>8</v>
      </c>
      <c r="H62" s="12" t="s">
        <v>9</v>
      </c>
      <c r="I62" s="255"/>
      <c r="J62" s="195"/>
      <c r="K62" s="140"/>
    </row>
    <row r="63" spans="1:11" ht="25.5" customHeight="1">
      <c r="A63" s="171"/>
      <c r="B63" s="158"/>
      <c r="C63" s="264"/>
      <c r="D63" s="262"/>
      <c r="E63" s="4" t="str">
        <f>IF(C63="","",C63-D63)</f>
        <v/>
      </c>
      <c r="F63" s="263"/>
      <c r="G63" s="250">
        <v>1500000</v>
      </c>
      <c r="H63" s="250" t="str">
        <f>IF(C63="","",MIN(E63,F63,G63))</f>
        <v/>
      </c>
      <c r="I63" s="127"/>
      <c r="J63" s="184"/>
      <c r="K63" s="139"/>
    </row>
    <row r="64" spans="1:11" ht="6.75" customHeight="1">
      <c r="A64" s="171"/>
      <c r="B64" s="158"/>
      <c r="C64" s="168"/>
      <c r="D64" s="168"/>
      <c r="E64" s="168"/>
      <c r="F64" s="168"/>
      <c r="G64" s="168"/>
      <c r="H64" s="168"/>
      <c r="I64" s="168"/>
      <c r="J64" s="184"/>
      <c r="K64" s="139"/>
    </row>
    <row r="65" spans="1:11" ht="21.75" customHeight="1">
      <c r="A65" s="171"/>
      <c r="B65" s="158"/>
      <c r="C65" s="142" t="s">
        <v>211</v>
      </c>
      <c r="D65" s="168"/>
      <c r="E65" s="168"/>
      <c r="F65" s="168"/>
      <c r="G65" s="168"/>
      <c r="H65" s="168"/>
      <c r="I65" s="168"/>
      <c r="J65" s="184"/>
      <c r="K65" s="139"/>
    </row>
    <row r="66" spans="1:11" s="8" customFormat="1" ht="30" customHeight="1">
      <c r="A66" s="193"/>
      <c r="B66" s="194"/>
      <c r="C66" s="11" t="s">
        <v>4</v>
      </c>
      <c r="D66" s="126" t="s">
        <v>5</v>
      </c>
      <c r="E66" s="12" t="s">
        <v>6</v>
      </c>
      <c r="F66" s="126" t="s">
        <v>7</v>
      </c>
      <c r="G66" s="12" t="s">
        <v>8</v>
      </c>
      <c r="H66" s="12" t="s">
        <v>9</v>
      </c>
      <c r="I66" s="256"/>
      <c r="J66" s="195"/>
      <c r="K66" s="140"/>
    </row>
    <row r="67" spans="1:11" ht="25.5" customHeight="1">
      <c r="A67" s="171"/>
      <c r="B67" s="158"/>
      <c r="C67" s="264"/>
      <c r="D67" s="262"/>
      <c r="E67" s="4" t="str">
        <f>IF(C67="","",C67-D67)</f>
        <v/>
      </c>
      <c r="F67" s="263"/>
      <c r="G67" s="250">
        <v>300000</v>
      </c>
      <c r="H67" s="250" t="str">
        <f>IF(C67="","",MIN(E67,F67,G67))</f>
        <v/>
      </c>
      <c r="I67" s="257"/>
      <c r="J67" s="184"/>
      <c r="K67" s="139"/>
    </row>
    <row r="68" spans="1:11" ht="6.75" customHeight="1">
      <c r="A68" s="171"/>
      <c r="B68" s="158"/>
      <c r="C68" s="196"/>
      <c r="D68" s="197"/>
      <c r="E68" s="127"/>
      <c r="F68" s="127"/>
      <c r="G68" s="127"/>
      <c r="H68" s="127"/>
      <c r="I68" s="127"/>
      <c r="J68" s="184"/>
      <c r="K68" s="139"/>
    </row>
    <row r="69" spans="1:11" ht="11.25" customHeight="1">
      <c r="A69" s="171"/>
      <c r="B69" s="158"/>
      <c r="C69" s="168"/>
      <c r="D69" s="168"/>
      <c r="E69" s="168"/>
      <c r="F69" s="168"/>
      <c r="G69" s="168"/>
      <c r="H69" s="168"/>
      <c r="I69" s="168"/>
      <c r="J69" s="184"/>
    </row>
    <row r="70" spans="1:11" ht="26.25" customHeight="1">
      <c r="A70" s="171"/>
      <c r="B70" s="208" t="s">
        <v>203</v>
      </c>
      <c r="C70" s="198"/>
      <c r="D70" s="267" t="e">
        <f>H48+H53+H58+H63+H67</f>
        <v>#VALUE!</v>
      </c>
      <c r="E70" s="209" t="s">
        <v>173</v>
      </c>
      <c r="F70" s="168"/>
      <c r="G70" s="168"/>
      <c r="H70" s="211"/>
      <c r="I70" s="211"/>
      <c r="J70" s="184"/>
    </row>
    <row r="71" spans="1:11" ht="6" customHeight="1">
      <c r="A71" s="187"/>
      <c r="B71" s="213"/>
      <c r="C71" s="198"/>
      <c r="D71" s="214"/>
      <c r="E71" s="204"/>
      <c r="F71" s="198"/>
      <c r="G71" s="198"/>
      <c r="H71" s="215"/>
      <c r="I71" s="215"/>
      <c r="J71" s="199"/>
    </row>
    <row r="72" spans="1:11" ht="9.75" customHeight="1">
      <c r="A72" s="168"/>
      <c r="B72" s="165"/>
      <c r="C72" s="168"/>
      <c r="D72" s="152"/>
      <c r="E72" s="212"/>
      <c r="F72" s="168"/>
      <c r="G72" s="168"/>
      <c r="H72" s="211"/>
      <c r="I72" s="211"/>
      <c r="J72" s="168"/>
      <c r="K72" s="168"/>
    </row>
    <row r="73" spans="1:11" ht="39" customHeight="1">
      <c r="A73" s="168"/>
      <c r="B73" s="216" t="s">
        <v>278</v>
      </c>
      <c r="C73" s="198"/>
      <c r="D73" s="217" t="e">
        <f>D43+D70</f>
        <v>#VALUE!</v>
      </c>
      <c r="E73" s="169" t="s">
        <v>173</v>
      </c>
      <c r="F73" s="168"/>
      <c r="G73" s="168"/>
      <c r="H73" s="168"/>
      <c r="I73" s="168"/>
      <c r="J73" s="168"/>
      <c r="K73" s="168"/>
    </row>
    <row r="74" spans="1:11" ht="17.25" customHeight="1">
      <c r="A74" s="168"/>
      <c r="B74" s="158"/>
      <c r="C74" s="168"/>
      <c r="D74" s="168"/>
      <c r="E74" s="168"/>
      <c r="F74" s="168"/>
      <c r="G74" s="168"/>
      <c r="H74" s="168"/>
      <c r="I74" s="168"/>
      <c r="J74" s="168"/>
      <c r="K74" s="168"/>
    </row>
    <row r="75" spans="1:11" ht="17.25" customHeight="1">
      <c r="A75" s="168"/>
      <c r="B75" s="158"/>
      <c r="C75" s="168"/>
      <c r="D75" s="168"/>
      <c r="E75" s="168"/>
      <c r="F75" s="168"/>
      <c r="G75" s="168"/>
      <c r="H75" s="168"/>
      <c r="I75" s="168"/>
      <c r="J75" s="168"/>
      <c r="K75" s="168"/>
    </row>
    <row r="78" spans="1:11">
      <c r="D78" s="168"/>
    </row>
  </sheetData>
  <mergeCells count="4">
    <mergeCell ref="G1:H1"/>
    <mergeCell ref="H2:H3"/>
    <mergeCell ref="F5:H5"/>
    <mergeCell ref="F50:F51"/>
  </mergeCells>
  <phoneticPr fontId="2"/>
  <dataValidations count="1">
    <dataValidation type="list" allowBlank="1" showInputMessage="1" showErrorMessage="1" sqref="G48" xr:uid="{A8A95FC2-BEA8-4BFA-8369-6F0149E65A69}">
      <formula1>",1200000,400000"</formula1>
    </dataValidation>
  </dataValidations>
  <pageMargins left="0.25" right="0.25" top="0.75" bottom="0.75" header="0.3" footer="0.3"/>
  <pageSetup paperSize="9" scale="71" orientation="portrait" r:id="rId1"/>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AE0F-5749-4B97-B057-418D2C9EF257}">
  <sheetPr codeName="Sheet4"/>
  <dimension ref="A1:H19"/>
  <sheetViews>
    <sheetView view="pageBreakPreview" zoomScale="98" zoomScaleNormal="100" zoomScaleSheetLayoutView="98" workbookViewId="0">
      <selection activeCell="C10" sqref="C10"/>
    </sheetView>
  </sheetViews>
  <sheetFormatPr defaultRowHeight="18.75"/>
  <cols>
    <col min="1" max="1" width="7.375" style="9" customWidth="1"/>
    <col min="2" max="2" width="4.625" style="9" customWidth="1"/>
    <col min="3" max="3" width="71" style="9" customWidth="1"/>
    <col min="4" max="4" width="44.75" style="9" customWidth="1"/>
    <col min="5" max="16384" width="9" style="9"/>
  </cols>
  <sheetData>
    <row r="1" spans="1:4">
      <c r="A1" s="9" t="s">
        <v>19</v>
      </c>
    </row>
    <row r="3" spans="1:4" ht="41.25" customHeight="1">
      <c r="B3" s="319" t="s">
        <v>30</v>
      </c>
      <c r="C3" s="319"/>
      <c r="D3" s="319"/>
    </row>
    <row r="4" spans="1:4" ht="88.5" customHeight="1">
      <c r="B4" s="319" t="s">
        <v>126</v>
      </c>
      <c r="C4" s="319"/>
      <c r="D4" s="319"/>
    </row>
    <row r="5" spans="1:4">
      <c r="D5" s="135"/>
    </row>
    <row r="6" spans="1:4" ht="36" customHeight="1" thickBot="1">
      <c r="B6" s="320" t="s">
        <v>31</v>
      </c>
      <c r="C6" s="321"/>
      <c r="D6" s="123" t="s">
        <v>168</v>
      </c>
    </row>
    <row r="7" spans="1:4" ht="38.25" thickTop="1">
      <c r="B7" s="163" t="s">
        <v>32</v>
      </c>
      <c r="C7" s="122" t="s">
        <v>33</v>
      </c>
      <c r="D7" s="146" t="s">
        <v>164</v>
      </c>
    </row>
    <row r="8" spans="1:4" ht="56.25">
      <c r="B8" s="163" t="s">
        <v>34</v>
      </c>
      <c r="C8" s="15" t="s">
        <v>35</v>
      </c>
      <c r="D8" s="147" t="s">
        <v>163</v>
      </c>
    </row>
    <row r="9" spans="1:4" ht="37.5">
      <c r="B9" s="163" t="s">
        <v>36</v>
      </c>
      <c r="C9" s="15" t="s">
        <v>37</v>
      </c>
      <c r="D9" s="147" t="s">
        <v>165</v>
      </c>
    </row>
    <row r="10" spans="1:4" ht="56.25">
      <c r="B10" s="163" t="s">
        <v>38</v>
      </c>
      <c r="C10" s="15" t="s">
        <v>39</v>
      </c>
      <c r="D10" s="147" t="s">
        <v>166</v>
      </c>
    </row>
    <row r="11" spans="1:4" ht="56.25">
      <c r="B11" s="163" t="s">
        <v>40</v>
      </c>
      <c r="C11" s="15" t="s">
        <v>41</v>
      </c>
      <c r="D11" s="147" t="s">
        <v>167</v>
      </c>
    </row>
    <row r="12" spans="1:4" ht="10.5" customHeight="1">
      <c r="C12" s="121"/>
      <c r="D12" s="16"/>
    </row>
    <row r="13" spans="1:4" ht="75">
      <c r="B13" s="322" t="s">
        <v>42</v>
      </c>
      <c r="C13" s="322"/>
      <c r="D13" s="148" t="s">
        <v>169</v>
      </c>
    </row>
    <row r="14" spans="1:4" ht="54" customHeight="1">
      <c r="B14" s="323" t="s">
        <v>127</v>
      </c>
      <c r="C14" s="323"/>
      <c r="D14" s="148" t="s">
        <v>170</v>
      </c>
    </row>
    <row r="15" spans="1:4" ht="38.25" customHeight="1">
      <c r="B15" s="323" t="s">
        <v>128</v>
      </c>
      <c r="C15" s="323"/>
      <c r="D15" s="136"/>
    </row>
    <row r="16" spans="1:4" ht="56.25">
      <c r="B16" s="323" t="s">
        <v>129</v>
      </c>
      <c r="C16" s="323"/>
      <c r="D16" s="149" t="s">
        <v>171</v>
      </c>
    </row>
    <row r="17" spans="2:8" ht="38.25" customHeight="1">
      <c r="B17" s="323" t="s">
        <v>130</v>
      </c>
      <c r="C17" s="323"/>
      <c r="D17" s="136"/>
    </row>
    <row r="18" spans="2:8" ht="38.25" customHeight="1">
      <c r="B18" s="323" t="s">
        <v>43</v>
      </c>
      <c r="C18" s="323"/>
      <c r="D18" s="136"/>
    </row>
    <row r="19" spans="2:8" ht="93.75">
      <c r="B19" s="323" t="s">
        <v>44</v>
      </c>
      <c r="C19" s="323"/>
      <c r="D19" s="150" t="s">
        <v>172</v>
      </c>
      <c r="H19" s="125"/>
    </row>
  </sheetData>
  <mergeCells count="10">
    <mergeCell ref="B15:C15"/>
    <mergeCell ref="B16:C16"/>
    <mergeCell ref="B17:C17"/>
    <mergeCell ref="B18:C18"/>
    <mergeCell ref="B19:C19"/>
    <mergeCell ref="B4:D4"/>
    <mergeCell ref="B6:C6"/>
    <mergeCell ref="B13:C13"/>
    <mergeCell ref="B14:C14"/>
    <mergeCell ref="B3:D3"/>
  </mergeCells>
  <phoneticPr fontId="2"/>
  <pageMargins left="0.7" right="0.7" top="0.75" bottom="0.75" header="0.3" footer="0.3"/>
  <pageSetup paperSize="9" scale="63"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919CD-C0F3-4944-8CCB-9C6328232EE4}">
  <sheetPr codeName="Sheet5"/>
  <dimension ref="A1:E34"/>
  <sheetViews>
    <sheetView view="pageBreakPreview" zoomScaleNormal="100" zoomScaleSheetLayoutView="100" workbookViewId="0">
      <selection activeCell="F31" sqref="F31"/>
    </sheetView>
  </sheetViews>
  <sheetFormatPr defaultColWidth="6.25" defaultRowHeight="16.5"/>
  <cols>
    <col min="1" max="1" width="7.25" style="19" customWidth="1"/>
    <col min="2" max="2" width="16.625" style="19" customWidth="1"/>
    <col min="3" max="3" width="17.875" style="19" customWidth="1"/>
    <col min="4" max="4" width="37.25" style="19" customWidth="1"/>
    <col min="5" max="5" width="7.5" style="19" customWidth="1"/>
    <col min="6" max="7" width="6.25" style="19"/>
    <col min="8" max="8" width="49.75" style="19" customWidth="1"/>
    <col min="9" max="16384" width="6.25" style="19"/>
  </cols>
  <sheetData>
    <row r="1" spans="1:5" ht="21.75" customHeight="1">
      <c r="A1" s="17" t="s">
        <v>118</v>
      </c>
    </row>
    <row r="2" spans="1:5" s="20" customFormat="1" ht="21" customHeight="1">
      <c r="A2" s="324" t="s">
        <v>20</v>
      </c>
      <c r="B2" s="324"/>
      <c r="C2" s="324"/>
      <c r="D2" s="324"/>
    </row>
    <row r="3" spans="1:5" ht="5.25" customHeight="1">
      <c r="A3" s="18"/>
      <c r="B3" s="21"/>
    </row>
    <row r="4" spans="1:5" ht="22.5" customHeight="1">
      <c r="A4" s="124"/>
      <c r="B4" s="22"/>
      <c r="C4" s="151" t="s">
        <v>176</v>
      </c>
      <c r="D4" s="332" t="e">
        <f>IF('申請書（不要）'!#REF!="","",'申請書（不要）'!#REF!)</f>
        <v>#REF!</v>
      </c>
      <c r="E4" s="332"/>
    </row>
    <row r="5" spans="1:5" ht="5.25" customHeight="1">
      <c r="A5" s="23"/>
      <c r="B5" s="23"/>
      <c r="C5" s="26"/>
      <c r="D5" s="25"/>
    </row>
    <row r="6" spans="1:5" ht="21.75" customHeight="1">
      <c r="A6" s="326" t="s">
        <v>22</v>
      </c>
      <c r="B6" s="326"/>
      <c r="C6" s="326"/>
      <c r="D6" s="24"/>
    </row>
    <row r="7" spans="1:5" ht="21.75" customHeight="1">
      <c r="A7" s="325" t="s">
        <v>162</v>
      </c>
      <c r="B7" s="325"/>
      <c r="C7" s="325"/>
      <c r="D7" s="23"/>
    </row>
    <row r="8" spans="1:5" s="23" customFormat="1" ht="8.25" customHeight="1">
      <c r="A8" s="27"/>
      <c r="B8" s="27"/>
    </row>
    <row r="9" spans="1:5" s="21" customFormat="1" ht="19.5" customHeight="1">
      <c r="A9" s="330" t="s">
        <v>152</v>
      </c>
      <c r="B9" s="331"/>
      <c r="C9" s="331"/>
      <c r="D9" s="331"/>
      <c r="E9" s="331"/>
    </row>
    <row r="10" spans="1:5" ht="354.75" customHeight="1">
      <c r="A10" s="327" t="s">
        <v>174</v>
      </c>
      <c r="B10" s="328"/>
      <c r="C10" s="328"/>
      <c r="D10" s="328"/>
      <c r="E10" s="329"/>
    </row>
    <row r="11" spans="1:5" ht="9" customHeight="1">
      <c r="B11" s="28"/>
      <c r="C11" s="28"/>
      <c r="D11" s="28"/>
    </row>
    <row r="12" spans="1:5" ht="27" customHeight="1">
      <c r="A12" s="19" t="s">
        <v>14</v>
      </c>
      <c r="B12" s="28"/>
      <c r="C12" s="28"/>
      <c r="D12" s="28"/>
    </row>
    <row r="13" spans="1:5" ht="37.5" customHeight="1">
      <c r="A13" s="333" t="s">
        <v>15</v>
      </c>
      <c r="B13" s="333"/>
      <c r="C13" s="131" t="s">
        <v>16</v>
      </c>
      <c r="D13" s="333" t="s">
        <v>17</v>
      </c>
      <c r="E13" s="333"/>
    </row>
    <row r="14" spans="1:5" ht="37.5" customHeight="1">
      <c r="A14" s="333" t="s">
        <v>119</v>
      </c>
      <c r="B14" s="333"/>
      <c r="C14" s="4"/>
      <c r="D14" s="337"/>
      <c r="E14" s="337"/>
    </row>
    <row r="15" spans="1:5" ht="37.5" customHeight="1">
      <c r="A15" s="333" t="s">
        <v>137</v>
      </c>
      <c r="B15" s="333"/>
      <c r="C15" s="4"/>
      <c r="D15" s="337"/>
      <c r="E15" s="337"/>
    </row>
    <row r="16" spans="1:5" ht="37.5" customHeight="1">
      <c r="A16" s="333" t="s">
        <v>138</v>
      </c>
      <c r="B16" s="333"/>
      <c r="C16" s="4"/>
      <c r="D16" s="337"/>
      <c r="E16" s="337"/>
    </row>
    <row r="17" spans="1:5" ht="37.5" customHeight="1">
      <c r="A17" s="333" t="s">
        <v>139</v>
      </c>
      <c r="B17" s="333"/>
      <c r="C17" s="4"/>
      <c r="D17" s="337"/>
      <c r="E17" s="337"/>
    </row>
    <row r="18" spans="1:5" ht="37.5" customHeight="1">
      <c r="A18" s="333" t="s">
        <v>120</v>
      </c>
      <c r="B18" s="333"/>
      <c r="C18" s="4"/>
      <c r="D18" s="337"/>
      <c r="E18" s="337"/>
    </row>
    <row r="19" spans="1:5" ht="37.5" customHeight="1">
      <c r="A19" s="333" t="s">
        <v>121</v>
      </c>
      <c r="B19" s="333"/>
      <c r="C19" s="4"/>
      <c r="D19" s="337"/>
      <c r="E19" s="337"/>
    </row>
    <row r="20" spans="1:5" ht="37.5" customHeight="1">
      <c r="A20" s="333" t="s">
        <v>122</v>
      </c>
      <c r="B20" s="333"/>
      <c r="C20" s="4"/>
      <c r="D20" s="337"/>
      <c r="E20" s="337"/>
    </row>
    <row r="21" spans="1:5" ht="37.5" customHeight="1">
      <c r="A21" s="335" t="s">
        <v>144</v>
      </c>
      <c r="B21" s="335"/>
      <c r="C21" s="4"/>
      <c r="D21" s="337"/>
      <c r="E21" s="337"/>
    </row>
    <row r="22" spans="1:5" ht="37.5" customHeight="1">
      <c r="A22" s="334" t="s">
        <v>18</v>
      </c>
      <c r="B22" s="334"/>
      <c r="C22" s="138">
        <f>SUM(C14:C21)</f>
        <v>0</v>
      </c>
      <c r="D22" s="336" t="s">
        <v>141</v>
      </c>
      <c r="E22" s="336"/>
    </row>
    <row r="23" spans="1:5" ht="9" customHeight="1">
      <c r="B23" s="28"/>
      <c r="C23" s="28"/>
      <c r="D23" s="28"/>
    </row>
    <row r="24" spans="1:5" ht="27" customHeight="1">
      <c r="A24" s="145" t="s">
        <v>151</v>
      </c>
      <c r="B24" s="28"/>
      <c r="C24" s="28"/>
      <c r="D24" s="28"/>
    </row>
    <row r="25" spans="1:5" s="32" customFormat="1" ht="21.75" customHeight="1">
      <c r="A25" s="30" t="s">
        <v>23</v>
      </c>
      <c r="B25" s="31"/>
      <c r="C25" s="31"/>
      <c r="D25" s="31"/>
    </row>
    <row r="26" spans="1:5" ht="28.5" customHeight="1">
      <c r="B26" s="29"/>
      <c r="C26" s="29"/>
      <c r="D26" s="29"/>
    </row>
    <row r="27" spans="1:5" ht="119.25" customHeight="1">
      <c r="A27" s="33"/>
      <c r="C27" s="133" t="s">
        <v>154</v>
      </c>
      <c r="D27" s="134" t="s">
        <v>145</v>
      </c>
    </row>
    <row r="28" spans="1:5" ht="148.5">
      <c r="C28" s="133" t="s">
        <v>155</v>
      </c>
      <c r="D28" s="134" t="s">
        <v>149</v>
      </c>
    </row>
    <row r="29" spans="1:5" ht="247.5">
      <c r="C29" s="133" t="s">
        <v>156</v>
      </c>
      <c r="D29" s="134" t="s">
        <v>153</v>
      </c>
    </row>
    <row r="30" spans="1:5" ht="214.5">
      <c r="C30" s="133" t="s">
        <v>157</v>
      </c>
      <c r="D30" s="134" t="s">
        <v>132</v>
      </c>
    </row>
    <row r="31" spans="1:5" ht="231">
      <c r="C31" s="133" t="s">
        <v>158</v>
      </c>
      <c r="D31" s="134" t="s">
        <v>147</v>
      </c>
    </row>
    <row r="32" spans="1:5" ht="280.5">
      <c r="C32" s="133" t="s">
        <v>159</v>
      </c>
      <c r="D32" s="134" t="s">
        <v>135</v>
      </c>
    </row>
    <row r="33" spans="3:4" ht="99">
      <c r="C33" s="133" t="s">
        <v>160</v>
      </c>
      <c r="D33" s="134" t="s">
        <v>133</v>
      </c>
    </row>
    <row r="34" spans="3:4" ht="82.5">
      <c r="C34" s="133" t="s">
        <v>161</v>
      </c>
      <c r="D34" s="134" t="s">
        <v>134</v>
      </c>
    </row>
  </sheetData>
  <mergeCells count="26">
    <mergeCell ref="D13:E13"/>
    <mergeCell ref="D22:E22"/>
    <mergeCell ref="D21:E21"/>
    <mergeCell ref="D20:E20"/>
    <mergeCell ref="D19:E19"/>
    <mergeCell ref="D18:E18"/>
    <mergeCell ref="D17:E17"/>
    <mergeCell ref="D16:E16"/>
    <mergeCell ref="D15:E15"/>
    <mergeCell ref="D14:E14"/>
    <mergeCell ref="A18:B18"/>
    <mergeCell ref="A19:B19"/>
    <mergeCell ref="A22:B22"/>
    <mergeCell ref="A21:B21"/>
    <mergeCell ref="A20:B20"/>
    <mergeCell ref="A13:B13"/>
    <mergeCell ref="A14:B14"/>
    <mergeCell ref="A15:B15"/>
    <mergeCell ref="A16:B16"/>
    <mergeCell ref="A17:B17"/>
    <mergeCell ref="A2:D2"/>
    <mergeCell ref="A7:C7"/>
    <mergeCell ref="A6:C6"/>
    <mergeCell ref="A10:E10"/>
    <mergeCell ref="A9:E9"/>
    <mergeCell ref="D4:E4"/>
  </mergeCells>
  <phoneticPr fontId="2"/>
  <dataValidations count="2">
    <dataValidation type="list" allowBlank="1" showInputMessage="1" sqref="A10:E10" xr:uid="{43EFC2B8-8710-45CA-B9DD-FEBE6FEC1A90}">
      <formula1>INDIRECT($A$7)</formula1>
    </dataValidation>
    <dataValidation type="list" allowBlank="1" showInputMessage="1" showErrorMessage="1" sqref="A7:C7" xr:uid="{CB8585F0-4538-4638-AB5A-E7E9A06AB518}">
      <formula1>$C$27:$C$34</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0055-D93A-4C54-A7F4-F9140DB6F3A0}">
  <sheetPr codeName="Sheet6"/>
  <dimension ref="A1:E33"/>
  <sheetViews>
    <sheetView view="pageBreakPreview" zoomScaleNormal="100" zoomScaleSheetLayoutView="100" workbookViewId="0">
      <selection activeCell="H10" sqref="H10"/>
    </sheetView>
  </sheetViews>
  <sheetFormatPr defaultColWidth="6.25" defaultRowHeight="16.5"/>
  <cols>
    <col min="1" max="1" width="7.25" style="19" customWidth="1"/>
    <col min="2" max="2" width="16.625" style="19" customWidth="1"/>
    <col min="3" max="3" width="17.875" style="19" customWidth="1"/>
    <col min="4" max="4" width="37.25" style="19" customWidth="1"/>
    <col min="5" max="5" width="7.5" style="19" customWidth="1"/>
    <col min="6" max="7" width="6.25" style="19"/>
    <col min="8" max="8" width="49.75" style="19" customWidth="1"/>
    <col min="9" max="16384" width="6.25" style="19"/>
  </cols>
  <sheetData>
    <row r="1" spans="1:5" ht="21.75" customHeight="1">
      <c r="A1" s="17" t="s">
        <v>118</v>
      </c>
    </row>
    <row r="2" spans="1:5" s="20" customFormat="1" ht="21" customHeight="1">
      <c r="A2" s="324" t="s">
        <v>20</v>
      </c>
      <c r="B2" s="324"/>
      <c r="C2" s="324"/>
      <c r="D2" s="324"/>
    </row>
    <row r="3" spans="1:5" ht="5.25" customHeight="1">
      <c r="A3" s="18"/>
      <c r="B3" s="21"/>
    </row>
    <row r="4" spans="1:5" ht="22.5" customHeight="1">
      <c r="A4" s="124"/>
      <c r="B4" s="22"/>
      <c r="C4" s="151" t="s">
        <v>21</v>
      </c>
      <c r="D4" s="332" t="s">
        <v>24</v>
      </c>
      <c r="E4" s="332"/>
    </row>
    <row r="5" spans="1:5" ht="5.25" customHeight="1">
      <c r="A5" s="23"/>
      <c r="B5" s="23"/>
      <c r="C5" s="26"/>
      <c r="D5" s="25"/>
    </row>
    <row r="6" spans="1:5" ht="21.75" customHeight="1">
      <c r="A6" s="326" t="s">
        <v>22</v>
      </c>
      <c r="B6" s="326"/>
      <c r="C6" s="326"/>
      <c r="D6" s="24"/>
    </row>
    <row r="7" spans="1:5" ht="21.75" customHeight="1">
      <c r="A7" s="325" t="s">
        <v>11</v>
      </c>
      <c r="B7" s="325"/>
      <c r="C7" s="325"/>
      <c r="D7" s="23"/>
    </row>
    <row r="8" spans="1:5" s="23" customFormat="1" ht="8.25" customHeight="1">
      <c r="A8" s="27"/>
      <c r="B8" s="27"/>
    </row>
    <row r="9" spans="1:5" s="21" customFormat="1" ht="19.5" customHeight="1">
      <c r="A9" s="330" t="s">
        <v>125</v>
      </c>
      <c r="B9" s="331"/>
      <c r="C9" s="331"/>
      <c r="D9" s="331"/>
      <c r="E9" s="331"/>
    </row>
    <row r="10" spans="1:5" ht="350.25" customHeight="1">
      <c r="A10" s="327" t="s">
        <v>146</v>
      </c>
      <c r="B10" s="328"/>
      <c r="C10" s="328"/>
      <c r="D10" s="328"/>
      <c r="E10" s="329"/>
    </row>
    <row r="11" spans="1:5" ht="9" customHeight="1">
      <c r="B11" s="28"/>
      <c r="C11" s="28"/>
      <c r="D11" s="28"/>
    </row>
    <row r="12" spans="1:5" ht="27" customHeight="1">
      <c r="A12" s="19" t="s">
        <v>14</v>
      </c>
      <c r="B12" s="28"/>
      <c r="C12" s="28"/>
      <c r="D12" s="28"/>
    </row>
    <row r="13" spans="1:5" ht="37.5" customHeight="1">
      <c r="A13" s="333" t="s">
        <v>15</v>
      </c>
      <c r="B13" s="333"/>
      <c r="C13" s="132" t="s">
        <v>16</v>
      </c>
      <c r="D13" s="333" t="s">
        <v>17</v>
      </c>
      <c r="E13" s="333"/>
    </row>
    <row r="14" spans="1:5" ht="37.5" customHeight="1">
      <c r="A14" s="333" t="s">
        <v>119</v>
      </c>
      <c r="B14" s="333"/>
      <c r="C14" s="4">
        <v>657000</v>
      </c>
      <c r="D14" s="338" t="s">
        <v>131</v>
      </c>
      <c r="E14" s="338"/>
    </row>
    <row r="15" spans="1:5" ht="37.5" customHeight="1">
      <c r="A15" s="333" t="s">
        <v>137</v>
      </c>
      <c r="B15" s="333"/>
      <c r="C15" s="4"/>
      <c r="D15" s="337"/>
      <c r="E15" s="337"/>
    </row>
    <row r="16" spans="1:5" ht="37.5" customHeight="1">
      <c r="A16" s="333" t="s">
        <v>138</v>
      </c>
      <c r="B16" s="333"/>
      <c r="C16" s="4"/>
      <c r="D16" s="337"/>
      <c r="E16" s="337"/>
    </row>
    <row r="17" spans="1:5" ht="37.5" customHeight="1">
      <c r="A17" s="333" t="s">
        <v>139</v>
      </c>
      <c r="B17" s="333"/>
      <c r="C17" s="4"/>
      <c r="D17" s="337"/>
      <c r="E17" s="337"/>
    </row>
    <row r="18" spans="1:5" ht="37.5" customHeight="1">
      <c r="A18" s="333" t="s">
        <v>120</v>
      </c>
      <c r="B18" s="333"/>
      <c r="C18" s="4"/>
      <c r="D18" s="337"/>
      <c r="E18" s="337"/>
    </row>
    <row r="19" spans="1:5" ht="37.5" customHeight="1">
      <c r="A19" s="333" t="s">
        <v>121</v>
      </c>
      <c r="B19" s="333"/>
      <c r="C19" s="4"/>
      <c r="D19" s="337"/>
      <c r="E19" s="337"/>
    </row>
    <row r="20" spans="1:5" ht="37.5" customHeight="1">
      <c r="A20" s="333" t="s">
        <v>122</v>
      </c>
      <c r="B20" s="333"/>
      <c r="C20" s="4"/>
      <c r="D20" s="337"/>
      <c r="E20" s="337"/>
    </row>
    <row r="21" spans="1:5" ht="37.5" customHeight="1">
      <c r="A21" s="335" t="s">
        <v>144</v>
      </c>
      <c r="B21" s="335"/>
      <c r="C21" s="4"/>
      <c r="D21" s="337"/>
      <c r="E21" s="337"/>
    </row>
    <row r="22" spans="1:5" ht="37.5" customHeight="1">
      <c r="A22" s="334" t="s">
        <v>18</v>
      </c>
      <c r="B22" s="334"/>
      <c r="C22" s="138">
        <f>SUM(C14:C21)</f>
        <v>657000</v>
      </c>
      <c r="D22" s="336" t="s">
        <v>141</v>
      </c>
      <c r="E22" s="336"/>
    </row>
    <row r="23" spans="1:5" ht="9" customHeight="1">
      <c r="B23" s="28"/>
      <c r="C23" s="28"/>
      <c r="D23" s="28"/>
    </row>
    <row r="24" spans="1:5" s="32" customFormat="1" ht="21.75" customHeight="1">
      <c r="A24" s="30" t="s">
        <v>23</v>
      </c>
      <c r="B24" s="31"/>
      <c r="C24" s="31"/>
      <c r="D24" s="31"/>
    </row>
    <row r="25" spans="1:5" ht="28.5" customHeight="1">
      <c r="B25" s="29"/>
      <c r="C25" s="29"/>
      <c r="D25" s="29"/>
    </row>
    <row r="26" spans="1:5" ht="119.25" customHeight="1">
      <c r="A26" s="33"/>
      <c r="C26" s="133" t="s">
        <v>3</v>
      </c>
      <c r="D26" s="134" t="s">
        <v>145</v>
      </c>
    </row>
    <row r="27" spans="1:5" ht="198">
      <c r="C27" s="133" t="s">
        <v>25</v>
      </c>
      <c r="D27" s="134" t="s">
        <v>148</v>
      </c>
    </row>
    <row r="28" spans="1:5" ht="346.5">
      <c r="C28" s="133" t="s">
        <v>26</v>
      </c>
      <c r="D28" s="134" t="s">
        <v>150</v>
      </c>
    </row>
    <row r="29" spans="1:5" ht="214.5">
      <c r="C29" s="133" t="s">
        <v>10</v>
      </c>
      <c r="D29" s="134" t="s">
        <v>132</v>
      </c>
    </row>
    <row r="30" spans="1:5" ht="231">
      <c r="C30" s="133" t="s">
        <v>27</v>
      </c>
      <c r="D30" s="134" t="s">
        <v>146</v>
      </c>
    </row>
    <row r="31" spans="1:5" ht="346.5">
      <c r="C31" s="133" t="s">
        <v>28</v>
      </c>
      <c r="D31" s="134" t="s">
        <v>136</v>
      </c>
    </row>
    <row r="32" spans="1:5" ht="99">
      <c r="C32" s="133" t="s">
        <v>29</v>
      </c>
      <c r="D32" s="134" t="s">
        <v>133</v>
      </c>
    </row>
    <row r="33" spans="3:4" ht="82.5">
      <c r="C33" s="133" t="s">
        <v>124</v>
      </c>
      <c r="D33" s="134" t="s">
        <v>134</v>
      </c>
    </row>
  </sheetData>
  <mergeCells count="26">
    <mergeCell ref="A10:E10"/>
    <mergeCell ref="A2:D2"/>
    <mergeCell ref="D4:E4"/>
    <mergeCell ref="A6:C6"/>
    <mergeCell ref="A7:C7"/>
    <mergeCell ref="A9:E9"/>
    <mergeCell ref="A13:B13"/>
    <mergeCell ref="D13:E13"/>
    <mergeCell ref="A14:B14"/>
    <mergeCell ref="D14:E14"/>
    <mergeCell ref="A15:B15"/>
    <mergeCell ref="D15:E15"/>
    <mergeCell ref="A16:B16"/>
    <mergeCell ref="D16:E16"/>
    <mergeCell ref="A17:B17"/>
    <mergeCell ref="D17:E17"/>
    <mergeCell ref="A18:B18"/>
    <mergeCell ref="D18:E18"/>
    <mergeCell ref="A22:B22"/>
    <mergeCell ref="D22:E22"/>
    <mergeCell ref="A19:B19"/>
    <mergeCell ref="D19:E19"/>
    <mergeCell ref="A20:B20"/>
    <mergeCell ref="D20:E20"/>
    <mergeCell ref="A21:B21"/>
    <mergeCell ref="D21:E21"/>
  </mergeCells>
  <phoneticPr fontId="2"/>
  <dataValidations count="2">
    <dataValidation type="list" allowBlank="1" showInputMessage="1" showErrorMessage="1" sqref="A7:C7" xr:uid="{35DB0EAE-CADD-4EB8-95DC-582CCE8FFA39}">
      <formula1>$C$26:$C$33</formula1>
    </dataValidation>
    <dataValidation type="list" allowBlank="1" showInputMessage="1" sqref="A10:E10" xr:uid="{9A30DFD8-4A96-4CFC-B7A0-FEA208C70F5C}">
      <formula1>INDIRECT($A$7)</formula1>
    </dataValidation>
  </dataValidations>
  <printOptions horizontalCentered="1"/>
  <pageMargins left="0.98425196850393704" right="0.70866141732283472" top="0.74803149606299213" bottom="0.74803149606299213" header="0.31496062992125984" footer="0.31496062992125984"/>
  <pageSetup paperSize="9" scale="74" fitToHeight="2"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DB7F8-725C-4513-96B3-A09E9D7385D2}">
  <sheetPr codeName="Sheet7"/>
  <dimension ref="C5:L21"/>
  <sheetViews>
    <sheetView workbookViewId="0">
      <selection activeCell="H5" sqref="H5"/>
    </sheetView>
  </sheetViews>
  <sheetFormatPr defaultRowHeight="18.75"/>
  <cols>
    <col min="3" max="3" width="21.875" customWidth="1"/>
    <col min="4" max="11" width="16.5" customWidth="1"/>
  </cols>
  <sheetData>
    <row r="5" spans="3:12" ht="49.5">
      <c r="D5" s="134" t="s">
        <v>3</v>
      </c>
      <c r="E5" s="134" t="s">
        <v>25</v>
      </c>
      <c r="F5" s="134" t="s">
        <v>26</v>
      </c>
      <c r="G5" s="134" t="s">
        <v>10</v>
      </c>
      <c r="H5" s="134" t="s">
        <v>27</v>
      </c>
      <c r="I5" s="134" t="s">
        <v>28</v>
      </c>
      <c r="J5" s="134" t="s">
        <v>29</v>
      </c>
      <c r="K5" s="134" t="s">
        <v>124</v>
      </c>
      <c r="L5" s="143"/>
    </row>
    <row r="6" spans="3:12" ht="19.5">
      <c r="C6" s="132" t="s">
        <v>119</v>
      </c>
      <c r="D6" s="144"/>
      <c r="E6" s="144"/>
      <c r="F6" s="144">
        <v>141000</v>
      </c>
      <c r="G6" s="144"/>
      <c r="H6" s="4">
        <v>1200000</v>
      </c>
      <c r="I6" s="144"/>
      <c r="J6" s="144"/>
      <c r="K6" s="144"/>
    </row>
    <row r="7" spans="3:12" ht="19.5">
      <c r="C7" s="132" t="s">
        <v>137</v>
      </c>
      <c r="D7" s="144"/>
      <c r="E7" s="144"/>
      <c r="F7" s="144"/>
      <c r="G7" s="144"/>
      <c r="H7" s="144"/>
      <c r="I7" s="144">
        <v>15000</v>
      </c>
      <c r="J7" s="144"/>
      <c r="K7" s="144"/>
    </row>
    <row r="8" spans="3:12" ht="19.5">
      <c r="C8" s="132" t="s">
        <v>138</v>
      </c>
      <c r="D8" s="144"/>
      <c r="E8" s="144"/>
      <c r="F8" s="144"/>
      <c r="G8" s="144"/>
      <c r="H8" s="144"/>
      <c r="I8" s="144">
        <v>20000</v>
      </c>
      <c r="J8" s="144"/>
      <c r="K8" s="144"/>
    </row>
    <row r="9" spans="3:12" ht="19.5">
      <c r="C9" s="132" t="s">
        <v>139</v>
      </c>
      <c r="D9" s="144"/>
      <c r="E9" s="144"/>
      <c r="F9" s="144"/>
      <c r="G9" s="144"/>
      <c r="H9" s="144"/>
      <c r="I9" s="144">
        <v>20000</v>
      </c>
      <c r="J9" s="144"/>
      <c r="K9" s="144"/>
    </row>
    <row r="10" spans="3:12" ht="19.5">
      <c r="C10" s="132" t="s">
        <v>120</v>
      </c>
      <c r="D10" s="144"/>
      <c r="E10" s="144"/>
      <c r="F10" s="144"/>
      <c r="G10" s="144">
        <v>600000</v>
      </c>
      <c r="H10" s="144"/>
      <c r="I10" s="144">
        <v>300000</v>
      </c>
      <c r="J10" s="144"/>
      <c r="K10" s="144"/>
    </row>
    <row r="11" spans="3:12" ht="19.5">
      <c r="C11" s="132" t="s">
        <v>121</v>
      </c>
      <c r="D11" s="144"/>
      <c r="E11" s="144"/>
      <c r="F11" s="144"/>
      <c r="G11" s="144"/>
      <c r="H11" s="144"/>
      <c r="I11" s="144">
        <v>30000</v>
      </c>
      <c r="J11" s="144"/>
      <c r="K11" s="144"/>
    </row>
    <row r="12" spans="3:12" ht="19.5">
      <c r="C12" s="132" t="s">
        <v>122</v>
      </c>
      <c r="D12" s="144"/>
      <c r="E12" s="144"/>
      <c r="F12" s="144"/>
      <c r="G12" s="144"/>
      <c r="H12" s="144"/>
      <c r="I12" s="144"/>
      <c r="J12" s="144"/>
      <c r="K12" s="144"/>
    </row>
    <row r="13" spans="3:12" ht="19.5">
      <c r="C13" s="132" t="s">
        <v>123</v>
      </c>
      <c r="D13" s="144"/>
      <c r="E13" s="144">
        <v>240000</v>
      </c>
      <c r="F13" s="144"/>
      <c r="G13" s="144"/>
      <c r="H13" s="144"/>
      <c r="I13" s="144"/>
      <c r="J13" s="144"/>
      <c r="K13" s="144"/>
    </row>
    <row r="14" spans="3:12" ht="19.5">
      <c r="C14" s="141" t="s">
        <v>119</v>
      </c>
      <c r="D14" s="142"/>
      <c r="F14" t="s">
        <v>140</v>
      </c>
      <c r="H14" s="338" t="s">
        <v>131</v>
      </c>
      <c r="I14" s="338"/>
    </row>
    <row r="15" spans="3:12" ht="19.5">
      <c r="C15" s="141" t="s">
        <v>137</v>
      </c>
      <c r="D15" s="142"/>
    </row>
    <row r="16" spans="3:12" ht="19.5">
      <c r="C16" s="141" t="s">
        <v>138</v>
      </c>
      <c r="D16" s="142"/>
    </row>
    <row r="17" spans="3:7" ht="19.5">
      <c r="C17" s="141" t="s">
        <v>139</v>
      </c>
      <c r="D17" s="142"/>
    </row>
    <row r="18" spans="3:7" ht="19.5">
      <c r="C18" s="141" t="s">
        <v>120</v>
      </c>
      <c r="D18" s="142"/>
      <c r="G18" t="s">
        <v>142</v>
      </c>
    </row>
    <row r="19" spans="3:7" ht="19.5">
      <c r="C19" s="141" t="s">
        <v>121</v>
      </c>
      <c r="D19" s="142"/>
    </row>
    <row r="20" spans="3:7" ht="19.5">
      <c r="C20" s="141" t="s">
        <v>122</v>
      </c>
      <c r="D20" s="142"/>
    </row>
    <row r="21" spans="3:7" ht="19.5">
      <c r="C21" s="141" t="s">
        <v>123</v>
      </c>
      <c r="D21" s="142"/>
      <c r="E21" t="s">
        <v>143</v>
      </c>
    </row>
  </sheetData>
  <mergeCells count="1">
    <mergeCell ref="H14:I14"/>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7"/>
  <sheetViews>
    <sheetView view="pageBreakPreview" zoomScale="85" zoomScaleNormal="100" zoomScaleSheetLayoutView="85" workbookViewId="0">
      <selection activeCell="C10" sqref="C10"/>
    </sheetView>
  </sheetViews>
  <sheetFormatPr defaultRowHeight="19.5"/>
  <cols>
    <col min="1" max="1" width="2.125" style="1" customWidth="1"/>
    <col min="2" max="2" width="3.25" style="1" customWidth="1"/>
    <col min="3" max="3" width="24" style="1" customWidth="1"/>
    <col min="4" max="4" width="31.25" style="1" customWidth="1"/>
    <col min="5" max="5" width="15.625" style="1" customWidth="1"/>
    <col min="6" max="6" width="9" style="1"/>
    <col min="7" max="7" width="11.75" style="1" bestFit="1" customWidth="1"/>
    <col min="8" max="16384" width="9" style="1"/>
  </cols>
  <sheetData>
    <row r="1" spans="1:6">
      <c r="C1" s="2"/>
    </row>
    <row r="2" spans="1:6">
      <c r="A2" s="2" t="s">
        <v>0</v>
      </c>
      <c r="B2" s="3"/>
      <c r="C2" s="3"/>
      <c r="D2" s="3"/>
      <c r="E2" s="3"/>
    </row>
    <row r="3" spans="1:6" ht="8.25" customHeight="1">
      <c r="A3" s="2"/>
      <c r="B3" s="3"/>
      <c r="C3" s="3"/>
      <c r="D3" s="3"/>
      <c r="E3" s="3"/>
    </row>
    <row r="4" spans="1:6" s="7" customFormat="1" ht="24">
      <c r="A4" s="6" t="s">
        <v>1</v>
      </c>
      <c r="B4" s="6"/>
      <c r="C4" s="6"/>
      <c r="D4" s="6"/>
      <c r="E4" s="6"/>
    </row>
    <row r="5" spans="1:6" ht="12.75" customHeight="1">
      <c r="A5" s="2"/>
      <c r="B5" s="3"/>
      <c r="C5" s="3"/>
      <c r="D5" s="3"/>
      <c r="E5" s="3"/>
    </row>
    <row r="6" spans="1:6" ht="24" customHeight="1">
      <c r="A6" s="2"/>
      <c r="B6" s="3"/>
      <c r="C6" s="160" t="s">
        <v>182</v>
      </c>
      <c r="D6" s="339"/>
      <c r="E6" s="339"/>
      <c r="F6" s="1" t="s">
        <v>197</v>
      </c>
    </row>
    <row r="7" spans="1:6" ht="24" customHeight="1">
      <c r="C7" s="166" t="s">
        <v>180</v>
      </c>
      <c r="D7" s="340"/>
      <c r="E7" s="340"/>
    </row>
    <row r="8" spans="1:6" ht="24" customHeight="1">
      <c r="C8" s="159" t="s">
        <v>181</v>
      </c>
      <c r="D8" s="341"/>
      <c r="E8" s="341"/>
    </row>
    <row r="9" spans="1:6" ht="24" customHeight="1">
      <c r="C9" s="159"/>
      <c r="D9" s="345"/>
      <c r="E9" s="346"/>
    </row>
    <row r="10" spans="1:6" ht="24" customHeight="1">
      <c r="C10" s="159" t="s">
        <v>175</v>
      </c>
      <c r="D10" s="342"/>
      <c r="E10" s="342"/>
    </row>
    <row r="11" spans="1:6" ht="6" customHeight="1">
      <c r="E11" s="5"/>
    </row>
    <row r="12" spans="1:6" ht="25.5" customHeight="1">
      <c r="A12" s="1" t="s">
        <v>2</v>
      </c>
    </row>
    <row r="13" spans="1:6" ht="24">
      <c r="A13" s="180"/>
      <c r="B13" s="181">
        <v>1</v>
      </c>
      <c r="C13" s="182" t="s">
        <v>179</v>
      </c>
      <c r="D13" s="170"/>
      <c r="E13" s="183"/>
    </row>
    <row r="14" spans="1:6">
      <c r="A14" s="171"/>
      <c r="B14" s="168"/>
      <c r="C14" s="174" t="s">
        <v>196</v>
      </c>
      <c r="D14" s="168"/>
      <c r="E14" s="184"/>
    </row>
    <row r="15" spans="1:6" ht="6" customHeight="1">
      <c r="A15" s="171"/>
      <c r="B15" s="168"/>
      <c r="C15" s="168"/>
      <c r="D15" s="168"/>
      <c r="E15" s="184"/>
    </row>
    <row r="16" spans="1:6" ht="25.5" customHeight="1">
      <c r="A16" s="171"/>
      <c r="B16" s="175" t="s">
        <v>194</v>
      </c>
      <c r="C16" s="176"/>
      <c r="D16" s="168"/>
      <c r="E16" s="184"/>
    </row>
    <row r="17" spans="1:11" ht="25.5" customHeight="1">
      <c r="A17" s="171"/>
      <c r="B17" s="167"/>
      <c r="C17" s="176" t="s">
        <v>185</v>
      </c>
      <c r="D17" s="168"/>
      <c r="E17" s="184"/>
      <c r="G17" s="1" t="b">
        <v>0</v>
      </c>
    </row>
    <row r="18" spans="1:11" ht="25.5" customHeight="1">
      <c r="A18" s="171"/>
      <c r="B18" s="167"/>
      <c r="C18" s="177" t="s">
        <v>186</v>
      </c>
      <c r="D18" s="129"/>
      <c r="E18" s="185"/>
      <c r="G18" s="1" t="b">
        <v>0</v>
      </c>
    </row>
    <row r="19" spans="1:11" ht="25.5" customHeight="1">
      <c r="A19" s="171"/>
      <c r="B19" s="167"/>
      <c r="C19" s="176" t="s">
        <v>201</v>
      </c>
      <c r="D19" s="168"/>
      <c r="E19" s="184"/>
      <c r="G19" s="139" t="b">
        <v>0</v>
      </c>
    </row>
    <row r="20" spans="1:11" ht="6" customHeight="1">
      <c r="A20" s="171"/>
      <c r="B20" s="158"/>
      <c r="C20" s="176"/>
      <c r="D20" s="168"/>
      <c r="E20" s="184"/>
      <c r="G20" s="139"/>
    </row>
    <row r="21" spans="1:11" ht="25.5" customHeight="1">
      <c r="A21" s="171"/>
      <c r="B21" s="178" t="s">
        <v>195</v>
      </c>
      <c r="C21" s="176"/>
      <c r="D21" s="168"/>
      <c r="E21" s="184"/>
      <c r="G21" s="139"/>
    </row>
    <row r="22" spans="1:11" ht="25.5" customHeight="1">
      <c r="A22" s="171"/>
      <c r="B22" s="167"/>
      <c r="C22" s="176" t="s">
        <v>187</v>
      </c>
      <c r="D22" s="168"/>
      <c r="E22" s="184"/>
      <c r="G22" s="139" t="b">
        <v>0</v>
      </c>
    </row>
    <row r="23" spans="1:11" ht="25.5" customHeight="1">
      <c r="A23" s="171"/>
      <c r="B23" s="167"/>
      <c r="C23" s="176" t="s">
        <v>188</v>
      </c>
      <c r="D23" s="168"/>
      <c r="E23" s="184"/>
      <c r="G23" s="139" t="b">
        <v>0</v>
      </c>
      <c r="K23" s="13"/>
    </row>
    <row r="24" spans="1:11" ht="25.5" customHeight="1">
      <c r="A24" s="171"/>
      <c r="B24" s="167"/>
      <c r="C24" s="176" t="s">
        <v>189</v>
      </c>
      <c r="D24" s="168"/>
      <c r="E24" s="184"/>
      <c r="G24" s="1" t="b">
        <v>0</v>
      </c>
    </row>
    <row r="25" spans="1:11" ht="25.5" customHeight="1">
      <c r="A25" s="171"/>
      <c r="B25" s="167"/>
      <c r="C25" s="176" t="s">
        <v>190</v>
      </c>
      <c r="D25" s="168"/>
      <c r="E25" s="184"/>
      <c r="G25" s="139" t="b">
        <v>0</v>
      </c>
      <c r="K25" s="14"/>
    </row>
    <row r="26" spans="1:11" ht="25.5" customHeight="1">
      <c r="A26" s="171"/>
      <c r="B26" s="167"/>
      <c r="C26" s="176" t="s">
        <v>191</v>
      </c>
      <c r="D26" s="168"/>
      <c r="E26" s="184"/>
      <c r="G26" s="139" t="b">
        <v>0</v>
      </c>
      <c r="K26" s="155"/>
    </row>
    <row r="27" spans="1:11" ht="11.25" customHeight="1">
      <c r="A27" s="171"/>
      <c r="B27" s="168"/>
      <c r="C27" s="168"/>
      <c r="D27" s="168"/>
      <c r="E27" s="184"/>
    </row>
    <row r="28" spans="1:11" ht="24.75" thickBot="1">
      <c r="A28" s="171"/>
      <c r="B28" s="179">
        <v>2</v>
      </c>
      <c r="C28" s="176" t="s">
        <v>12</v>
      </c>
      <c r="D28" s="164"/>
      <c r="E28" s="186" t="s">
        <v>173</v>
      </c>
      <c r="F28" s="1" t="s">
        <v>198</v>
      </c>
    </row>
    <row r="29" spans="1:11" ht="11.25" customHeight="1">
      <c r="A29" s="171"/>
      <c r="B29" s="176"/>
      <c r="C29" s="176"/>
      <c r="D29" s="176"/>
      <c r="E29" s="186"/>
    </row>
    <row r="30" spans="1:11" ht="24">
      <c r="A30" s="171"/>
      <c r="B30" s="179">
        <v>3</v>
      </c>
      <c r="C30" s="176" t="s">
        <v>13</v>
      </c>
      <c r="D30" s="176"/>
      <c r="E30" s="186"/>
      <c r="F30" s="1" t="s">
        <v>199</v>
      </c>
    </row>
    <row r="31" spans="1:11" ht="25.5" customHeight="1">
      <c r="A31" s="171"/>
      <c r="B31" s="176"/>
      <c r="C31" s="176" t="s">
        <v>177</v>
      </c>
      <c r="D31" s="176"/>
      <c r="E31" s="186"/>
      <c r="F31" s="343" t="e">
        <f>SUM(#REF!,#REF!,#REF!,#REF!,#REF!,#REF!,#REF!,#REF!)</f>
        <v>#REF!</v>
      </c>
      <c r="G31" s="344"/>
      <c r="H31" s="344"/>
    </row>
    <row r="32" spans="1:11" ht="24" customHeight="1">
      <c r="A32" s="187"/>
      <c r="B32" s="188"/>
      <c r="C32" s="188" t="s">
        <v>178</v>
      </c>
      <c r="D32" s="188"/>
      <c r="E32" s="189"/>
      <c r="G32" s="142"/>
    </row>
    <row r="33" spans="4:7" ht="17.25" customHeight="1">
      <c r="G33" s="142"/>
    </row>
    <row r="34" spans="4:7">
      <c r="G34" s="156"/>
    </row>
    <row r="35" spans="4:7">
      <c r="D35" s="137"/>
    </row>
    <row r="37" spans="4:7">
      <c r="D37" s="153"/>
    </row>
  </sheetData>
  <mergeCells count="6">
    <mergeCell ref="D6:E6"/>
    <mergeCell ref="D7:E7"/>
    <mergeCell ref="D8:E8"/>
    <mergeCell ref="D10:E10"/>
    <mergeCell ref="F31:H31"/>
    <mergeCell ref="D9:E9"/>
  </mergeCells>
  <phoneticPr fontId="2"/>
  <dataValidations count="1">
    <dataValidation type="list" allowBlank="1" showInputMessage="1" showErrorMessage="1" sqref="D6" xr:uid="{582B71F8-8010-463A-8C08-2151B9A45339}">
      <formula1>"訪問介護,定期巡回・随時対応型訪問介護看護,夜間対応型訪問介護"</formula1>
    </dataValidation>
  </dataValidations>
  <pageMargins left="0.7" right="0.7" top="0.75" bottom="0.75" header="0.3" footer="0.3"/>
  <pageSetup paperSize="9" scale="86" orientation="portrait" r:id="rId1"/>
  <drawing r:id="rId2"/>
  <legacyDrawing r:id="rId3"/>
  <mc:AlternateContent xmlns:mc="http://schemas.openxmlformats.org/markup-compatibility/2006">
    <mc:Choice Requires="x14"/>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B10-2BA2-4458-976C-EF2087CC0707}">
  <sheetPr codeName="Sheet8">
    <pageSetUpPr fitToPage="1"/>
  </sheetPr>
  <dimension ref="A1:AF40"/>
  <sheetViews>
    <sheetView view="pageBreakPreview" zoomScale="85" zoomScaleNormal="85" zoomScaleSheetLayoutView="85" workbookViewId="0">
      <selection activeCell="C10" sqref="C10"/>
    </sheetView>
  </sheetViews>
  <sheetFormatPr defaultRowHeight="13.5"/>
  <cols>
    <col min="1" max="2" width="4.25" style="120" customWidth="1"/>
    <col min="3" max="3" width="25" style="36" customWidth="1"/>
    <col min="4" max="4" width="4.875" style="36" customWidth="1"/>
    <col min="5" max="5" width="41.625" style="36" customWidth="1"/>
    <col min="6" max="6" width="4.875" style="36" customWidth="1"/>
    <col min="7" max="7" width="19.625" style="36" customWidth="1"/>
    <col min="8" max="8" width="33.875" style="36" customWidth="1"/>
    <col min="9" max="23" width="4.875" style="36" customWidth="1"/>
    <col min="24" max="24" width="5.5" style="36" customWidth="1"/>
    <col min="25" max="29" width="4.875" style="36" customWidth="1"/>
    <col min="30" max="30" width="9.375" style="36" bestFit="1" customWidth="1"/>
    <col min="31" max="32" width="4.875" style="36" customWidth="1"/>
    <col min="33" max="16384" width="9" style="36"/>
  </cols>
  <sheetData>
    <row r="1" spans="1:32">
      <c r="A1" s="34"/>
      <c r="B1" s="34"/>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row>
    <row r="2" spans="1:32" ht="20.25" customHeight="1">
      <c r="A2" s="37" t="s">
        <v>45</v>
      </c>
      <c r="B2" s="38"/>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row>
    <row r="3" spans="1:32" ht="20.25" customHeight="1">
      <c r="A3" s="353" t="s">
        <v>46</v>
      </c>
      <c r="B3" s="353"/>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row>
    <row r="4" spans="1:32" ht="20.25" customHeight="1">
      <c r="A4" s="34"/>
      <c r="B4" s="34"/>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row>
    <row r="5" spans="1:32" ht="30" customHeight="1">
      <c r="A5" s="34"/>
      <c r="B5" s="34"/>
      <c r="C5" s="35"/>
      <c r="D5" s="35"/>
      <c r="E5" s="35"/>
      <c r="F5" s="35"/>
      <c r="G5" s="35"/>
      <c r="H5" s="35"/>
      <c r="I5" s="35"/>
      <c r="J5" s="35"/>
      <c r="K5" s="35"/>
      <c r="L5" s="35"/>
      <c r="M5" s="35"/>
      <c r="N5" s="35"/>
      <c r="O5" s="35"/>
      <c r="P5" s="35"/>
      <c r="Q5" s="35"/>
      <c r="R5" s="35"/>
      <c r="S5" s="354" t="s">
        <v>47</v>
      </c>
      <c r="T5" s="355"/>
      <c r="U5" s="355"/>
      <c r="V5" s="356"/>
      <c r="W5" s="40"/>
      <c r="X5" s="41"/>
      <c r="Y5" s="41"/>
      <c r="Z5" s="41"/>
      <c r="AA5" s="41"/>
      <c r="AB5" s="41"/>
      <c r="AC5" s="41"/>
      <c r="AD5" s="41"/>
      <c r="AE5" s="41"/>
      <c r="AF5" s="39"/>
    </row>
    <row r="6" spans="1:32" ht="20.25" customHeight="1">
      <c r="A6" s="34"/>
      <c r="B6" s="34"/>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row>
    <row r="7" spans="1:32" ht="17.25" customHeight="1">
      <c r="A7" s="354" t="s">
        <v>48</v>
      </c>
      <c r="B7" s="355"/>
      <c r="C7" s="356"/>
      <c r="D7" s="354" t="s">
        <v>49</v>
      </c>
      <c r="E7" s="356"/>
      <c r="F7" s="354" t="s">
        <v>50</v>
      </c>
      <c r="G7" s="356"/>
      <c r="H7" s="354" t="s">
        <v>51</v>
      </c>
      <c r="I7" s="355"/>
      <c r="J7" s="355"/>
      <c r="K7" s="355"/>
      <c r="L7" s="355"/>
      <c r="M7" s="355"/>
      <c r="N7" s="355"/>
      <c r="O7" s="355"/>
      <c r="P7" s="355"/>
      <c r="Q7" s="355"/>
      <c r="R7" s="355"/>
      <c r="S7" s="355"/>
      <c r="T7" s="355"/>
      <c r="U7" s="355"/>
      <c r="V7" s="355"/>
      <c r="W7" s="355"/>
      <c r="X7" s="356"/>
      <c r="Y7" s="354" t="s">
        <v>52</v>
      </c>
      <c r="Z7" s="355"/>
      <c r="AA7" s="355"/>
      <c r="AB7" s="356"/>
      <c r="AC7" s="354" t="s">
        <v>53</v>
      </c>
      <c r="AD7" s="355"/>
      <c r="AE7" s="355"/>
      <c r="AF7" s="356"/>
    </row>
    <row r="8" spans="1:32" ht="18.75" customHeight="1">
      <c r="A8" s="359" t="s">
        <v>54</v>
      </c>
      <c r="B8" s="360"/>
      <c r="C8" s="361"/>
      <c r="D8" s="359"/>
      <c r="E8" s="361"/>
      <c r="F8" s="359"/>
      <c r="G8" s="361"/>
      <c r="H8" s="365" t="s">
        <v>55</v>
      </c>
      <c r="I8" s="43" t="s">
        <v>56</v>
      </c>
      <c r="J8" s="44" t="s">
        <v>57</v>
      </c>
      <c r="K8" s="45"/>
      <c r="L8" s="45"/>
      <c r="M8" s="43" t="s">
        <v>56</v>
      </c>
      <c r="N8" s="44" t="s">
        <v>58</v>
      </c>
      <c r="O8" s="45"/>
      <c r="P8" s="45"/>
      <c r="Q8" s="43" t="s">
        <v>56</v>
      </c>
      <c r="R8" s="44" t="s">
        <v>59</v>
      </c>
      <c r="S8" s="45"/>
      <c r="T8" s="45"/>
      <c r="U8" s="43" t="s">
        <v>56</v>
      </c>
      <c r="V8" s="44" t="s">
        <v>60</v>
      </c>
      <c r="W8" s="45"/>
      <c r="X8" s="46"/>
      <c r="Y8" s="347"/>
      <c r="Z8" s="348"/>
      <c r="AA8" s="348"/>
      <c r="AB8" s="349"/>
      <c r="AC8" s="347"/>
      <c r="AD8" s="348"/>
      <c r="AE8" s="348"/>
      <c r="AF8" s="349"/>
    </row>
    <row r="9" spans="1:32" ht="18.75" customHeight="1">
      <c r="A9" s="362"/>
      <c r="B9" s="363"/>
      <c r="C9" s="364"/>
      <c r="D9" s="362"/>
      <c r="E9" s="364"/>
      <c r="F9" s="362"/>
      <c r="G9" s="364"/>
      <c r="H9" s="366"/>
      <c r="I9" s="48" t="s">
        <v>56</v>
      </c>
      <c r="J9" s="49" t="s">
        <v>61</v>
      </c>
      <c r="K9" s="50"/>
      <c r="L9" s="50"/>
      <c r="M9" s="43" t="s">
        <v>56</v>
      </c>
      <c r="N9" s="49" t="s">
        <v>62</v>
      </c>
      <c r="O9" s="50"/>
      <c r="P9" s="50"/>
      <c r="Q9" s="43" t="s">
        <v>56</v>
      </c>
      <c r="R9" s="49" t="s">
        <v>63</v>
      </c>
      <c r="S9" s="50"/>
      <c r="T9" s="50"/>
      <c r="U9" s="43" t="s">
        <v>56</v>
      </c>
      <c r="V9" s="49" t="s">
        <v>64</v>
      </c>
      <c r="W9" s="50"/>
      <c r="X9" s="51"/>
      <c r="Y9" s="350"/>
      <c r="Z9" s="351"/>
      <c r="AA9" s="351"/>
      <c r="AB9" s="352"/>
      <c r="AC9" s="350"/>
      <c r="AD9" s="351"/>
      <c r="AE9" s="351"/>
      <c r="AF9" s="352"/>
    </row>
    <row r="10" spans="1:32" ht="18.75" customHeight="1">
      <c r="A10" s="52"/>
      <c r="B10" s="42"/>
      <c r="C10" s="53"/>
      <c r="D10" s="54"/>
      <c r="E10" s="46"/>
      <c r="F10" s="55"/>
      <c r="G10" s="56"/>
      <c r="H10" s="367" t="s">
        <v>65</v>
      </c>
      <c r="I10" s="57" t="s">
        <v>56</v>
      </c>
      <c r="J10" s="44" t="s">
        <v>66</v>
      </c>
      <c r="K10" s="58"/>
      <c r="L10" s="58"/>
      <c r="M10" s="58"/>
      <c r="N10" s="58"/>
      <c r="O10" s="58"/>
      <c r="P10" s="58"/>
      <c r="Q10" s="58"/>
      <c r="R10" s="58"/>
      <c r="S10" s="58"/>
      <c r="T10" s="58"/>
      <c r="U10" s="58"/>
      <c r="V10" s="58"/>
      <c r="W10" s="58"/>
      <c r="X10" s="59"/>
      <c r="Y10" s="57" t="s">
        <v>56</v>
      </c>
      <c r="Z10" s="44" t="s">
        <v>67</v>
      </c>
      <c r="AA10" s="44"/>
      <c r="AB10" s="60"/>
      <c r="AC10" s="57" t="s">
        <v>56</v>
      </c>
      <c r="AD10" s="44" t="s">
        <v>67</v>
      </c>
      <c r="AE10" s="44"/>
      <c r="AF10" s="60"/>
    </row>
    <row r="11" spans="1:32" ht="18.75" customHeight="1">
      <c r="A11" s="61"/>
      <c r="B11" s="47"/>
      <c r="C11" s="62"/>
      <c r="D11" s="63"/>
      <c r="E11" s="51"/>
      <c r="F11" s="64"/>
      <c r="G11" s="65"/>
      <c r="H11" s="368"/>
      <c r="I11" s="43" t="s">
        <v>56</v>
      </c>
      <c r="J11" s="35" t="s">
        <v>68</v>
      </c>
      <c r="K11" s="66"/>
      <c r="L11" s="66"/>
      <c r="M11" s="66"/>
      <c r="N11" s="66"/>
      <c r="O11" s="66"/>
      <c r="P11" s="66"/>
      <c r="Q11" s="66"/>
      <c r="R11" s="66"/>
      <c r="S11" s="66"/>
      <c r="T11" s="66"/>
      <c r="U11" s="66"/>
      <c r="V11" s="66"/>
      <c r="W11" s="66"/>
      <c r="X11" s="67"/>
      <c r="Y11" s="43" t="s">
        <v>56</v>
      </c>
      <c r="Z11" s="49" t="s">
        <v>69</v>
      </c>
      <c r="AA11" s="68"/>
      <c r="AB11" s="69"/>
      <c r="AC11" s="43" t="s">
        <v>56</v>
      </c>
      <c r="AD11" s="49" t="s">
        <v>69</v>
      </c>
      <c r="AE11" s="68"/>
      <c r="AF11" s="69"/>
    </row>
    <row r="12" spans="1:32" ht="18.75" customHeight="1">
      <c r="A12" s="61"/>
      <c r="B12" s="47"/>
      <c r="C12" s="62"/>
      <c r="D12" s="63"/>
      <c r="E12" s="51"/>
      <c r="F12" s="64"/>
      <c r="G12" s="65"/>
      <c r="H12" s="369"/>
      <c r="I12" s="70" t="s">
        <v>56</v>
      </c>
      <c r="J12" s="71" t="s">
        <v>70</v>
      </c>
      <c r="K12" s="72"/>
      <c r="L12" s="72"/>
      <c r="M12" s="72"/>
      <c r="N12" s="72"/>
      <c r="O12" s="72"/>
      <c r="P12" s="72"/>
      <c r="Q12" s="72"/>
      <c r="R12" s="72"/>
      <c r="S12" s="72"/>
      <c r="T12" s="72"/>
      <c r="U12" s="72"/>
      <c r="V12" s="72"/>
      <c r="W12" s="72"/>
      <c r="X12" s="73"/>
      <c r="Y12" s="74"/>
      <c r="Z12" s="68"/>
      <c r="AA12" s="68"/>
      <c r="AB12" s="69"/>
      <c r="AC12" s="74"/>
      <c r="AD12" s="68"/>
      <c r="AE12" s="68"/>
      <c r="AF12" s="69"/>
    </row>
    <row r="13" spans="1:32" ht="19.5" customHeight="1">
      <c r="A13" s="61"/>
      <c r="B13" s="47"/>
      <c r="C13" s="62"/>
      <c r="D13" s="63"/>
      <c r="E13" s="51"/>
      <c r="F13" s="64"/>
      <c r="G13" s="65"/>
      <c r="H13" s="75" t="s">
        <v>71</v>
      </c>
      <c r="I13" s="76" t="s">
        <v>56</v>
      </c>
      <c r="J13" s="77" t="s">
        <v>72</v>
      </c>
      <c r="K13" s="78"/>
      <c r="L13" s="79"/>
      <c r="M13" s="80" t="s">
        <v>56</v>
      </c>
      <c r="N13" s="77" t="s">
        <v>73</v>
      </c>
      <c r="O13" s="80"/>
      <c r="P13" s="77"/>
      <c r="Q13" s="81"/>
      <c r="R13" s="81"/>
      <c r="S13" s="81"/>
      <c r="T13" s="81"/>
      <c r="U13" s="81"/>
      <c r="V13" s="81"/>
      <c r="W13" s="81"/>
      <c r="X13" s="82"/>
      <c r="Y13" s="68"/>
      <c r="Z13" s="68"/>
      <c r="AA13" s="68"/>
      <c r="AB13" s="69"/>
      <c r="AC13" s="74"/>
      <c r="AD13" s="68"/>
      <c r="AE13" s="68"/>
      <c r="AF13" s="69"/>
    </row>
    <row r="14" spans="1:32" ht="18.75" customHeight="1">
      <c r="A14" s="61"/>
      <c r="B14" s="47"/>
      <c r="C14" s="62"/>
      <c r="D14" s="63"/>
      <c r="E14" s="51"/>
      <c r="F14" s="64"/>
      <c r="G14" s="65"/>
      <c r="H14" s="83" t="s">
        <v>74</v>
      </c>
      <c r="I14" s="76" t="s">
        <v>56</v>
      </c>
      <c r="J14" s="77" t="s">
        <v>75</v>
      </c>
      <c r="K14" s="77"/>
      <c r="L14" s="80" t="s">
        <v>56</v>
      </c>
      <c r="M14" s="77" t="s">
        <v>76</v>
      </c>
      <c r="N14" s="77"/>
      <c r="O14" s="80" t="s">
        <v>56</v>
      </c>
      <c r="P14" s="77" t="s">
        <v>77</v>
      </c>
      <c r="Q14" s="77"/>
      <c r="R14" s="80" t="s">
        <v>56</v>
      </c>
      <c r="S14" s="77" t="s">
        <v>78</v>
      </c>
      <c r="T14" s="77"/>
      <c r="U14" s="80" t="s">
        <v>56</v>
      </c>
      <c r="V14" s="77" t="s">
        <v>79</v>
      </c>
      <c r="W14" s="77"/>
      <c r="X14" s="84"/>
      <c r="Y14" s="74"/>
      <c r="Z14" s="68"/>
      <c r="AA14" s="68"/>
      <c r="AB14" s="69"/>
      <c r="AC14" s="74"/>
      <c r="AD14" s="68"/>
      <c r="AE14" s="68"/>
      <c r="AF14" s="69"/>
    </row>
    <row r="15" spans="1:32" ht="18.75" customHeight="1">
      <c r="A15" s="61"/>
      <c r="B15" s="47"/>
      <c r="C15" s="62"/>
      <c r="D15" s="63"/>
      <c r="E15" s="51"/>
      <c r="F15" s="64"/>
      <c r="G15" s="65"/>
      <c r="H15" s="83" t="s">
        <v>80</v>
      </c>
      <c r="I15" s="76" t="s">
        <v>56</v>
      </c>
      <c r="J15" s="77" t="s">
        <v>75</v>
      </c>
      <c r="K15" s="78"/>
      <c r="L15" s="80" t="s">
        <v>56</v>
      </c>
      <c r="M15" s="77" t="s">
        <v>81</v>
      </c>
      <c r="N15" s="78"/>
      <c r="O15" s="78"/>
      <c r="P15" s="78"/>
      <c r="Q15" s="78"/>
      <c r="R15" s="78"/>
      <c r="S15" s="78"/>
      <c r="T15" s="78"/>
      <c r="U15" s="78"/>
      <c r="V15" s="78"/>
      <c r="W15" s="78"/>
      <c r="X15" s="85"/>
      <c r="Y15" s="74"/>
      <c r="Z15" s="68"/>
      <c r="AA15" s="68"/>
      <c r="AB15" s="69"/>
      <c r="AC15" s="74"/>
      <c r="AD15" s="68"/>
      <c r="AE15" s="68"/>
      <c r="AF15" s="69"/>
    </row>
    <row r="16" spans="1:32" ht="18.75" customHeight="1">
      <c r="A16" s="61"/>
      <c r="B16" s="47"/>
      <c r="C16" s="62"/>
      <c r="D16" s="63"/>
      <c r="E16" s="51"/>
      <c r="F16" s="64"/>
      <c r="G16" s="65"/>
      <c r="H16" s="370" t="s">
        <v>82</v>
      </c>
      <c r="I16" s="371" t="s">
        <v>56</v>
      </c>
      <c r="J16" s="357" t="s">
        <v>75</v>
      </c>
      <c r="K16" s="357"/>
      <c r="L16" s="371" t="s">
        <v>56</v>
      </c>
      <c r="M16" s="357" t="s">
        <v>81</v>
      </c>
      <c r="N16" s="357"/>
      <c r="O16" s="49"/>
      <c r="P16" s="49"/>
      <c r="Q16" s="49"/>
      <c r="R16" s="49"/>
      <c r="S16" s="86"/>
      <c r="T16" s="49"/>
      <c r="U16" s="49"/>
      <c r="V16" s="86"/>
      <c r="W16" s="49"/>
      <c r="X16" s="65"/>
      <c r="Y16" s="74"/>
      <c r="Z16" s="68"/>
      <c r="AA16" s="68"/>
      <c r="AB16" s="69"/>
      <c r="AC16" s="74"/>
      <c r="AD16" s="68"/>
      <c r="AE16" s="68"/>
      <c r="AF16" s="69"/>
    </row>
    <row r="17" spans="1:32" ht="18.75" customHeight="1">
      <c r="A17" s="61"/>
      <c r="B17" s="47"/>
      <c r="C17" s="62"/>
      <c r="D17" s="63"/>
      <c r="E17" s="51"/>
      <c r="F17" s="64"/>
      <c r="G17" s="65"/>
      <c r="H17" s="369"/>
      <c r="I17" s="372"/>
      <c r="J17" s="358"/>
      <c r="K17" s="358"/>
      <c r="L17" s="372"/>
      <c r="M17" s="358"/>
      <c r="N17" s="358"/>
      <c r="O17" s="87"/>
      <c r="P17" s="87"/>
      <c r="Q17" s="87"/>
      <c r="R17" s="87"/>
      <c r="S17" s="87"/>
      <c r="T17" s="87"/>
      <c r="U17" s="87"/>
      <c r="V17" s="87"/>
      <c r="W17" s="87"/>
      <c r="X17" s="88"/>
      <c r="Y17" s="74"/>
      <c r="Z17" s="68"/>
      <c r="AA17" s="68"/>
      <c r="AB17" s="69"/>
      <c r="AC17" s="74"/>
      <c r="AD17" s="68"/>
      <c r="AE17" s="68"/>
      <c r="AF17" s="69"/>
    </row>
    <row r="18" spans="1:32" ht="18.75" customHeight="1">
      <c r="A18" s="61"/>
      <c r="B18" s="47"/>
      <c r="C18" s="62"/>
      <c r="D18" s="43" t="s">
        <v>56</v>
      </c>
      <c r="E18" s="51" t="s">
        <v>83</v>
      </c>
      <c r="F18" s="64"/>
      <c r="G18" s="65"/>
      <c r="H18" s="370" t="s">
        <v>84</v>
      </c>
      <c r="I18" s="376" t="s">
        <v>56</v>
      </c>
      <c r="J18" s="375" t="s">
        <v>75</v>
      </c>
      <c r="K18" s="375"/>
      <c r="L18" s="376" t="s">
        <v>56</v>
      </c>
      <c r="M18" s="375" t="s">
        <v>81</v>
      </c>
      <c r="N18" s="375"/>
      <c r="O18" s="86"/>
      <c r="P18" s="86"/>
      <c r="Q18" s="86"/>
      <c r="R18" s="86"/>
      <c r="S18" s="86"/>
      <c r="T18" s="86"/>
      <c r="U18" s="86"/>
      <c r="V18" s="86"/>
      <c r="W18" s="86"/>
      <c r="X18" s="89"/>
      <c r="Y18" s="74"/>
      <c r="Z18" s="68"/>
      <c r="AA18" s="68"/>
      <c r="AB18" s="69"/>
      <c r="AC18" s="74"/>
      <c r="AD18" s="68"/>
      <c r="AE18" s="68"/>
      <c r="AF18" s="69"/>
    </row>
    <row r="19" spans="1:32" ht="18.75" customHeight="1">
      <c r="A19" s="48" t="s">
        <v>56</v>
      </c>
      <c r="B19" s="47">
        <v>11</v>
      </c>
      <c r="C19" s="62" t="s">
        <v>85</v>
      </c>
      <c r="D19" s="43" t="s">
        <v>56</v>
      </c>
      <c r="E19" s="51" t="s">
        <v>86</v>
      </c>
      <c r="F19" s="64"/>
      <c r="G19" s="65"/>
      <c r="H19" s="369"/>
      <c r="I19" s="372"/>
      <c r="J19" s="358"/>
      <c r="K19" s="358"/>
      <c r="L19" s="372"/>
      <c r="M19" s="358"/>
      <c r="N19" s="358"/>
      <c r="O19" s="87"/>
      <c r="P19" s="87"/>
      <c r="Q19" s="87"/>
      <c r="R19" s="87"/>
      <c r="S19" s="87"/>
      <c r="T19" s="87"/>
      <c r="U19" s="87"/>
      <c r="V19" s="87"/>
      <c r="W19" s="87"/>
      <c r="X19" s="88"/>
      <c r="Y19" s="74"/>
      <c r="Z19" s="68"/>
      <c r="AA19" s="68"/>
      <c r="AB19" s="69"/>
      <c r="AC19" s="74"/>
      <c r="AD19" s="68"/>
      <c r="AE19" s="68"/>
      <c r="AF19" s="69"/>
    </row>
    <row r="20" spans="1:32" ht="18.75" customHeight="1">
      <c r="A20" s="48"/>
      <c r="B20" s="47"/>
      <c r="C20" s="62"/>
      <c r="D20" s="43" t="s">
        <v>56</v>
      </c>
      <c r="E20" s="51" t="s">
        <v>87</v>
      </c>
      <c r="F20" s="64"/>
      <c r="G20" s="65"/>
      <c r="H20" s="370" t="s">
        <v>88</v>
      </c>
      <c r="I20" s="373" t="s">
        <v>56</v>
      </c>
      <c r="J20" s="375" t="s">
        <v>89</v>
      </c>
      <c r="K20" s="375"/>
      <c r="L20" s="375"/>
      <c r="M20" s="376" t="s">
        <v>56</v>
      </c>
      <c r="N20" s="375" t="s">
        <v>90</v>
      </c>
      <c r="O20" s="375"/>
      <c r="P20" s="375"/>
      <c r="Q20" s="377"/>
      <c r="R20" s="377"/>
      <c r="S20" s="377"/>
      <c r="T20" s="377"/>
      <c r="U20" s="377"/>
      <c r="V20" s="377"/>
      <c r="W20" s="377"/>
      <c r="X20" s="377"/>
      <c r="Y20" s="74"/>
      <c r="Z20" s="68"/>
      <c r="AA20" s="68"/>
      <c r="AB20" s="69"/>
      <c r="AC20" s="74"/>
      <c r="AD20" s="68"/>
      <c r="AE20" s="68"/>
      <c r="AF20" s="69"/>
    </row>
    <row r="21" spans="1:32" ht="19.5" customHeight="1">
      <c r="A21" s="61"/>
      <c r="B21" s="47"/>
      <c r="C21" s="62"/>
      <c r="D21" s="35"/>
      <c r="E21" s="35"/>
      <c r="F21" s="64"/>
      <c r="G21" s="65"/>
      <c r="H21" s="369"/>
      <c r="I21" s="374"/>
      <c r="J21" s="358"/>
      <c r="K21" s="358"/>
      <c r="L21" s="358"/>
      <c r="M21" s="372"/>
      <c r="N21" s="358"/>
      <c r="O21" s="358"/>
      <c r="P21" s="358"/>
      <c r="Q21" s="378"/>
      <c r="R21" s="378"/>
      <c r="S21" s="378"/>
      <c r="T21" s="378"/>
      <c r="U21" s="378"/>
      <c r="V21" s="378"/>
      <c r="W21" s="378"/>
      <c r="X21" s="378"/>
      <c r="Y21" s="74"/>
      <c r="Z21" s="68"/>
      <c r="AA21" s="68"/>
      <c r="AB21" s="69"/>
      <c r="AC21" s="74"/>
      <c r="AD21" s="68"/>
      <c r="AE21" s="68"/>
      <c r="AF21" s="69"/>
    </row>
    <row r="22" spans="1:32" ht="19.5" customHeight="1">
      <c r="A22" s="48"/>
      <c r="B22" s="47"/>
      <c r="C22" s="62"/>
      <c r="D22" s="43"/>
      <c r="E22" s="51"/>
      <c r="F22" s="64"/>
      <c r="G22" s="65"/>
      <c r="H22" s="370" t="s">
        <v>91</v>
      </c>
      <c r="I22" s="373" t="s">
        <v>56</v>
      </c>
      <c r="J22" s="375" t="s">
        <v>89</v>
      </c>
      <c r="K22" s="375"/>
      <c r="L22" s="375"/>
      <c r="M22" s="376" t="s">
        <v>56</v>
      </c>
      <c r="N22" s="375" t="s">
        <v>90</v>
      </c>
      <c r="O22" s="375"/>
      <c r="P22" s="375"/>
      <c r="Q22" s="377"/>
      <c r="R22" s="377"/>
      <c r="S22" s="377"/>
      <c r="T22" s="377"/>
      <c r="U22" s="377"/>
      <c r="V22" s="377"/>
      <c r="W22" s="377"/>
      <c r="X22" s="377"/>
      <c r="Y22" s="74"/>
      <c r="Z22" s="68"/>
      <c r="AA22" s="68"/>
      <c r="AB22" s="69"/>
      <c r="AC22" s="74"/>
      <c r="AD22" s="68"/>
      <c r="AE22" s="68"/>
      <c r="AF22" s="69"/>
    </row>
    <row r="23" spans="1:32" ht="19.5" customHeight="1">
      <c r="A23" s="61"/>
      <c r="B23" s="47"/>
      <c r="C23" s="62"/>
      <c r="D23" s="35"/>
      <c r="E23" s="35"/>
      <c r="F23" s="64"/>
      <c r="G23" s="65"/>
      <c r="H23" s="369"/>
      <c r="I23" s="374"/>
      <c r="J23" s="358"/>
      <c r="K23" s="358"/>
      <c r="L23" s="358"/>
      <c r="M23" s="372"/>
      <c r="N23" s="358"/>
      <c r="O23" s="358"/>
      <c r="P23" s="358"/>
      <c r="Q23" s="378"/>
      <c r="R23" s="378"/>
      <c r="S23" s="378"/>
      <c r="T23" s="378"/>
      <c r="U23" s="378"/>
      <c r="V23" s="378"/>
      <c r="W23" s="378"/>
      <c r="X23" s="378"/>
      <c r="Y23" s="74"/>
      <c r="Z23" s="68"/>
      <c r="AA23" s="68"/>
      <c r="AB23" s="69"/>
      <c r="AC23" s="74"/>
      <c r="AD23" s="68"/>
      <c r="AE23" s="68"/>
      <c r="AF23" s="69"/>
    </row>
    <row r="24" spans="1:32" ht="19.5" customHeight="1">
      <c r="A24" s="48"/>
      <c r="B24" s="47"/>
      <c r="C24" s="62"/>
      <c r="D24" s="43"/>
      <c r="E24" s="51"/>
      <c r="F24" s="64"/>
      <c r="G24" s="65"/>
      <c r="H24" s="370" t="s">
        <v>92</v>
      </c>
      <c r="I24" s="373" t="s">
        <v>56</v>
      </c>
      <c r="J24" s="375" t="s">
        <v>89</v>
      </c>
      <c r="K24" s="375"/>
      <c r="L24" s="375"/>
      <c r="M24" s="376" t="s">
        <v>56</v>
      </c>
      <c r="N24" s="375" t="s">
        <v>90</v>
      </c>
      <c r="O24" s="375"/>
      <c r="P24" s="375"/>
      <c r="Q24" s="377"/>
      <c r="R24" s="377"/>
      <c r="S24" s="377"/>
      <c r="T24" s="377"/>
      <c r="U24" s="377"/>
      <c r="V24" s="377"/>
      <c r="W24" s="377"/>
      <c r="X24" s="377"/>
      <c r="Y24" s="74"/>
      <c r="Z24" s="68"/>
      <c r="AA24" s="68"/>
      <c r="AB24" s="69"/>
      <c r="AC24" s="74"/>
      <c r="AD24" s="68"/>
      <c r="AE24" s="68"/>
      <c r="AF24" s="69"/>
    </row>
    <row r="25" spans="1:32" ht="19.5" customHeight="1">
      <c r="A25" s="61"/>
      <c r="B25" s="47"/>
      <c r="C25" s="62"/>
      <c r="D25" s="35"/>
      <c r="E25" s="35"/>
      <c r="F25" s="64"/>
      <c r="G25" s="65"/>
      <c r="H25" s="369"/>
      <c r="I25" s="374"/>
      <c r="J25" s="358"/>
      <c r="K25" s="358"/>
      <c r="L25" s="358"/>
      <c r="M25" s="372"/>
      <c r="N25" s="358"/>
      <c r="O25" s="358"/>
      <c r="P25" s="358"/>
      <c r="Q25" s="378"/>
      <c r="R25" s="378"/>
      <c r="S25" s="378"/>
      <c r="T25" s="378"/>
      <c r="U25" s="378"/>
      <c r="V25" s="378"/>
      <c r="W25" s="378"/>
      <c r="X25" s="378"/>
      <c r="Y25" s="74"/>
      <c r="Z25" s="68"/>
      <c r="AA25" s="68"/>
      <c r="AB25" s="69"/>
      <c r="AC25" s="74"/>
      <c r="AD25" s="68"/>
      <c r="AE25" s="68"/>
      <c r="AF25" s="69"/>
    </row>
    <row r="26" spans="1:32" ht="19.5" customHeight="1">
      <c r="A26" s="61"/>
      <c r="B26" s="47"/>
      <c r="C26" s="65"/>
      <c r="D26" s="35"/>
      <c r="E26" s="51"/>
      <c r="F26" s="64"/>
      <c r="G26" s="65"/>
      <c r="H26" s="83" t="s">
        <v>93</v>
      </c>
      <c r="I26" s="43" t="s">
        <v>56</v>
      </c>
      <c r="J26" s="77" t="s">
        <v>75</v>
      </c>
      <c r="K26" s="78"/>
      <c r="L26" s="43" t="s">
        <v>56</v>
      </c>
      <c r="M26" s="77" t="s">
        <v>81</v>
      </c>
      <c r="N26" s="77"/>
      <c r="O26" s="77"/>
      <c r="P26" s="77"/>
      <c r="Q26" s="77"/>
      <c r="R26" s="77"/>
      <c r="S26" s="77"/>
      <c r="T26" s="77"/>
      <c r="U26" s="77"/>
      <c r="V26" s="77"/>
      <c r="W26" s="77"/>
      <c r="X26" s="84"/>
      <c r="Y26" s="74"/>
      <c r="Z26" s="68"/>
      <c r="AA26" s="68"/>
      <c r="AB26" s="69"/>
      <c r="AC26" s="74"/>
      <c r="AD26" s="68"/>
      <c r="AE26" s="68"/>
      <c r="AF26" s="69"/>
    </row>
    <row r="27" spans="1:32" ht="19.5" customHeight="1">
      <c r="A27" s="61"/>
      <c r="B27" s="92"/>
      <c r="C27" s="92"/>
      <c r="D27" s="35"/>
      <c r="E27" s="35"/>
      <c r="F27" s="64"/>
      <c r="G27" s="65"/>
      <c r="H27" s="370" t="s">
        <v>94</v>
      </c>
      <c r="I27" s="376" t="s">
        <v>56</v>
      </c>
      <c r="J27" s="375" t="s">
        <v>89</v>
      </c>
      <c r="K27" s="375"/>
      <c r="L27" s="375"/>
      <c r="M27" s="376" t="s">
        <v>56</v>
      </c>
      <c r="N27" s="375" t="s">
        <v>90</v>
      </c>
      <c r="O27" s="375"/>
      <c r="P27" s="375"/>
      <c r="Q27" s="86"/>
      <c r="R27" s="86"/>
      <c r="S27" s="86"/>
      <c r="T27" s="86"/>
      <c r="U27" s="86"/>
      <c r="V27" s="86"/>
      <c r="W27" s="86"/>
      <c r="X27" s="89"/>
      <c r="Y27" s="74"/>
      <c r="Z27" s="68"/>
      <c r="AA27" s="68"/>
      <c r="AB27" s="69"/>
      <c r="AC27" s="74"/>
      <c r="AD27" s="68"/>
      <c r="AE27" s="68"/>
      <c r="AF27" s="69"/>
    </row>
    <row r="28" spans="1:32" ht="18.75" customHeight="1">
      <c r="A28" s="48"/>
      <c r="B28" s="92"/>
      <c r="C28" s="92"/>
      <c r="D28" s="35"/>
      <c r="E28" s="35"/>
      <c r="F28" s="64"/>
      <c r="G28" s="65"/>
      <c r="H28" s="369"/>
      <c r="I28" s="372"/>
      <c r="J28" s="358"/>
      <c r="K28" s="358"/>
      <c r="L28" s="358"/>
      <c r="M28" s="372"/>
      <c r="N28" s="358"/>
      <c r="O28" s="358"/>
      <c r="P28" s="358"/>
      <c r="Q28" s="93"/>
      <c r="R28" s="93"/>
      <c r="S28" s="93"/>
      <c r="T28" s="93"/>
      <c r="U28" s="93"/>
      <c r="V28" s="93"/>
      <c r="W28" s="93"/>
      <c r="X28" s="94"/>
      <c r="Y28" s="74"/>
      <c r="Z28" s="68"/>
      <c r="AA28" s="68"/>
      <c r="AB28" s="69"/>
      <c r="AC28" s="74"/>
      <c r="AD28" s="68"/>
      <c r="AE28" s="68"/>
      <c r="AF28" s="69"/>
    </row>
    <row r="29" spans="1:32" ht="18.75" customHeight="1">
      <c r="A29" s="61"/>
      <c r="B29" s="92"/>
      <c r="C29" s="92"/>
      <c r="D29" s="35"/>
      <c r="E29" s="35"/>
      <c r="F29" s="64"/>
      <c r="G29" s="65"/>
      <c r="H29" s="370" t="s">
        <v>95</v>
      </c>
      <c r="I29" s="376" t="s">
        <v>56</v>
      </c>
      <c r="J29" s="375" t="s">
        <v>89</v>
      </c>
      <c r="K29" s="375"/>
      <c r="L29" s="375"/>
      <c r="M29" s="376" t="s">
        <v>56</v>
      </c>
      <c r="N29" s="375" t="s">
        <v>90</v>
      </c>
      <c r="O29" s="375"/>
      <c r="P29" s="375"/>
      <c r="Q29" s="95"/>
      <c r="R29" s="95"/>
      <c r="S29" s="95"/>
      <c r="T29" s="95"/>
      <c r="U29" s="95"/>
      <c r="V29" s="95"/>
      <c r="W29" s="95"/>
      <c r="X29" s="96"/>
      <c r="Y29" s="74"/>
      <c r="Z29" s="68"/>
      <c r="AA29" s="68"/>
      <c r="AB29" s="69"/>
      <c r="AC29" s="74"/>
      <c r="AD29" s="68"/>
      <c r="AE29" s="68"/>
      <c r="AF29" s="69"/>
    </row>
    <row r="30" spans="1:32" ht="18.75" customHeight="1">
      <c r="A30" s="61"/>
      <c r="B30" s="47"/>
      <c r="C30" s="62"/>
      <c r="D30" s="63"/>
      <c r="E30" s="51"/>
      <c r="F30" s="64"/>
      <c r="G30" s="65"/>
      <c r="H30" s="369"/>
      <c r="I30" s="372"/>
      <c r="J30" s="358"/>
      <c r="K30" s="358"/>
      <c r="L30" s="358"/>
      <c r="M30" s="372"/>
      <c r="N30" s="358"/>
      <c r="O30" s="358"/>
      <c r="P30" s="358"/>
      <c r="Q30" s="93"/>
      <c r="R30" s="93"/>
      <c r="S30" s="93"/>
      <c r="T30" s="93"/>
      <c r="U30" s="93"/>
      <c r="V30" s="93"/>
      <c r="W30" s="93"/>
      <c r="X30" s="94"/>
      <c r="Y30" s="74"/>
      <c r="Z30" s="68"/>
      <c r="AA30" s="68"/>
      <c r="AB30" s="69"/>
      <c r="AC30" s="74"/>
      <c r="AD30" s="68"/>
      <c r="AE30" s="68"/>
      <c r="AF30" s="69"/>
    </row>
    <row r="31" spans="1:32" ht="19.5" customHeight="1">
      <c r="A31" s="61"/>
      <c r="B31" s="47"/>
      <c r="C31" s="62"/>
      <c r="D31" s="63"/>
      <c r="E31" s="51"/>
      <c r="F31" s="64"/>
      <c r="G31" s="65"/>
      <c r="H31" s="75" t="s">
        <v>96</v>
      </c>
      <c r="I31" s="76" t="s">
        <v>56</v>
      </c>
      <c r="J31" s="77" t="s">
        <v>75</v>
      </c>
      <c r="K31" s="77"/>
      <c r="L31" s="80" t="s">
        <v>56</v>
      </c>
      <c r="M31" s="77" t="s">
        <v>81</v>
      </c>
      <c r="N31" s="77"/>
      <c r="O31" s="81"/>
      <c r="P31" s="77"/>
      <c r="Q31" s="81"/>
      <c r="R31" s="81"/>
      <c r="S31" s="81"/>
      <c r="T31" s="81"/>
      <c r="U31" s="81"/>
      <c r="V31" s="81"/>
      <c r="W31" s="81"/>
      <c r="X31" s="82"/>
      <c r="Y31" s="68"/>
      <c r="Z31" s="68"/>
      <c r="AA31" s="68"/>
      <c r="AB31" s="69"/>
      <c r="AC31" s="74"/>
      <c r="AD31" s="68"/>
      <c r="AE31" s="68"/>
      <c r="AF31" s="69"/>
    </row>
    <row r="32" spans="1:32" ht="19.5" customHeight="1">
      <c r="A32" s="61"/>
      <c r="B32" s="47"/>
      <c r="C32" s="62"/>
      <c r="D32" s="63"/>
      <c r="E32" s="51"/>
      <c r="F32" s="64"/>
      <c r="G32" s="65"/>
      <c r="H32" s="75" t="s">
        <v>97</v>
      </c>
      <c r="I32" s="76" t="s">
        <v>56</v>
      </c>
      <c r="J32" s="77" t="s">
        <v>75</v>
      </c>
      <c r="K32" s="77"/>
      <c r="L32" s="80" t="s">
        <v>56</v>
      </c>
      <c r="M32" s="77" t="s">
        <v>76</v>
      </c>
      <c r="N32" s="77"/>
      <c r="O32" s="80" t="s">
        <v>56</v>
      </c>
      <c r="P32" s="77" t="s">
        <v>77</v>
      </c>
      <c r="Q32" s="81"/>
      <c r="R32" s="81"/>
      <c r="S32" s="81"/>
      <c r="T32" s="81"/>
      <c r="U32" s="81"/>
      <c r="V32" s="81"/>
      <c r="W32" s="81"/>
      <c r="X32" s="82"/>
      <c r="Y32" s="68"/>
      <c r="Z32" s="68"/>
      <c r="AA32" s="68"/>
      <c r="AB32" s="69"/>
      <c r="AC32" s="74"/>
      <c r="AD32" s="68"/>
      <c r="AE32" s="68"/>
      <c r="AF32" s="69"/>
    </row>
    <row r="33" spans="1:32" ht="18.75" customHeight="1">
      <c r="A33" s="61"/>
      <c r="B33" s="47"/>
      <c r="C33" s="62"/>
      <c r="D33" s="63"/>
      <c r="E33" s="51"/>
      <c r="F33" s="64"/>
      <c r="G33" s="65"/>
      <c r="H33" s="370" t="s">
        <v>98</v>
      </c>
      <c r="I33" s="90" t="s">
        <v>56</v>
      </c>
      <c r="J33" s="86" t="s">
        <v>75</v>
      </c>
      <c r="K33" s="86"/>
      <c r="L33" s="97"/>
      <c r="M33" s="98"/>
      <c r="N33" s="98"/>
      <c r="O33" s="97"/>
      <c r="P33" s="98"/>
      <c r="Q33" s="99"/>
      <c r="R33" s="97"/>
      <c r="S33" s="98"/>
      <c r="T33" s="99"/>
      <c r="U33" s="91" t="s">
        <v>56</v>
      </c>
      <c r="V33" s="86" t="s">
        <v>99</v>
      </c>
      <c r="W33" s="100"/>
      <c r="X33" s="101"/>
      <c r="Y33" s="68"/>
      <c r="Z33" s="68"/>
      <c r="AA33" s="68"/>
      <c r="AB33" s="69"/>
      <c r="AC33" s="74"/>
      <c r="AD33" s="68"/>
      <c r="AE33" s="68"/>
      <c r="AF33" s="69"/>
    </row>
    <row r="34" spans="1:32" ht="18.75" customHeight="1">
      <c r="A34" s="61"/>
      <c r="B34" s="47"/>
      <c r="C34" s="62"/>
      <c r="D34" s="63"/>
      <c r="E34" s="51"/>
      <c r="F34" s="64"/>
      <c r="G34" s="65"/>
      <c r="H34" s="368"/>
      <c r="I34" s="48" t="s">
        <v>56</v>
      </c>
      <c r="J34" s="49" t="s">
        <v>100</v>
      </c>
      <c r="K34" s="49"/>
      <c r="L34" s="43"/>
      <c r="M34" s="43" t="s">
        <v>56</v>
      </c>
      <c r="N34" s="49" t="s">
        <v>101</v>
      </c>
      <c r="O34" s="43"/>
      <c r="P34" s="43"/>
      <c r="Q34" s="43" t="s">
        <v>56</v>
      </c>
      <c r="R34" s="49" t="s">
        <v>102</v>
      </c>
      <c r="S34" s="35"/>
      <c r="T34" s="49"/>
      <c r="U34" s="43" t="s">
        <v>56</v>
      </c>
      <c r="V34" s="49" t="s">
        <v>103</v>
      </c>
      <c r="W34" s="66"/>
      <c r="X34" s="67"/>
      <c r="Y34" s="68"/>
      <c r="Z34" s="68"/>
      <c r="AA34" s="68"/>
      <c r="AB34" s="69"/>
      <c r="AC34" s="74"/>
      <c r="AD34" s="68"/>
      <c r="AE34" s="68"/>
      <c r="AF34" s="69"/>
    </row>
    <row r="35" spans="1:32" ht="18.75" customHeight="1">
      <c r="A35" s="61"/>
      <c r="B35" s="47"/>
      <c r="C35" s="62"/>
      <c r="D35" s="63"/>
      <c r="E35" s="51"/>
      <c r="F35" s="64"/>
      <c r="G35" s="65"/>
      <c r="H35" s="368"/>
      <c r="I35" s="48" t="s">
        <v>56</v>
      </c>
      <c r="J35" s="49" t="s">
        <v>104</v>
      </c>
      <c r="K35" s="49"/>
      <c r="L35" s="43"/>
      <c r="M35" s="43" t="s">
        <v>56</v>
      </c>
      <c r="N35" s="49" t="s">
        <v>105</v>
      </c>
      <c r="O35" s="43"/>
      <c r="P35" s="43"/>
      <c r="Q35" s="43" t="s">
        <v>56</v>
      </c>
      <c r="R35" s="49" t="s">
        <v>106</v>
      </c>
      <c r="S35" s="35"/>
      <c r="T35" s="49"/>
      <c r="U35" s="43" t="s">
        <v>56</v>
      </c>
      <c r="V35" s="49" t="s">
        <v>107</v>
      </c>
      <c r="W35" s="66"/>
      <c r="X35" s="67"/>
      <c r="Y35" s="68"/>
      <c r="Z35" s="68"/>
      <c r="AA35" s="68"/>
      <c r="AB35" s="69"/>
      <c r="AC35" s="74"/>
      <c r="AD35" s="68"/>
      <c r="AE35" s="68"/>
      <c r="AF35" s="69"/>
    </row>
    <row r="36" spans="1:32" ht="18.75" customHeight="1">
      <c r="A36" s="61"/>
      <c r="B36" s="47"/>
      <c r="C36" s="62"/>
      <c r="D36" s="63"/>
      <c r="E36" s="51"/>
      <c r="F36" s="64"/>
      <c r="G36" s="65"/>
      <c r="H36" s="368"/>
      <c r="I36" s="48" t="s">
        <v>56</v>
      </c>
      <c r="J36" s="49" t="s">
        <v>108</v>
      </c>
      <c r="K36" s="49"/>
      <c r="L36" s="43"/>
      <c r="M36" s="43" t="s">
        <v>56</v>
      </c>
      <c r="N36" s="49" t="s">
        <v>109</v>
      </c>
      <c r="O36" s="43"/>
      <c r="P36" s="43"/>
      <c r="Q36" s="43" t="s">
        <v>56</v>
      </c>
      <c r="R36" s="49" t="s">
        <v>110</v>
      </c>
      <c r="S36" s="35"/>
      <c r="T36" s="49"/>
      <c r="U36" s="43" t="s">
        <v>56</v>
      </c>
      <c r="V36" s="49" t="s">
        <v>111</v>
      </c>
      <c r="W36" s="66"/>
      <c r="X36" s="67"/>
      <c r="Y36" s="68"/>
      <c r="Z36" s="68"/>
      <c r="AA36" s="68"/>
      <c r="AB36" s="69"/>
      <c r="AC36" s="74"/>
      <c r="AD36" s="68"/>
      <c r="AE36" s="68"/>
      <c r="AF36" s="69"/>
    </row>
    <row r="37" spans="1:32" ht="18.75" customHeight="1">
      <c r="A37" s="61"/>
      <c r="B37" s="47"/>
      <c r="C37" s="62"/>
      <c r="D37" s="63"/>
      <c r="E37" s="51"/>
      <c r="F37" s="64"/>
      <c r="G37" s="65"/>
      <c r="H37" s="368"/>
      <c r="I37" s="48" t="s">
        <v>56</v>
      </c>
      <c r="J37" s="49" t="s">
        <v>112</v>
      </c>
      <c r="K37" s="49"/>
      <c r="L37" s="43"/>
      <c r="M37" s="43" t="s">
        <v>56</v>
      </c>
      <c r="N37" s="49" t="s">
        <v>113</v>
      </c>
      <c r="O37" s="43"/>
      <c r="P37" s="43"/>
      <c r="Q37" s="43" t="s">
        <v>56</v>
      </c>
      <c r="R37" s="49" t="s">
        <v>114</v>
      </c>
      <c r="S37" s="35"/>
      <c r="T37" s="49"/>
      <c r="U37" s="43" t="s">
        <v>56</v>
      </c>
      <c r="V37" s="49" t="s">
        <v>115</v>
      </c>
      <c r="W37" s="66"/>
      <c r="X37" s="67"/>
      <c r="Y37" s="68"/>
      <c r="Z37" s="68"/>
      <c r="AA37" s="68"/>
      <c r="AB37" s="69"/>
      <c r="AC37" s="74"/>
      <c r="AD37" s="68"/>
      <c r="AE37" s="68"/>
      <c r="AF37" s="69"/>
    </row>
    <row r="38" spans="1:32" ht="18.75" customHeight="1">
      <c r="A38" s="102"/>
      <c r="B38" s="103"/>
      <c r="C38" s="104"/>
      <c r="D38" s="105"/>
      <c r="E38" s="106"/>
      <c r="F38" s="107"/>
      <c r="G38" s="108"/>
      <c r="H38" s="379"/>
      <c r="I38" s="109" t="s">
        <v>56</v>
      </c>
      <c r="J38" s="110" t="s">
        <v>116</v>
      </c>
      <c r="K38" s="110"/>
      <c r="L38" s="111"/>
      <c r="M38" s="111"/>
      <c r="N38" s="110"/>
      <c r="O38" s="111"/>
      <c r="P38" s="111"/>
      <c r="Q38" s="111"/>
      <c r="R38" s="110"/>
      <c r="S38" s="112"/>
      <c r="T38" s="110"/>
      <c r="U38" s="111"/>
      <c r="V38" s="110"/>
      <c r="W38" s="113"/>
      <c r="X38" s="114"/>
      <c r="Y38" s="115"/>
      <c r="Z38" s="115"/>
      <c r="AA38" s="115"/>
      <c r="AB38" s="116"/>
      <c r="AC38" s="117"/>
      <c r="AD38" s="115"/>
      <c r="AE38" s="115"/>
      <c r="AF38" s="116"/>
    </row>
    <row r="39" spans="1:32" ht="8.25" customHeight="1">
      <c r="A39" s="118"/>
      <c r="B39" s="118"/>
      <c r="C39" s="35"/>
      <c r="D39" s="35"/>
      <c r="E39" s="35"/>
      <c r="F39" s="35"/>
      <c r="G39" s="49"/>
      <c r="H39" s="49"/>
      <c r="I39" s="49"/>
      <c r="J39" s="49"/>
      <c r="K39" s="49"/>
      <c r="L39" s="49"/>
      <c r="M39" s="49"/>
      <c r="N39" s="49"/>
      <c r="O39" s="49"/>
      <c r="P39" s="49"/>
      <c r="Q39" s="49"/>
      <c r="R39" s="49"/>
      <c r="S39" s="49"/>
      <c r="T39" s="49"/>
      <c r="U39" s="49"/>
      <c r="V39" s="49"/>
      <c r="W39" s="49"/>
      <c r="X39" s="49"/>
      <c r="Y39" s="49"/>
      <c r="Z39" s="49"/>
      <c r="AA39" s="49"/>
      <c r="AB39" s="49"/>
      <c r="AC39" s="35"/>
      <c r="AD39" s="35"/>
      <c r="AE39" s="35"/>
      <c r="AF39" s="35"/>
    </row>
    <row r="40" spans="1:32" ht="20.25" customHeight="1">
      <c r="A40" s="118"/>
      <c r="B40" s="118"/>
      <c r="C40" s="49" t="s">
        <v>117</v>
      </c>
      <c r="D40" s="49"/>
      <c r="E40" s="119"/>
      <c r="F40" s="119"/>
      <c r="G40" s="119"/>
      <c r="H40" s="119"/>
      <c r="I40" s="119"/>
      <c r="J40" s="119"/>
      <c r="K40" s="119"/>
      <c r="L40" s="119"/>
      <c r="M40" s="119"/>
      <c r="N40" s="119"/>
      <c r="O40" s="119"/>
      <c r="P40" s="119"/>
      <c r="Q40" s="119"/>
      <c r="R40" s="119"/>
      <c r="S40" s="119"/>
      <c r="T40" s="119"/>
      <c r="U40" s="119"/>
      <c r="V40" s="119"/>
      <c r="W40" s="35"/>
      <c r="X40" s="35"/>
      <c r="Y40" s="35"/>
      <c r="Z40" s="35"/>
      <c r="AA40" s="35"/>
      <c r="AB40" s="35"/>
      <c r="AC40" s="35"/>
      <c r="AD40" s="35"/>
      <c r="AE40" s="35"/>
      <c r="AF40" s="35"/>
    </row>
  </sheetData>
  <mergeCells count="75">
    <mergeCell ref="J24:L25"/>
    <mergeCell ref="M24:M25"/>
    <mergeCell ref="N24:P25"/>
    <mergeCell ref="H29:H30"/>
    <mergeCell ref="I29:I30"/>
    <mergeCell ref="J29:L30"/>
    <mergeCell ref="M29:M30"/>
    <mergeCell ref="N29:P30"/>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W20:W21"/>
    <mergeCell ref="X20:X21"/>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22:H23"/>
    <mergeCell ref="I22:I23"/>
    <mergeCell ref="J22:L23"/>
    <mergeCell ref="M22:M23"/>
    <mergeCell ref="N22:P23"/>
    <mergeCell ref="H18:H19"/>
    <mergeCell ref="I18:I19"/>
    <mergeCell ref="J18:K19"/>
    <mergeCell ref="L18:L19"/>
    <mergeCell ref="M18:N19"/>
    <mergeCell ref="H20:H21"/>
    <mergeCell ref="I20:I21"/>
    <mergeCell ref="J20:L21"/>
    <mergeCell ref="M20:M21"/>
    <mergeCell ref="N20:P21"/>
    <mergeCell ref="M16:N17"/>
    <mergeCell ref="A8:C9"/>
    <mergeCell ref="D8:E9"/>
    <mergeCell ref="F8:G9"/>
    <mergeCell ref="H8:H9"/>
    <mergeCell ref="H10:H12"/>
    <mergeCell ref="H16:H17"/>
    <mergeCell ref="I16:I17"/>
    <mergeCell ref="J16:K17"/>
    <mergeCell ref="L16:L17"/>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Y10:Y11 AC10:AC11 R14 U14 A19:A20 L14:L19 M34:M38 P34:Q38 R33 U33:U38 A24" xr:uid="{59B97703-94C1-4539-AC3B-FEC7DCD7BA09}">
      <formula1>"□,■"</formula1>
    </dataValidation>
  </dataValidations>
  <pageMargins left="0.7" right="0.7" top="0.75" bottom="0.75" header="0.3" footer="0.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24</vt:i4>
      </vt:variant>
    </vt:vector>
  </HeadingPairs>
  <TitlesOfParts>
    <vt:vector size="33" baseType="lpstr">
      <vt:lpstr>別紙様式１</vt:lpstr>
      <vt:lpstr>(別紙1-1-1)所要額調書　第一順位</vt:lpstr>
      <vt:lpstr>(別紙1-1-2)所要額調書　第二順位</vt:lpstr>
      <vt:lpstr>（別紙３）中山間地域等</vt:lpstr>
      <vt:lpstr>（別紙1）事業計画書</vt:lpstr>
      <vt:lpstr>記入例</vt:lpstr>
      <vt:lpstr>vlookup用</vt:lpstr>
      <vt:lpstr>申請書（不要）</vt:lpstr>
      <vt:lpstr>（参考）介護給付費算定に係る体制等に関する届出（訪問介護抜粋）</vt:lpstr>
      <vt:lpstr>①キャリアアップの仕組みづくりや研修体制の構築</vt:lpstr>
      <vt:lpstr>'（別紙1）事業計画書'!Print_Area</vt:lpstr>
      <vt:lpstr>'(別紙1-1-1)所要額調書　第一順位'!Print_Area</vt:lpstr>
      <vt:lpstr>'(別紙1-1-2)所要額調書　第二順位'!Print_Area</vt:lpstr>
      <vt:lpstr>'（別紙３）中山間地域等'!Print_Area</vt:lpstr>
      <vt:lpstr>記入例!Print_Area</vt:lpstr>
      <vt:lpstr>'申請書（不要）'!Print_Area</vt:lpstr>
      <vt:lpstr>別紙様式１!Print_Area</vt:lpstr>
      <vt:lpstr>記入例!キャリアアップの仕組みづくりや研修体制の構築</vt:lpstr>
      <vt:lpstr>キャリアアップの仕組みづくりや研修体制の構築</vt:lpstr>
      <vt:lpstr>記入例!その他経営の維持・改善等に必要な事業</vt:lpstr>
      <vt:lpstr>その他経営の維持・改善等に必要な事業</vt:lpstr>
      <vt:lpstr>記入例!介護人材・利用者確保のための広報活動</vt:lpstr>
      <vt:lpstr>介護人材・利用者確保のための広報活動</vt:lpstr>
      <vt:lpstr>記入例!経営改善のための外部委託・臨時職員雇用</vt:lpstr>
      <vt:lpstr>経営改善のための外部委託・臨時職員雇用</vt:lpstr>
      <vt:lpstr>記入例!経験年数が短いヘルパーへの同行</vt:lpstr>
      <vt:lpstr>経験年数が短いヘルパーへの同行</vt:lpstr>
      <vt:lpstr>記入例!小規模事業所等の協働化・大規模化の取組</vt:lpstr>
      <vt:lpstr>小規模事業所等の協働化・大規模化の取組</vt:lpstr>
      <vt:lpstr>記入例!中山間・離島等地域における採用活動</vt:lpstr>
      <vt:lpstr>中山間・離島等地域における採用活動</vt:lpstr>
      <vt:lpstr>記入例!登録ヘルパー等の常勤化の促進</vt:lpstr>
      <vt:lpstr>登録ヘルパー等の常勤化の促進</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松井 翔(matsui-shou.xy1)</dc:creator>
  <cp:keywords/>
  <dc:description/>
  <cp:lastModifiedBy>尾関　恵子</cp:lastModifiedBy>
  <cp:revision/>
  <cp:lastPrinted>2025-07-18T01:20:48Z</cp:lastPrinted>
  <dcterms:created xsi:type="dcterms:W3CDTF">2015-06-05T18:19:34Z</dcterms:created>
  <dcterms:modified xsi:type="dcterms:W3CDTF">2025-07-24T05:15:24Z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ies>
</file>