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8975" windowHeight="8310" activeTab="0"/>
  </bookViews>
  <sheets>
    <sheet name="別紙２　勤務形態一覧表" sheetId="1" r:id="rId1"/>
  </sheets>
  <definedNames>
    <definedName name="_xlnm.Print_Area" localSheetId="0">'別紙２　勤務形態一覧表'!$A$1:$BV$49</definedName>
  </definedNames>
  <calcPr fullCalcOnLoad="1"/>
</workbook>
</file>

<file path=xl/sharedStrings.xml><?xml version="1.0" encoding="utf-8"?>
<sst xmlns="http://schemas.openxmlformats.org/spreadsheetml/2006/main" count="128" uniqueCount="88">
  <si>
    <t>氏名</t>
  </si>
  <si>
    <t>第１週</t>
  </si>
  <si>
    <t>第２週</t>
  </si>
  <si>
    <t>第３週</t>
  </si>
  <si>
    <t>第４週</t>
  </si>
  <si>
    <t>週平均の勤務時間</t>
  </si>
  <si>
    <t>サービス提供時間</t>
  </si>
  <si>
    <t>事業所名</t>
  </si>
  <si>
    <t>同行援護</t>
  </si>
  <si>
    <t>行動援護</t>
  </si>
  <si>
    <t>居宅介護</t>
  </si>
  <si>
    <t>重度訪問介護</t>
  </si>
  <si>
    <t>平均</t>
  </si>
  <si>
    <t>従業者数</t>
  </si>
  <si>
    <t>居宅介護 ・ 重度訪問介護 ・ 同行援護 ・ 行動援護 ・　移動支援　　　</t>
  </si>
  <si>
    <t>移動支援</t>
  </si>
  <si>
    <r>
      <t xml:space="preserve">職種
</t>
    </r>
    <r>
      <rPr>
        <sz val="9"/>
        <rFont val="ＭＳ Ｐゴシック"/>
        <family val="3"/>
      </rPr>
      <t>※1</t>
    </r>
  </si>
  <si>
    <r>
      <t xml:space="preserve">勤務形態
</t>
    </r>
    <r>
      <rPr>
        <sz val="9"/>
        <rFont val="ＭＳ Ｐゴシック"/>
        <family val="3"/>
      </rPr>
      <t>※2</t>
    </r>
  </si>
  <si>
    <r>
      <t xml:space="preserve">同行援護
</t>
    </r>
    <r>
      <rPr>
        <sz val="9"/>
        <rFont val="ＭＳ Ｐゴシック"/>
        <family val="3"/>
      </rPr>
      <t>※3</t>
    </r>
  </si>
  <si>
    <r>
      <t xml:space="preserve">行動援護
</t>
    </r>
    <r>
      <rPr>
        <sz val="9"/>
        <rFont val="ＭＳ Ｐゴシック"/>
        <family val="3"/>
      </rPr>
      <t>※3</t>
    </r>
  </si>
  <si>
    <r>
      <t xml:space="preserve">資格
</t>
    </r>
    <r>
      <rPr>
        <sz val="9"/>
        <rFont val="ＭＳ Ｐゴシック"/>
        <family val="3"/>
      </rPr>
      <t>※4</t>
    </r>
  </si>
  <si>
    <t>変形労働時間制　　無　・　有　（　１か月単位　・　１年単位　　対象職種：　　　　　　　労基届出日：　　　　　　　）　</t>
  </si>
  <si>
    <r>
      <t>サービス種類　　</t>
    </r>
    <r>
      <rPr>
        <sz val="9"/>
        <rFont val="ＭＳ Ｐゴシック"/>
        <family val="3"/>
      </rPr>
      <t xml:space="preserve"> (該当に○)</t>
    </r>
  </si>
  <si>
    <t>配置すべきｻｰﾋﾞｽ提供責任者数(B)</t>
  </si>
  <si>
    <t>配置すべきｻｰﾋﾞｽ提供責任者数(A)</t>
  </si>
  <si>
    <t>人</t>
  </si>
  <si>
    <r>
      <t xml:space="preserve">重度訪問
</t>
    </r>
    <r>
      <rPr>
        <sz val="9"/>
        <rFont val="ＭＳ Ｐゴシック"/>
        <family val="3"/>
      </rPr>
      <t>※3</t>
    </r>
  </si>
  <si>
    <r>
      <t xml:space="preserve">移動支援
</t>
    </r>
    <r>
      <rPr>
        <sz val="9"/>
        <rFont val="ＭＳ Ｐゴシック"/>
        <family val="3"/>
      </rPr>
      <t>※3</t>
    </r>
  </si>
  <si>
    <r>
      <t>常勤職員の勤務すべき時間数</t>
    </r>
    <r>
      <rPr>
        <sz val="9"/>
        <rFont val="ＭＳ Ｐゴシック"/>
        <family val="3"/>
      </rPr>
      <t xml:space="preserve"> ※9</t>
    </r>
  </si>
  <si>
    <t>サービス提供責任者の
必要配置数の算出  ※10</t>
  </si>
  <si>
    <t>別紙２-1（訪問系）</t>
  </si>
  <si>
    <r>
      <t>第5週</t>
    </r>
    <r>
      <rPr>
        <sz val="9"/>
        <rFont val="ＭＳ Ｐゴシック"/>
        <family val="3"/>
      </rPr>
      <t>※6</t>
    </r>
  </si>
  <si>
    <t>１日：　　　時間　　分　　１週：　　　　時間　　分</t>
  </si>
  <si>
    <t>注１）　本表は、居宅介護、重度訪問介護、同行援護、行動援護及び移動支援事業所について作成してください。</t>
  </si>
  <si>
    <t>予定</t>
  </si>
  <si>
    <t>実績</t>
  </si>
  <si>
    <t>従業者の勤務の体制及び勤務形態一覧表(予定・実績表)　（　　　　年　　　月分）</t>
  </si>
  <si>
    <t>＊　変更の場合は変更年月日の当該月分、更新の場合は更新月分</t>
  </si>
  <si>
    <t>→</t>
  </si>
  <si>
    <r>
      <t>変形期間（</t>
    </r>
    <r>
      <rPr>
        <sz val="9"/>
        <rFont val="ＭＳ Ｐゴシック"/>
        <family val="3"/>
      </rPr>
      <t>当月1日が属する期間を記載</t>
    </r>
    <r>
      <rPr>
        <sz val="12"/>
        <rFont val="ＭＳ Ｐゴシック"/>
        <family val="3"/>
      </rPr>
      <t>）：　　月　　日～　　月　　日　　左の期間の常勤の勤務すべき時間数：　　　時間　　分　）　</t>
    </r>
  </si>
  <si>
    <t>注２）　指定申請変更届等で本市へ提出する際は、予定欄のみ※6のとおり時間数を記入してください。また、事業所において勤務表として使用する際は、予定・実績欄とも第5週までの時間数を記入してください。</t>
  </si>
  <si>
    <t>変更・更新の場合、提出月の前月までの３月分を記載</t>
  </si>
  <si>
    <t>専従</t>
  </si>
  <si>
    <t>兼務</t>
  </si>
  <si>
    <t>常勤</t>
  </si>
  <si>
    <t>非常勤</t>
  </si>
  <si>
    <t>従業者の員数</t>
  </si>
  <si>
    <t>サービス提供責任者とヘルパーの合計を記入（人）</t>
  </si>
  <si>
    <t>他事業所での合計勤務時間数　※8</t>
  </si>
  <si>
    <r>
      <t xml:space="preserve">他の事業所の名称及び職名 </t>
    </r>
    <r>
      <rPr>
        <sz val="9"/>
        <rFont val="ＭＳ Ｐゴシック"/>
        <family val="3"/>
      </rPr>
      <t>※7</t>
    </r>
  </si>
  <si>
    <r>
      <t>4週
(1月)の合計</t>
    </r>
    <r>
      <rPr>
        <sz val="9"/>
        <rFont val="ＭＳ Ｐゴシック"/>
        <family val="3"/>
      </rPr>
      <t xml:space="preserve"> 
※6</t>
    </r>
  </si>
  <si>
    <t>重度訪問介護以外の合計</t>
  </si>
  <si>
    <t>←他も従事</t>
  </si>
  <si>
    <t>←重訪専従</t>
  </si>
  <si>
    <t>重度訪問介護含む合計</t>
  </si>
  <si>
    <t>(ｱ)</t>
  </si>
  <si>
    <t>(ｲ)</t>
  </si>
  <si>
    <t>(ｳ)</t>
  </si>
  <si>
    <r>
      <t>※1　「</t>
    </r>
    <r>
      <rPr>
        <b/>
        <sz val="8"/>
        <rFont val="ＭＳ Ｐゴシック"/>
        <family val="3"/>
      </rPr>
      <t>職種</t>
    </r>
    <r>
      <rPr>
        <sz val="8"/>
        <rFont val="ＭＳ Ｐゴシック"/>
        <family val="3"/>
      </rPr>
      <t>」欄は、当該事業所・施設に係る全ての職種を、職種ごとに並べて記載してください。</t>
    </r>
  </si>
  <si>
    <r>
      <t>※2　「</t>
    </r>
    <r>
      <rPr>
        <b/>
        <sz val="8"/>
        <rFont val="ＭＳ Ｐゴシック"/>
        <family val="3"/>
      </rPr>
      <t>勤務形態</t>
    </r>
    <r>
      <rPr>
        <sz val="8"/>
        <rFont val="ＭＳ Ｐゴシック"/>
        <family val="3"/>
      </rPr>
      <t>」欄は、</t>
    </r>
    <r>
      <rPr>
        <u val="single"/>
        <sz val="8"/>
        <rFont val="ＭＳ Ｐゴシック"/>
        <family val="3"/>
      </rPr>
      <t>①常勤・専従、②常勤・兼務、③非常勤・専従、④非常勤・兼務</t>
    </r>
    <r>
      <rPr>
        <sz val="8"/>
        <rFont val="ＭＳ Ｐゴシック"/>
        <family val="3"/>
      </rPr>
      <t>のいずれかを記号で記載するものとし、職種ごとにこの順でまとめて記載してください。育児短時間勤務者の場合は「①短」「②短」と表記してください。</t>
    </r>
  </si>
  <si>
    <r>
      <t>※4　「</t>
    </r>
    <r>
      <rPr>
        <b/>
        <sz val="8"/>
        <rFont val="ＭＳ Ｐゴシック"/>
        <family val="3"/>
      </rPr>
      <t>資格</t>
    </r>
    <r>
      <rPr>
        <sz val="8"/>
        <rFont val="ＭＳ Ｐゴシック"/>
        <family val="3"/>
      </rPr>
      <t>」欄は、従業者の職種に関する資格の種類を記載してください。</t>
    </r>
  </si>
  <si>
    <r>
      <t>※5　※5の欄は、当該月の</t>
    </r>
    <r>
      <rPr>
        <b/>
        <sz val="8"/>
        <rFont val="ＭＳ Ｐゴシック"/>
        <family val="3"/>
      </rPr>
      <t>曜日</t>
    </r>
    <r>
      <rPr>
        <sz val="8"/>
        <rFont val="ＭＳ Ｐゴシック"/>
        <family val="3"/>
      </rPr>
      <t>を記入してください。</t>
    </r>
  </si>
  <si>
    <r>
      <t>※6　</t>
    </r>
    <r>
      <rPr>
        <b/>
        <u val="single"/>
        <sz val="8"/>
        <rFont val="ＭＳ Ｐゴシック"/>
        <family val="3"/>
      </rPr>
      <t>変形労働時間制</t>
    </r>
    <r>
      <rPr>
        <u val="single"/>
        <sz val="8"/>
        <rFont val="ＭＳ Ｐゴシック"/>
        <family val="3"/>
      </rPr>
      <t>を採用している場合のみ、</t>
    </r>
    <r>
      <rPr>
        <b/>
        <u val="single"/>
        <sz val="8"/>
        <rFont val="ＭＳ Ｐゴシック"/>
        <family val="3"/>
      </rPr>
      <t>第5週まで</t>
    </r>
    <r>
      <rPr>
        <u val="single"/>
        <sz val="8"/>
        <rFont val="ＭＳ Ｐゴシック"/>
        <family val="3"/>
      </rPr>
      <t>時間数を記入</t>
    </r>
    <r>
      <rPr>
        <sz val="8"/>
        <rFont val="ＭＳ Ｐゴシック"/>
        <family val="3"/>
      </rPr>
      <t>し、「4週の合計」欄には第5週までの合計を記入してください。</t>
    </r>
  </si>
  <si>
    <r>
      <t>※7　「</t>
    </r>
    <r>
      <rPr>
        <b/>
        <sz val="8"/>
        <rFont val="ＭＳ Ｐゴシック"/>
        <family val="3"/>
      </rPr>
      <t>他の事業所の名称及び職名</t>
    </r>
    <r>
      <rPr>
        <sz val="8"/>
        <rFont val="ＭＳ Ｐゴシック"/>
        <family val="3"/>
      </rPr>
      <t>」欄は、同一法人内の他事業所で兼務する者について、その事業所名称及び職名を記載してください。</t>
    </r>
  </si>
  <si>
    <r>
      <t>※8　「</t>
    </r>
    <r>
      <rPr>
        <b/>
        <sz val="8"/>
        <rFont val="ＭＳ Ｐゴシック"/>
        <family val="3"/>
      </rPr>
      <t>他事業所での合計勤務時間数</t>
    </r>
    <r>
      <rPr>
        <sz val="8"/>
        <rFont val="ＭＳ Ｐゴシック"/>
        <family val="3"/>
      </rPr>
      <t>」欄は、他の事業所での4週間（又は1月間）の合計勤務時間数を記載してください。</t>
    </r>
  </si>
  <si>
    <r>
      <t>※9　「</t>
    </r>
    <r>
      <rPr>
        <b/>
        <sz val="8"/>
        <rFont val="ＭＳ Ｐゴシック"/>
        <family val="3"/>
      </rPr>
      <t>常勤職員の勤務すべき時間数</t>
    </r>
    <r>
      <rPr>
        <sz val="8"/>
        <rFont val="ＭＳ Ｐゴシック"/>
        <family val="3"/>
      </rPr>
      <t>」欄は、当該事業所・施設における常勤職員の勤務すべき時間数を記載し、変形労働制を採用している場合はその内容を記載してください。</t>
    </r>
  </si>
  <si>
    <t>※色付きのセルに実績値を入力すること。利用者数及び従業者数の合計欄はダブルカウントしないよう注意。</t>
  </si>
  <si>
    <t>介護保険
との合計</t>
  </si>
  <si>
    <t>重訪除く</t>
  </si>
  <si>
    <t>重訪含む</t>
  </si>
  <si>
    <t>うち常勤</t>
  </si>
  <si>
    <t>配置すべきｻｰﾋﾞｽ提供責任者数（C）</t>
  </si>
  <si>
    <t>勤務延べ時間数（ａ）</t>
  </si>
  <si>
    <t>常勤が勤務すべき時間数（ｂ）</t>
  </si>
  <si>
    <t>常勤換算後の人数
（ａ／ｂ）</t>
  </si>
  <si>
    <t>事業により従業者が異なる場合は居宅介護の人数を記入</t>
  </si>
  <si>
    <t>月</t>
  </si>
  <si>
    <t>←平成27年度に導入された、利用者数50人ごとに配置できる緩和措置を適用する場合は左の枠内に「50」を選択。</t>
  </si>
  <si>
    <t>合計数</t>
  </si>
  <si>
    <r>
      <t>利用者数</t>
    </r>
    <r>
      <rPr>
        <sz val="8"/>
        <rFont val="ＭＳ Ｐゴシック"/>
        <family val="3"/>
      </rPr>
      <t>（乗降介助のみは</t>
    </r>
    <r>
      <rPr>
        <b/>
        <sz val="8"/>
        <rFont val="ＭＳ Ｐゴシック"/>
        <family val="3"/>
      </rPr>
      <t>0.1</t>
    </r>
    <r>
      <rPr>
        <sz val="8"/>
        <rFont val="ＭＳ Ｐゴシック"/>
        <family val="3"/>
      </rPr>
      <t>人）</t>
    </r>
  </si>
  <si>
    <t xml:space="preserve">当事業所に配置すべきサービス提供責任者の数
</t>
  </si>
  <si>
    <t xml:space="preserve">【介護保険と別々に算出】=(ｱ)+(ｲ)と(ｳ)のいずれか
</t>
  </si>
  <si>
    <t>【介護保険と一体で算出】</t>
  </si>
  <si>
    <t>＋</t>
  </si>
  <si>
    <t>＝</t>
  </si>
  <si>
    <r>
      <t>※3　「</t>
    </r>
    <r>
      <rPr>
        <b/>
        <sz val="8"/>
        <rFont val="ＭＳ Ｐゴシック"/>
        <family val="3"/>
      </rPr>
      <t>重度訪問</t>
    </r>
    <r>
      <rPr>
        <sz val="8"/>
        <rFont val="ＭＳ Ｐゴシック"/>
        <family val="3"/>
      </rPr>
      <t>」欄～「</t>
    </r>
    <r>
      <rPr>
        <b/>
        <sz val="8"/>
        <rFont val="ＭＳ Ｐゴシック"/>
        <family val="3"/>
      </rPr>
      <t>移動支援</t>
    </r>
    <r>
      <rPr>
        <sz val="8"/>
        <rFont val="ＭＳ Ｐゴシック"/>
        <family val="3"/>
      </rPr>
      <t>」欄は、</t>
    </r>
    <r>
      <rPr>
        <b/>
        <u val="single"/>
        <sz val="8"/>
        <rFont val="ＭＳ Ｐゴシック"/>
        <family val="3"/>
      </rPr>
      <t>事業により従事者が異なる場合</t>
    </r>
    <r>
      <rPr>
        <sz val="8"/>
        <rFont val="ＭＳ Ｐゴシック"/>
        <family val="3"/>
      </rPr>
      <t>、従事しない事業には「×」を、職種が異なるときは当該事業での職種（「サ」「従」）を、重度訪問に専従は重度訪問の欄に「専」を記載してください。</t>
    </r>
  </si>
  <si>
    <r>
      <t>※10「</t>
    </r>
    <r>
      <rPr>
        <b/>
        <sz val="8"/>
        <rFont val="ＭＳ Ｐゴシック"/>
        <family val="3"/>
      </rPr>
      <t>サービス提供責任者の必要配置数の算出</t>
    </r>
    <r>
      <rPr>
        <sz val="8"/>
        <rFont val="ＭＳ Ｐゴシック"/>
        <family val="3"/>
      </rPr>
      <t>」欄は、本書提出日の前３月間の状況を記入してください。なお「障害関係の合計」欄及び「介護保険との合計」欄において、</t>
    </r>
    <r>
      <rPr>
        <b/>
        <u val="single"/>
        <sz val="8"/>
        <rFont val="ＭＳ Ｐゴシック"/>
        <family val="3"/>
      </rPr>
      <t>複数サービスに計上される者については重複カウントしないで全体で１人とカウン</t>
    </r>
    <r>
      <rPr>
        <sz val="8"/>
        <rFont val="ＭＳ Ｐゴシック"/>
        <family val="3"/>
      </rPr>
      <t>トしてください。
　　また、</t>
    </r>
    <r>
      <rPr>
        <b/>
        <u val="single"/>
        <sz val="8"/>
        <rFont val="ＭＳ Ｐゴシック"/>
        <family val="3"/>
      </rPr>
      <t>新規</t>
    </r>
    <r>
      <rPr>
        <sz val="8"/>
        <rFont val="ＭＳ Ｐゴシック"/>
        <family val="3"/>
      </rPr>
      <t>、再開の場合（直近3月の実績がない場合）は</t>
    </r>
    <r>
      <rPr>
        <b/>
        <u val="single"/>
        <sz val="8"/>
        <rFont val="ＭＳ Ｐゴシック"/>
        <family val="3"/>
      </rPr>
      <t>適切な推定数を各月の欄すべてに記入</t>
    </r>
    <r>
      <rPr>
        <sz val="8"/>
        <rFont val="ＭＳ Ｐゴシック"/>
        <family val="3"/>
      </rPr>
      <t>してください。〔介護保険と別々に算出する場合、</t>
    </r>
    <r>
      <rPr>
        <b/>
        <u val="single"/>
        <sz val="8"/>
        <rFont val="ＭＳ Ｐゴシック"/>
        <family val="3"/>
      </rPr>
      <t>利用者数・サービス提供時間・従業者数のすべてに３月とも入力しないと正しく計算されません</t>
    </r>
    <r>
      <rPr>
        <sz val="8"/>
        <rFont val="ＭＳ Ｐゴシック"/>
        <family val="3"/>
      </rPr>
      <t>。〕</t>
    </r>
  </si>
  <si>
    <t>※5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</si>
</sst>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#,##0_ ;[Red]\-#,##0\ "/>
    <numFmt numFmtId="183" formatCode="0.0"/>
    <numFmt numFmtId="184" formatCode="0.000"/>
    <numFmt numFmtId="185" formatCode="0.0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HG正楷書体-PRO"/>
      <family val="4"/>
    </font>
    <font>
      <sz val="10"/>
      <name val="ＭＳ Ｐゴシック"/>
      <family val="3"/>
    </font>
    <font>
      <sz val="18"/>
      <name val="ＭＳ Ｐゴシック"/>
      <family val="3"/>
    </font>
    <font>
      <b/>
      <sz val="8"/>
      <name val="ＭＳ Ｐゴシック"/>
      <family val="3"/>
    </font>
    <font>
      <u val="single"/>
      <sz val="8"/>
      <name val="ＭＳ Ｐゴシック"/>
      <family val="3"/>
    </font>
    <font>
      <b/>
      <u val="single"/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8"/>
      <color rgb="FF00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double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double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double"/>
      <right style="thin"/>
      <top style="medium"/>
      <bottom style="dashed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vertical="center"/>
      <protection/>
    </xf>
    <xf numFmtId="0" fontId="19" fillId="0" borderId="10" xfId="62" applyFont="1" applyFill="1" applyBorder="1" applyAlignment="1">
      <alignment vertical="center" shrinkToFit="1"/>
      <protection/>
    </xf>
    <xf numFmtId="0" fontId="19" fillId="0" borderId="11" xfId="62" applyFont="1" applyFill="1" applyBorder="1" applyAlignment="1">
      <alignment vertical="center" shrinkToFit="1"/>
      <protection/>
    </xf>
    <xf numFmtId="0" fontId="19" fillId="0" borderId="12" xfId="62" applyFont="1" applyFill="1" applyBorder="1" applyAlignment="1">
      <alignment vertical="center" shrinkToFit="1"/>
      <protection/>
    </xf>
    <xf numFmtId="0" fontId="19" fillId="0" borderId="13" xfId="62" applyFont="1" applyFill="1" applyBorder="1" applyAlignment="1">
      <alignment vertical="center" shrinkToFit="1"/>
      <protection/>
    </xf>
    <xf numFmtId="0" fontId="19" fillId="0" borderId="10" xfId="62" applyFont="1" applyFill="1" applyBorder="1" applyAlignment="1">
      <alignment horizontal="center" vertical="center" shrinkToFit="1"/>
      <protection/>
    </xf>
    <xf numFmtId="0" fontId="19" fillId="0" borderId="0" xfId="62" applyFont="1" applyAlignment="1">
      <alignment vertical="center" textRotation="255" shrinkToFit="1"/>
      <protection/>
    </xf>
    <xf numFmtId="0" fontId="20" fillId="0" borderId="0" xfId="62" applyFont="1" applyAlignment="1">
      <alignment horizontal="center" vertical="center"/>
      <protection/>
    </xf>
    <xf numFmtId="0" fontId="19" fillId="0" borderId="0" xfId="62" applyFont="1" applyAlignment="1">
      <alignment vertical="center" shrinkToFit="1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 shrinkToFit="1"/>
      <protection/>
    </xf>
    <xf numFmtId="0" fontId="19" fillId="0" borderId="0" xfId="62" applyFont="1" applyBorder="1" applyAlignment="1">
      <alignment horizontal="right" vertical="center"/>
      <protection/>
    </xf>
    <xf numFmtId="0" fontId="19" fillId="0" borderId="0" xfId="62" applyFont="1" applyAlignment="1">
      <alignment horizontal="left" vertical="center"/>
      <protection/>
    </xf>
    <xf numFmtId="0" fontId="19" fillId="0" borderId="0" xfId="62" applyFont="1" applyAlignment="1">
      <alignment vertical="center" textRotation="255"/>
      <protection/>
    </xf>
    <xf numFmtId="0" fontId="22" fillId="0" borderId="0" xfId="62" applyFont="1" applyAlignment="1">
      <alignment horizontal="left" vertical="center"/>
      <protection/>
    </xf>
    <xf numFmtId="0" fontId="22" fillId="0" borderId="0" xfId="62" applyFont="1" applyAlignment="1">
      <alignment vertical="center"/>
      <protection/>
    </xf>
    <xf numFmtId="0" fontId="21" fillId="0" borderId="0" xfId="62" applyFont="1" applyBorder="1" applyAlignment="1">
      <alignment horizontal="center" vertical="center" wrapText="1"/>
      <protection/>
    </xf>
    <xf numFmtId="0" fontId="19" fillId="24" borderId="10" xfId="62" applyFont="1" applyFill="1" applyBorder="1" applyAlignment="1">
      <alignment vertical="center" shrinkToFit="1"/>
      <protection/>
    </xf>
    <xf numFmtId="0" fontId="19" fillId="24" borderId="11" xfId="62" applyFont="1" applyFill="1" applyBorder="1" applyAlignment="1">
      <alignment vertical="center" shrinkToFit="1"/>
      <protection/>
    </xf>
    <xf numFmtId="0" fontId="19" fillId="24" borderId="12" xfId="62" applyFont="1" applyFill="1" applyBorder="1" applyAlignment="1">
      <alignment vertical="center" shrinkToFit="1"/>
      <protection/>
    </xf>
    <xf numFmtId="0" fontId="19" fillId="25" borderId="0" xfId="62" applyFont="1" applyFill="1" applyAlignment="1">
      <alignment vertical="center"/>
      <protection/>
    </xf>
    <xf numFmtId="0" fontId="19" fillId="0" borderId="14" xfId="62" applyFont="1" applyFill="1" applyBorder="1">
      <alignment vertical="center"/>
      <protection/>
    </xf>
    <xf numFmtId="0" fontId="19" fillId="0" borderId="15" xfId="62" applyFont="1" applyFill="1" applyBorder="1">
      <alignment vertical="center"/>
      <protection/>
    </xf>
    <xf numFmtId="0" fontId="19" fillId="0" borderId="16" xfId="62" applyFont="1" applyFill="1" applyBorder="1">
      <alignment vertical="center"/>
      <protection/>
    </xf>
    <xf numFmtId="0" fontId="19" fillId="0" borderId="17" xfId="62" applyFont="1" applyFill="1" applyBorder="1">
      <alignment vertical="center"/>
      <protection/>
    </xf>
    <xf numFmtId="0" fontId="19" fillId="24" borderId="14" xfId="62" applyFont="1" applyFill="1" applyBorder="1" applyAlignment="1">
      <alignment vertical="center" shrinkToFit="1"/>
      <protection/>
    </xf>
    <xf numFmtId="0" fontId="19" fillId="24" borderId="15" xfId="62" applyFont="1" applyFill="1" applyBorder="1" applyAlignment="1">
      <alignment vertical="center" shrinkToFit="1"/>
      <protection/>
    </xf>
    <xf numFmtId="0" fontId="19" fillId="24" borderId="16" xfId="62" applyFont="1" applyFill="1" applyBorder="1" applyAlignment="1">
      <alignment vertical="center" shrinkToFit="1"/>
      <protection/>
    </xf>
    <xf numFmtId="0" fontId="19" fillId="0" borderId="18" xfId="62" applyFont="1" applyFill="1" applyBorder="1">
      <alignment vertical="center"/>
      <protection/>
    </xf>
    <xf numFmtId="0" fontId="19" fillId="0" borderId="19" xfId="62" applyFont="1" applyFill="1" applyBorder="1">
      <alignment vertical="center"/>
      <protection/>
    </xf>
    <xf numFmtId="0" fontId="19" fillId="0" borderId="20" xfId="62" applyFont="1" applyFill="1" applyBorder="1">
      <alignment vertical="center"/>
      <protection/>
    </xf>
    <xf numFmtId="0" fontId="19" fillId="0" borderId="21" xfId="62" applyFont="1" applyFill="1" applyBorder="1">
      <alignment vertical="center"/>
      <protection/>
    </xf>
    <xf numFmtId="0" fontId="19" fillId="24" borderId="18" xfId="62" applyFont="1" applyFill="1" applyBorder="1" applyAlignment="1">
      <alignment vertical="center" shrinkToFit="1"/>
      <protection/>
    </xf>
    <xf numFmtId="0" fontId="19" fillId="24" borderId="19" xfId="62" applyFont="1" applyFill="1" applyBorder="1" applyAlignment="1">
      <alignment vertical="center" shrinkToFit="1"/>
      <protection/>
    </xf>
    <xf numFmtId="0" fontId="19" fillId="24" borderId="20" xfId="62" applyFont="1" applyFill="1" applyBorder="1" applyAlignment="1">
      <alignment vertical="center" shrinkToFit="1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2" fillId="0" borderId="0" xfId="62" applyFont="1" applyAlignment="1">
      <alignment/>
      <protection/>
    </xf>
    <xf numFmtId="0" fontId="19" fillId="0" borderId="0" xfId="62" applyFont="1" applyBorder="1" applyAlignment="1">
      <alignment vertical="center"/>
      <protection/>
    </xf>
    <xf numFmtId="0" fontId="22" fillId="0" borderId="0" xfId="62" applyFont="1" applyAlignment="1">
      <alignment horizontal="left" vertical="center" wrapText="1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21" fillId="0" borderId="0" xfId="62" applyFont="1" applyAlignment="1">
      <alignment vertical="center"/>
      <protection/>
    </xf>
    <xf numFmtId="0" fontId="25" fillId="0" borderId="0" xfId="62" applyFont="1" applyAlignment="1">
      <alignment horizontal="center"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21" fillId="0" borderId="0" xfId="62" applyFont="1" applyBorder="1" applyAlignment="1">
      <alignment horizontal="center" vertical="center" shrinkToFit="1"/>
      <protection/>
    </xf>
    <xf numFmtId="0" fontId="21" fillId="0" borderId="0" xfId="62" applyFont="1" applyBorder="1" applyAlignment="1">
      <alignment horizontal="right" vertical="center"/>
      <protection/>
    </xf>
    <xf numFmtId="0" fontId="21" fillId="0" borderId="0" xfId="62" applyFont="1" applyBorder="1" applyAlignment="1">
      <alignment horizontal="center" vertical="center"/>
      <protection/>
    </xf>
    <xf numFmtId="0" fontId="21" fillId="25" borderId="0" xfId="62" applyFont="1" applyFill="1" applyAlignment="1">
      <alignment vertical="center"/>
      <protection/>
    </xf>
    <xf numFmtId="0" fontId="21" fillId="0" borderId="0" xfId="62" applyFont="1" applyAlignment="1">
      <alignment horizontal="left" vertical="center"/>
      <protection/>
    </xf>
    <xf numFmtId="0" fontId="21" fillId="25" borderId="0" xfId="62" applyFont="1" applyFill="1" applyBorder="1" applyAlignment="1">
      <alignment horizontal="left" vertical="center"/>
      <protection/>
    </xf>
    <xf numFmtId="0" fontId="21" fillId="25" borderId="0" xfId="62" applyFont="1" applyFill="1" applyBorder="1" applyAlignment="1">
      <alignment horizontal="center" vertical="center" shrinkToFit="1"/>
      <protection/>
    </xf>
    <xf numFmtId="0" fontId="21" fillId="25" borderId="0" xfId="62" applyFont="1" applyFill="1" applyBorder="1" applyAlignment="1">
      <alignment horizontal="right" vertical="center"/>
      <protection/>
    </xf>
    <xf numFmtId="0" fontId="21" fillId="25" borderId="0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vertical="center"/>
      <protection/>
    </xf>
    <xf numFmtId="0" fontId="21" fillId="0" borderId="0" xfId="62" applyFont="1" applyAlignment="1">
      <alignment horizontal="right" vertical="center"/>
      <protection/>
    </xf>
    <xf numFmtId="0" fontId="21" fillId="0" borderId="0" xfId="62" applyFont="1" applyAlignment="1">
      <alignment horizontal="left" vertical="center" indent="1"/>
      <protection/>
    </xf>
    <xf numFmtId="0" fontId="36" fillId="0" borderId="0" xfId="0" applyFont="1" applyAlignment="1">
      <alignment vertical="center"/>
    </xf>
    <xf numFmtId="0" fontId="19" fillId="0" borderId="0" xfId="62" applyFont="1" applyAlignment="1">
      <alignment horizontal="center" vertical="center" textRotation="255"/>
      <protection/>
    </xf>
    <xf numFmtId="0" fontId="19" fillId="25" borderId="0" xfId="62" applyFont="1" applyFill="1" applyAlignment="1">
      <alignment vertical="top"/>
      <protection/>
    </xf>
    <xf numFmtId="0" fontId="21" fillId="0" borderId="0" xfId="62" applyFont="1" applyAlignment="1">
      <alignment horizontal="left"/>
      <protection/>
    </xf>
    <xf numFmtId="0" fontId="19" fillId="25" borderId="22" xfId="62" applyFont="1" applyFill="1" applyBorder="1" applyAlignment="1">
      <alignment horizontal="center" vertical="top"/>
      <protection/>
    </xf>
    <xf numFmtId="0" fontId="19" fillId="0" borderId="23" xfId="62" applyFont="1" applyBorder="1" applyAlignment="1">
      <alignment horizontal="center" vertical="center" textRotation="255"/>
      <protection/>
    </xf>
    <xf numFmtId="183" fontId="19" fillId="26" borderId="24" xfId="62" applyNumberFormat="1" applyFont="1" applyFill="1" applyBorder="1" applyAlignment="1">
      <alignment horizontal="center" vertical="center"/>
      <protection/>
    </xf>
    <xf numFmtId="0" fontId="19" fillId="26" borderId="23" xfId="62" applyFont="1" applyFill="1" applyBorder="1" applyAlignment="1">
      <alignment horizontal="center" vertical="center"/>
      <protection/>
    </xf>
    <xf numFmtId="0" fontId="19" fillId="26" borderId="25" xfId="62" applyFont="1" applyFill="1" applyBorder="1" applyAlignment="1">
      <alignment horizontal="center" vertical="center"/>
      <protection/>
    </xf>
    <xf numFmtId="0" fontId="19" fillId="26" borderId="24" xfId="62" applyFont="1" applyFill="1" applyBorder="1" applyAlignment="1">
      <alignment horizontal="center" vertical="center"/>
      <protection/>
    </xf>
    <xf numFmtId="183" fontId="19" fillId="0" borderId="24" xfId="62" applyNumberFormat="1" applyFont="1" applyFill="1" applyBorder="1" applyAlignment="1">
      <alignment horizontal="center" vertical="center"/>
      <protection/>
    </xf>
    <xf numFmtId="0" fontId="19" fillId="0" borderId="23" xfId="62" applyFont="1" applyFill="1" applyBorder="1" applyAlignment="1">
      <alignment horizontal="center" vertical="center"/>
      <protection/>
    </xf>
    <xf numFmtId="0" fontId="19" fillId="0" borderId="25" xfId="62" applyFont="1" applyFill="1" applyBorder="1" applyAlignment="1">
      <alignment horizontal="center" vertical="center"/>
      <protection/>
    </xf>
    <xf numFmtId="186" fontId="19" fillId="0" borderId="24" xfId="62" applyNumberFormat="1" applyFont="1" applyFill="1" applyBorder="1" applyAlignment="1">
      <alignment horizontal="center" vertical="center"/>
      <protection/>
    </xf>
    <xf numFmtId="186" fontId="19" fillId="0" borderId="25" xfId="62" applyNumberFormat="1" applyFont="1" applyFill="1" applyBorder="1" applyAlignment="1">
      <alignment horizontal="center" vertical="center"/>
      <protection/>
    </xf>
    <xf numFmtId="0" fontId="21" fillId="0" borderId="0" xfId="62" applyFont="1" applyBorder="1" applyAlignment="1">
      <alignment horizontal="left" vertical="top" wrapText="1"/>
      <protection/>
    </xf>
    <xf numFmtId="183" fontId="19" fillId="0" borderId="24" xfId="62" applyNumberFormat="1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26" xfId="62" applyFont="1" applyBorder="1" applyAlignment="1">
      <alignment horizontal="center" vertical="center" shrinkToFit="1"/>
      <protection/>
    </xf>
    <xf numFmtId="0" fontId="19" fillId="0" borderId="27" xfId="62" applyFont="1" applyBorder="1" applyAlignment="1">
      <alignment horizontal="center" vertical="center" shrinkToFit="1"/>
      <protection/>
    </xf>
    <xf numFmtId="0" fontId="19" fillId="0" borderId="28" xfId="62" applyFont="1" applyBorder="1" applyAlignment="1">
      <alignment horizontal="center" vertical="center" shrinkToFit="1"/>
      <protection/>
    </xf>
    <xf numFmtId="0" fontId="19" fillId="0" borderId="29" xfId="62" applyFont="1" applyBorder="1" applyAlignment="1">
      <alignment horizontal="center" vertical="center" shrinkToFit="1"/>
      <protection/>
    </xf>
    <xf numFmtId="0" fontId="19" fillId="0" borderId="30" xfId="62" applyFont="1" applyBorder="1" applyAlignment="1">
      <alignment horizontal="center" vertical="center" shrinkToFit="1"/>
      <protection/>
    </xf>
    <xf numFmtId="0" fontId="19" fillId="0" borderId="31" xfId="62" applyFont="1" applyBorder="1" applyAlignment="1">
      <alignment horizontal="center" vertical="center" shrinkToFit="1"/>
      <protection/>
    </xf>
    <xf numFmtId="0" fontId="22" fillId="0" borderId="32" xfId="62" applyFont="1" applyBorder="1" applyAlignment="1">
      <alignment horizontal="center" vertical="center" wrapText="1"/>
      <protection/>
    </xf>
    <xf numFmtId="0" fontId="22" fillId="0" borderId="33" xfId="62" applyFont="1" applyBorder="1" applyAlignment="1">
      <alignment horizontal="center" vertical="center" wrapText="1"/>
      <protection/>
    </xf>
    <xf numFmtId="0" fontId="22" fillId="0" borderId="34" xfId="62" applyFont="1" applyBorder="1" applyAlignment="1">
      <alignment horizontal="center" vertical="center" wrapText="1"/>
      <protection/>
    </xf>
    <xf numFmtId="0" fontId="22" fillId="0" borderId="35" xfId="62" applyFont="1" applyBorder="1" applyAlignment="1">
      <alignment horizontal="center" vertical="center" wrapText="1"/>
      <protection/>
    </xf>
    <xf numFmtId="0" fontId="22" fillId="0" borderId="36" xfId="62" applyFont="1" applyBorder="1" applyAlignment="1">
      <alignment horizontal="center" vertical="center" wrapText="1"/>
      <protection/>
    </xf>
    <xf numFmtId="0" fontId="22" fillId="0" borderId="37" xfId="62" applyFont="1" applyBorder="1" applyAlignment="1">
      <alignment horizontal="center" vertical="center" wrapText="1"/>
      <protection/>
    </xf>
    <xf numFmtId="0" fontId="22" fillId="0" borderId="38" xfId="62" applyFont="1" applyBorder="1" applyAlignment="1">
      <alignment horizontal="center" vertical="center" wrapText="1"/>
      <protection/>
    </xf>
    <xf numFmtId="0" fontId="22" fillId="0" borderId="0" xfId="62" applyFont="1" applyBorder="1" applyAlignment="1">
      <alignment horizontal="center" vertical="center" wrapText="1"/>
      <protection/>
    </xf>
    <xf numFmtId="0" fontId="22" fillId="0" borderId="39" xfId="62" applyFont="1" applyBorder="1" applyAlignment="1">
      <alignment horizontal="center" vertical="center" wrapText="1"/>
      <protection/>
    </xf>
    <xf numFmtId="0" fontId="22" fillId="0" borderId="40" xfId="62" applyFont="1" applyBorder="1" applyAlignment="1">
      <alignment horizontal="center" vertical="center" wrapText="1"/>
      <protection/>
    </xf>
    <xf numFmtId="0" fontId="22" fillId="0" borderId="41" xfId="62" applyFont="1" applyBorder="1" applyAlignment="1">
      <alignment horizontal="center" vertical="center" wrapText="1"/>
      <protection/>
    </xf>
    <xf numFmtId="0" fontId="22" fillId="0" borderId="42" xfId="62" applyFont="1" applyBorder="1" applyAlignment="1">
      <alignment horizontal="center" vertical="center" wrapText="1"/>
      <protection/>
    </xf>
    <xf numFmtId="0" fontId="22" fillId="0" borderId="43" xfId="62" applyFont="1" applyBorder="1" applyAlignment="1">
      <alignment horizontal="center" vertical="center"/>
      <protection/>
    </xf>
    <xf numFmtId="0" fontId="22" fillId="0" borderId="44" xfId="62" applyFont="1" applyBorder="1" applyAlignment="1">
      <alignment horizontal="center" vertical="center"/>
      <protection/>
    </xf>
    <xf numFmtId="0" fontId="19" fillId="0" borderId="45" xfId="62" applyFont="1" applyBorder="1" applyAlignment="1">
      <alignment horizontal="center" vertical="center" wrapText="1" shrinkToFit="1"/>
      <protection/>
    </xf>
    <xf numFmtId="0" fontId="19" fillId="0" borderId="22" xfId="62" applyFont="1" applyBorder="1" applyAlignment="1">
      <alignment horizontal="center" vertical="center" wrapText="1" shrinkToFit="1"/>
      <protection/>
    </xf>
    <xf numFmtId="0" fontId="19" fillId="0" borderId="40" xfId="62" applyFont="1" applyBorder="1" applyAlignment="1">
      <alignment horizontal="center" vertical="center" wrapText="1" shrinkToFit="1"/>
      <protection/>
    </xf>
    <xf numFmtId="0" fontId="19" fillId="0" borderId="41" xfId="62" applyFont="1" applyBorder="1" applyAlignment="1">
      <alignment horizontal="center" vertical="center" wrapText="1" shrinkToFit="1"/>
      <protection/>
    </xf>
    <xf numFmtId="0" fontId="19" fillId="0" borderId="46" xfId="62" applyFont="1" applyBorder="1" applyAlignment="1">
      <alignment horizontal="left" vertical="center" shrinkToFit="1"/>
      <protection/>
    </xf>
    <xf numFmtId="0" fontId="19" fillId="0" borderId="47" xfId="62" applyFont="1" applyBorder="1" applyAlignment="1">
      <alignment horizontal="left" vertical="center" shrinkToFit="1"/>
      <protection/>
    </xf>
    <xf numFmtId="0" fontId="19" fillId="0" borderId="48" xfId="62" applyFont="1" applyBorder="1" applyAlignment="1">
      <alignment horizontal="left" vertical="center" shrinkToFit="1"/>
      <protection/>
    </xf>
    <xf numFmtId="0" fontId="19" fillId="0" borderId="49" xfId="62" applyFont="1" applyBorder="1" applyAlignment="1">
      <alignment horizontal="left" vertical="center" shrinkToFit="1"/>
      <protection/>
    </xf>
    <xf numFmtId="0" fontId="19" fillId="0" borderId="50" xfId="62" applyFont="1" applyBorder="1" applyAlignment="1">
      <alignment horizontal="left" vertical="center" shrinkToFit="1"/>
      <protection/>
    </xf>
    <xf numFmtId="0" fontId="19" fillId="0" borderId="51" xfId="62" applyFont="1" applyBorder="1" applyAlignment="1">
      <alignment horizontal="left" vertical="center" shrinkToFit="1"/>
      <protection/>
    </xf>
    <xf numFmtId="183" fontId="19" fillId="0" borderId="52" xfId="62" applyNumberFormat="1" applyFont="1" applyBorder="1" applyAlignment="1">
      <alignment horizontal="center" vertical="center" shrinkToFit="1"/>
      <protection/>
    </xf>
    <xf numFmtId="183" fontId="19" fillId="0" borderId="22" xfId="62" applyNumberFormat="1" applyFont="1" applyBorder="1" applyAlignment="1">
      <alignment horizontal="center" vertical="center" shrinkToFit="1"/>
      <protection/>
    </xf>
    <xf numFmtId="183" fontId="19" fillId="0" borderId="53" xfId="62" applyNumberFormat="1" applyFont="1" applyBorder="1" applyAlignment="1">
      <alignment horizontal="center" vertical="center" shrinkToFit="1"/>
      <protection/>
    </xf>
    <xf numFmtId="183" fontId="19" fillId="0" borderId="54" xfId="62" applyNumberFormat="1" applyFont="1" applyBorder="1" applyAlignment="1">
      <alignment horizontal="center" vertical="center" shrinkToFit="1"/>
      <protection/>
    </xf>
    <xf numFmtId="183" fontId="19" fillId="0" borderId="41" xfId="62" applyNumberFormat="1" applyFont="1" applyBorder="1" applyAlignment="1">
      <alignment horizontal="center" vertical="center" shrinkToFit="1"/>
      <protection/>
    </xf>
    <xf numFmtId="183" fontId="19" fillId="0" borderId="55" xfId="62" applyNumberFormat="1" applyFont="1" applyBorder="1" applyAlignment="1">
      <alignment horizontal="center" vertical="center" shrinkToFit="1"/>
      <protection/>
    </xf>
    <xf numFmtId="183" fontId="19" fillId="0" borderId="22" xfId="62" applyNumberFormat="1" applyFont="1" applyBorder="1" applyAlignment="1">
      <alignment horizontal="center" vertical="center"/>
      <protection/>
    </xf>
    <xf numFmtId="0" fontId="19" fillId="0" borderId="22" xfId="62" applyFont="1" applyBorder="1" applyAlignment="1">
      <alignment horizontal="center" vertical="center"/>
      <protection/>
    </xf>
    <xf numFmtId="183" fontId="19" fillId="0" borderId="0" xfId="62" applyNumberFormat="1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183" fontId="19" fillId="25" borderId="56" xfId="62" applyNumberFormat="1" applyFont="1" applyFill="1" applyBorder="1" applyAlignment="1">
      <alignment vertical="center" shrinkToFit="1"/>
      <protection/>
    </xf>
    <xf numFmtId="183" fontId="19" fillId="25" borderId="57" xfId="62" applyNumberFormat="1" applyFont="1" applyFill="1" applyBorder="1" applyAlignment="1">
      <alignment vertical="center" shrinkToFit="1"/>
      <protection/>
    </xf>
    <xf numFmtId="183" fontId="19" fillId="25" borderId="54" xfId="62" applyNumberFormat="1" applyFont="1" applyFill="1" applyBorder="1" applyAlignment="1">
      <alignment vertical="center" shrinkToFit="1"/>
      <protection/>
    </xf>
    <xf numFmtId="183" fontId="19" fillId="0" borderId="57" xfId="62" applyNumberFormat="1" applyFont="1" applyBorder="1" applyAlignment="1">
      <alignment vertical="center" shrinkToFit="1"/>
      <protection/>
    </xf>
    <xf numFmtId="183" fontId="19" fillId="0" borderId="58" xfId="62" applyNumberFormat="1" applyFont="1" applyBorder="1" applyAlignment="1">
      <alignment vertical="center" shrinkToFit="1"/>
      <protection/>
    </xf>
    <xf numFmtId="183" fontId="19" fillId="26" borderId="59" xfId="62" applyNumberFormat="1" applyFont="1" applyFill="1" applyBorder="1" applyAlignment="1">
      <alignment horizontal="right" vertical="center" shrinkToFit="1"/>
      <protection/>
    </xf>
    <xf numFmtId="183" fontId="19" fillId="26" borderId="57" xfId="62" applyNumberFormat="1" applyFont="1" applyFill="1" applyBorder="1" applyAlignment="1">
      <alignment horizontal="right" vertical="center" shrinkToFit="1"/>
      <protection/>
    </xf>
    <xf numFmtId="183" fontId="19" fillId="26" borderId="54" xfId="62" applyNumberFormat="1" applyFont="1" applyFill="1" applyBorder="1" applyAlignment="1">
      <alignment horizontal="right" vertical="center" shrinkToFit="1"/>
      <protection/>
    </xf>
    <xf numFmtId="183" fontId="19" fillId="0" borderId="56" xfId="62" applyNumberFormat="1" applyFont="1" applyBorder="1" applyAlignment="1">
      <alignment horizontal="right" vertical="center" shrinkToFit="1"/>
      <protection/>
    </xf>
    <xf numFmtId="183" fontId="19" fillId="0" borderId="57" xfId="62" applyNumberFormat="1" applyFont="1" applyBorder="1" applyAlignment="1">
      <alignment horizontal="right" vertical="center" shrinkToFit="1"/>
      <protection/>
    </xf>
    <xf numFmtId="2" fontId="19" fillId="0" borderId="57" xfId="62" applyNumberFormat="1" applyFont="1" applyBorder="1" applyAlignment="1">
      <alignment horizontal="right" vertical="center" shrinkToFit="1"/>
      <protection/>
    </xf>
    <xf numFmtId="2" fontId="19" fillId="0" borderId="54" xfId="62" applyNumberFormat="1" applyFont="1" applyBorder="1" applyAlignment="1">
      <alignment horizontal="right" vertical="center" shrinkToFit="1"/>
      <protection/>
    </xf>
    <xf numFmtId="0" fontId="19" fillId="0" borderId="57" xfId="62" applyFont="1" applyBorder="1" applyAlignment="1">
      <alignment horizontal="right" vertical="center" shrinkToFit="1"/>
      <protection/>
    </xf>
    <xf numFmtId="0" fontId="19" fillId="26" borderId="57" xfId="62" applyFont="1" applyFill="1" applyBorder="1" applyAlignment="1">
      <alignment horizontal="right" vertical="center" shrinkToFit="1"/>
      <protection/>
    </xf>
    <xf numFmtId="0" fontId="19" fillId="26" borderId="54" xfId="62" applyFont="1" applyFill="1" applyBorder="1" applyAlignment="1">
      <alignment horizontal="right" vertical="center" shrinkToFit="1"/>
      <protection/>
    </xf>
    <xf numFmtId="0" fontId="19" fillId="26" borderId="60" xfId="62" applyFont="1" applyFill="1" applyBorder="1" applyAlignment="1">
      <alignment horizontal="right" vertical="center" shrinkToFit="1"/>
      <protection/>
    </xf>
    <xf numFmtId="2" fontId="19" fillId="0" borderId="59" xfId="62" applyNumberFormat="1" applyFont="1" applyBorder="1" applyAlignment="1">
      <alignment horizontal="right" vertical="center" shrinkToFit="1"/>
      <protection/>
    </xf>
    <xf numFmtId="183" fontId="19" fillId="26" borderId="32" xfId="62" applyNumberFormat="1" applyFont="1" applyFill="1" applyBorder="1" applyAlignment="1">
      <alignment horizontal="right" vertical="center" shrinkToFit="1"/>
      <protection/>
    </xf>
    <xf numFmtId="183" fontId="19" fillId="26" borderId="33" xfId="62" applyNumberFormat="1" applyFont="1" applyFill="1" applyBorder="1" applyAlignment="1">
      <alignment horizontal="right" vertical="center" shrinkToFit="1"/>
      <protection/>
    </xf>
    <xf numFmtId="183" fontId="19" fillId="26" borderId="34" xfId="62" applyNumberFormat="1" applyFont="1" applyFill="1" applyBorder="1" applyAlignment="1">
      <alignment horizontal="right" vertical="center" shrinkToFit="1"/>
      <protection/>
    </xf>
    <xf numFmtId="183" fontId="0" fillId="26" borderId="35" xfId="0" applyNumberFormat="1" applyFill="1" applyBorder="1" applyAlignment="1">
      <alignment vertical="center" shrinkToFit="1"/>
    </xf>
    <xf numFmtId="183" fontId="0" fillId="26" borderId="36" xfId="0" applyNumberFormat="1" applyFill="1" applyBorder="1" applyAlignment="1">
      <alignment vertical="center" shrinkToFit="1"/>
    </xf>
    <xf numFmtId="183" fontId="0" fillId="26" borderId="37" xfId="0" applyNumberFormat="1" applyFill="1" applyBorder="1" applyAlignment="1">
      <alignment vertical="center" shrinkToFit="1"/>
    </xf>
    <xf numFmtId="0" fontId="19" fillId="0" borderId="32" xfId="62" applyFont="1" applyBorder="1" applyAlignment="1">
      <alignment horizontal="center" vertical="center" shrinkToFit="1"/>
      <protection/>
    </xf>
    <xf numFmtId="0" fontId="19" fillId="0" borderId="33" xfId="62" applyFont="1" applyBorder="1" applyAlignment="1">
      <alignment horizontal="center" vertical="center" shrinkToFit="1"/>
      <protection/>
    </xf>
    <xf numFmtId="0" fontId="19" fillId="0" borderId="61" xfId="62" applyFont="1" applyBorder="1" applyAlignment="1">
      <alignment horizontal="center" vertical="center" shrinkToFit="1"/>
      <protection/>
    </xf>
    <xf numFmtId="0" fontId="19" fillId="0" borderId="35" xfId="62" applyFont="1" applyBorder="1" applyAlignment="1">
      <alignment horizontal="center" vertical="center" shrinkToFit="1"/>
      <protection/>
    </xf>
    <xf numFmtId="0" fontId="19" fillId="0" borderId="36" xfId="62" applyFont="1" applyBorder="1" applyAlignment="1">
      <alignment horizontal="center" vertical="center" shrinkToFit="1"/>
      <protection/>
    </xf>
    <xf numFmtId="0" fontId="19" fillId="0" borderId="62" xfId="62" applyFont="1" applyBorder="1" applyAlignment="1">
      <alignment horizontal="center" vertical="center" shrinkToFit="1"/>
      <protection/>
    </xf>
    <xf numFmtId="0" fontId="19" fillId="26" borderId="32" xfId="62" applyFont="1" applyFill="1" applyBorder="1" applyAlignment="1">
      <alignment horizontal="right" vertical="center" shrinkToFit="1"/>
      <protection/>
    </xf>
    <xf numFmtId="0" fontId="19" fillId="26" borderId="33" xfId="62" applyFont="1" applyFill="1" applyBorder="1" applyAlignment="1">
      <alignment horizontal="right" vertical="center" shrinkToFit="1"/>
      <protection/>
    </xf>
    <xf numFmtId="0" fontId="19" fillId="26" borderId="34" xfId="62" applyFont="1" applyFill="1" applyBorder="1" applyAlignment="1">
      <alignment horizontal="right" vertical="center" shrinkToFit="1"/>
      <protection/>
    </xf>
    <xf numFmtId="0" fontId="0" fillId="26" borderId="35" xfId="0" applyFill="1" applyBorder="1" applyAlignment="1">
      <alignment vertical="center" shrinkToFit="1"/>
    </xf>
    <xf numFmtId="0" fontId="0" fillId="26" borderId="36" xfId="0" applyFill="1" applyBorder="1" applyAlignment="1">
      <alignment vertical="center" shrinkToFit="1"/>
    </xf>
    <xf numFmtId="0" fontId="0" fillId="26" borderId="37" xfId="0" applyFill="1" applyBorder="1" applyAlignment="1">
      <alignment vertical="center" shrinkToFit="1"/>
    </xf>
    <xf numFmtId="0" fontId="19" fillId="26" borderId="63" xfId="62" applyFont="1" applyFill="1" applyBorder="1" applyAlignment="1">
      <alignment horizontal="right" vertical="center" shrinkToFit="1"/>
      <protection/>
    </xf>
    <xf numFmtId="0" fontId="0" fillId="26" borderId="64" xfId="0" applyFill="1" applyBorder="1" applyAlignment="1">
      <alignment vertical="center" shrinkToFit="1"/>
    </xf>
    <xf numFmtId="0" fontId="19" fillId="26" borderId="65" xfId="62" applyFont="1" applyFill="1" applyBorder="1" applyAlignment="1">
      <alignment horizontal="right" vertical="center" shrinkToFit="1"/>
      <protection/>
    </xf>
    <xf numFmtId="0" fontId="0" fillId="26" borderId="66" xfId="0" applyFill="1" applyBorder="1" applyAlignment="1">
      <alignment vertical="center" shrinkToFit="1"/>
    </xf>
    <xf numFmtId="183" fontId="19" fillId="0" borderId="67" xfId="62" applyNumberFormat="1" applyFont="1" applyBorder="1" applyAlignment="1">
      <alignment horizontal="right" vertical="center" shrinkToFit="1"/>
      <protection/>
    </xf>
    <xf numFmtId="183" fontId="19" fillId="0" borderId="33" xfId="62" applyNumberFormat="1" applyFont="1" applyBorder="1" applyAlignment="1">
      <alignment horizontal="right" vertical="center" shrinkToFit="1"/>
      <protection/>
    </xf>
    <xf numFmtId="183" fontId="19" fillId="0" borderId="34" xfId="62" applyNumberFormat="1" applyFont="1" applyBorder="1" applyAlignment="1">
      <alignment horizontal="right" vertical="center" shrinkToFit="1"/>
      <protection/>
    </xf>
    <xf numFmtId="0" fontId="0" fillId="0" borderId="68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83" fontId="19" fillId="0" borderId="69" xfId="62" applyNumberFormat="1" applyFont="1" applyBorder="1" applyAlignment="1">
      <alignment horizontal="center" vertical="center" shrinkToFit="1"/>
      <protection/>
    </xf>
    <xf numFmtId="183" fontId="19" fillId="0" borderId="0" xfId="62" applyNumberFormat="1" applyFont="1" applyBorder="1" applyAlignment="1">
      <alignment horizontal="center" vertical="center" shrinkToFit="1"/>
      <protection/>
    </xf>
    <xf numFmtId="183" fontId="19" fillId="0" borderId="70" xfId="62" applyNumberFormat="1" applyFont="1" applyBorder="1" applyAlignment="1">
      <alignment horizontal="center" vertical="center" shrinkToFit="1"/>
      <protection/>
    </xf>
    <xf numFmtId="183" fontId="0" fillId="0" borderId="64" xfId="0" applyNumberFormat="1" applyBorder="1" applyAlignment="1">
      <alignment vertical="center" shrinkToFit="1"/>
    </xf>
    <xf numFmtId="183" fontId="0" fillId="0" borderId="36" xfId="0" applyNumberFormat="1" applyBorder="1" applyAlignment="1">
      <alignment vertical="center" shrinkToFit="1"/>
    </xf>
    <xf numFmtId="183" fontId="0" fillId="0" borderId="62" xfId="0" applyNumberFormat="1" applyBorder="1" applyAlignment="1">
      <alignment vertical="center" shrinkToFit="1"/>
    </xf>
    <xf numFmtId="0" fontId="19" fillId="0" borderId="71" xfId="62" applyFont="1" applyBorder="1" applyAlignment="1">
      <alignment horizontal="center" vertical="center" shrinkToFit="1"/>
      <protection/>
    </xf>
    <xf numFmtId="0" fontId="19" fillId="0" borderId="72" xfId="62" applyFont="1" applyBorder="1" applyAlignment="1">
      <alignment horizontal="center" vertical="center" shrinkToFit="1"/>
      <protection/>
    </xf>
    <xf numFmtId="0" fontId="19" fillId="0" borderId="73" xfId="62" applyFont="1" applyBorder="1" applyAlignment="1">
      <alignment horizontal="center" vertical="center" shrinkToFit="1"/>
      <protection/>
    </xf>
    <xf numFmtId="0" fontId="19" fillId="26" borderId="74" xfId="62" applyFont="1" applyFill="1" applyBorder="1" applyAlignment="1">
      <alignment horizontal="right" vertical="center" shrinkToFit="1"/>
      <protection/>
    </xf>
    <xf numFmtId="0" fontId="19" fillId="26" borderId="75" xfId="62" applyFont="1" applyFill="1" applyBorder="1" applyAlignment="1">
      <alignment horizontal="right" vertical="center" shrinkToFit="1"/>
      <protection/>
    </xf>
    <xf numFmtId="0" fontId="22" fillId="0" borderId="54" xfId="62" applyFont="1" applyBorder="1" applyAlignment="1">
      <alignment horizontal="center" vertical="center"/>
      <protection/>
    </xf>
    <xf numFmtId="0" fontId="22" fillId="0" borderId="55" xfId="62" applyFont="1" applyBorder="1" applyAlignment="1">
      <alignment horizontal="center" vertical="center"/>
      <protection/>
    </xf>
    <xf numFmtId="0" fontId="22" fillId="0" borderId="76" xfId="62" applyFont="1" applyBorder="1" applyAlignment="1">
      <alignment horizontal="center" vertical="center" shrinkToFit="1"/>
      <protection/>
    </xf>
    <xf numFmtId="0" fontId="22" fillId="0" borderId="77" xfId="62" applyFont="1" applyBorder="1" applyAlignment="1">
      <alignment horizontal="center" vertical="center" shrinkToFit="1"/>
      <protection/>
    </xf>
    <xf numFmtId="0" fontId="22" fillId="0" borderId="78" xfId="62" applyFont="1" applyBorder="1" applyAlignment="1">
      <alignment horizontal="center" vertical="center" shrinkToFit="1"/>
      <protection/>
    </xf>
    <xf numFmtId="0" fontId="22" fillId="0" borderId="64" xfId="62" applyFont="1" applyBorder="1" applyAlignment="1">
      <alignment horizontal="center" vertical="center"/>
      <protection/>
    </xf>
    <xf numFmtId="0" fontId="22" fillId="0" borderId="62" xfId="62" applyFont="1" applyBorder="1" applyAlignment="1">
      <alignment horizontal="center" vertical="center"/>
      <protection/>
    </xf>
    <xf numFmtId="178" fontId="23" fillId="0" borderId="33" xfId="62" applyNumberFormat="1" applyFont="1" applyFill="1" applyBorder="1" applyAlignment="1">
      <alignment horizontal="center" vertical="center"/>
      <protection/>
    </xf>
    <xf numFmtId="178" fontId="23" fillId="0" borderId="34" xfId="62" applyNumberFormat="1" applyFont="1" applyFill="1" applyBorder="1" applyAlignment="1">
      <alignment horizontal="center" vertical="center"/>
      <protection/>
    </xf>
    <xf numFmtId="178" fontId="23" fillId="0" borderId="36" xfId="62" applyNumberFormat="1" applyFont="1" applyFill="1" applyBorder="1" applyAlignment="1">
      <alignment horizontal="center" vertical="center"/>
      <protection/>
    </xf>
    <xf numFmtId="178" fontId="23" fillId="0" borderId="37" xfId="62" applyNumberFormat="1" applyFont="1" applyFill="1" applyBorder="1" applyAlignment="1">
      <alignment horizontal="center" vertical="center"/>
      <protection/>
    </xf>
    <xf numFmtId="178" fontId="23" fillId="0" borderId="69" xfId="62" applyNumberFormat="1" applyFont="1" applyFill="1" applyBorder="1" applyAlignment="1">
      <alignment horizontal="center" vertical="center" shrinkToFit="1"/>
      <protection/>
    </xf>
    <xf numFmtId="178" fontId="23" fillId="0" borderId="0" xfId="62" applyNumberFormat="1" applyFont="1" applyFill="1" applyBorder="1" applyAlignment="1">
      <alignment horizontal="center" vertical="center" shrinkToFit="1"/>
      <protection/>
    </xf>
    <xf numFmtId="178" fontId="23" fillId="0" borderId="70" xfId="62" applyNumberFormat="1" applyFont="1" applyFill="1" applyBorder="1" applyAlignment="1">
      <alignment horizontal="center" vertical="center" shrinkToFit="1"/>
      <protection/>
    </xf>
    <xf numFmtId="178" fontId="23" fillId="0" borderId="54" xfId="62" applyNumberFormat="1" applyFont="1" applyFill="1" applyBorder="1" applyAlignment="1">
      <alignment horizontal="center" vertical="center" shrinkToFit="1"/>
      <protection/>
    </xf>
    <xf numFmtId="178" fontId="23" fillId="0" borderId="41" xfId="62" applyNumberFormat="1" applyFont="1" applyFill="1" applyBorder="1" applyAlignment="1">
      <alignment horizontal="center" vertical="center" shrinkToFit="1"/>
      <protection/>
    </xf>
    <xf numFmtId="178" fontId="23" fillId="0" borderId="55" xfId="62" applyNumberFormat="1" applyFont="1" applyFill="1" applyBorder="1" applyAlignment="1">
      <alignment horizontal="center" vertical="center" shrinkToFit="1"/>
      <protection/>
    </xf>
    <xf numFmtId="0" fontId="24" fillId="0" borderId="38" xfId="62" applyFont="1" applyBorder="1" applyAlignment="1">
      <alignment horizontal="left" vertical="center" wrapText="1"/>
      <protection/>
    </xf>
    <xf numFmtId="0" fontId="24" fillId="0" borderId="0" xfId="62" applyFont="1" applyBorder="1" applyAlignment="1">
      <alignment horizontal="left" vertical="center"/>
      <protection/>
    </xf>
    <xf numFmtId="0" fontId="24" fillId="0" borderId="39" xfId="62" applyFont="1" applyBorder="1" applyAlignment="1">
      <alignment horizontal="left" vertical="center"/>
      <protection/>
    </xf>
    <xf numFmtId="0" fontId="24" fillId="0" borderId="35" xfId="62" applyFont="1" applyBorder="1" applyAlignment="1">
      <alignment horizontal="left" vertical="center"/>
      <protection/>
    </xf>
    <xf numFmtId="0" fontId="24" fillId="0" borderId="36" xfId="62" applyFont="1" applyBorder="1" applyAlignment="1">
      <alignment horizontal="left" vertical="center"/>
      <protection/>
    </xf>
    <xf numFmtId="0" fontId="24" fillId="0" borderId="37" xfId="62" applyFont="1" applyBorder="1" applyAlignment="1">
      <alignment horizontal="left" vertical="center"/>
      <protection/>
    </xf>
    <xf numFmtId="0" fontId="19" fillId="0" borderId="37" xfId="62" applyFont="1" applyBorder="1" applyAlignment="1">
      <alignment horizontal="center" vertical="center" shrinkToFit="1"/>
      <protection/>
    </xf>
    <xf numFmtId="0" fontId="19" fillId="0" borderId="79" xfId="62" applyFont="1" applyBorder="1" applyAlignment="1">
      <alignment horizontal="center" vertical="center" shrinkToFit="1"/>
      <protection/>
    </xf>
    <xf numFmtId="0" fontId="19" fillId="0" borderId="80" xfId="62" applyFont="1" applyBorder="1" applyAlignment="1">
      <alignment horizontal="center" vertical="center" shrinkToFit="1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22" fillId="0" borderId="81" xfId="62" applyFont="1" applyBorder="1" applyAlignment="1">
      <alignment horizontal="center" vertical="center" shrinkToFit="1"/>
      <protection/>
    </xf>
    <xf numFmtId="0" fontId="22" fillId="0" borderId="82" xfId="62" applyFont="1" applyBorder="1" applyAlignment="1">
      <alignment horizontal="center" vertical="center" shrinkToFit="1"/>
      <protection/>
    </xf>
    <xf numFmtId="0" fontId="22" fillId="0" borderId="83" xfId="62" applyFont="1" applyBorder="1" applyAlignment="1">
      <alignment horizontal="center" vertical="center" shrinkToFit="1"/>
      <protection/>
    </xf>
    <xf numFmtId="0" fontId="22" fillId="0" borderId="84" xfId="62" applyFont="1" applyBorder="1" applyAlignment="1">
      <alignment horizontal="center" vertical="center" shrinkToFit="1"/>
      <protection/>
    </xf>
    <xf numFmtId="178" fontId="23" fillId="0" borderId="63" xfId="62" applyNumberFormat="1" applyFont="1" applyFill="1" applyBorder="1" applyAlignment="1">
      <alignment horizontal="center" vertical="center" shrinkToFit="1"/>
      <protection/>
    </xf>
    <xf numFmtId="178" fontId="23" fillId="0" borderId="33" xfId="62" applyNumberFormat="1" applyFont="1" applyFill="1" applyBorder="1" applyAlignment="1">
      <alignment horizontal="center" vertical="center" shrinkToFit="1"/>
      <protection/>
    </xf>
    <xf numFmtId="178" fontId="23" fillId="0" borderId="61" xfId="62" applyNumberFormat="1" applyFont="1" applyFill="1" applyBorder="1" applyAlignment="1">
      <alignment horizontal="center" vertical="center" shrinkToFit="1"/>
      <protection/>
    </xf>
    <xf numFmtId="178" fontId="23" fillId="0" borderId="64" xfId="62" applyNumberFormat="1" applyFont="1" applyFill="1" applyBorder="1" applyAlignment="1">
      <alignment horizontal="center" vertical="center" shrinkToFit="1"/>
      <protection/>
    </xf>
    <xf numFmtId="178" fontId="23" fillId="0" borderId="36" xfId="62" applyNumberFormat="1" applyFont="1" applyFill="1" applyBorder="1" applyAlignment="1">
      <alignment horizontal="center" vertical="center" shrinkToFit="1"/>
      <protection/>
    </xf>
    <xf numFmtId="178" fontId="23" fillId="0" borderId="62" xfId="62" applyNumberFormat="1" applyFont="1" applyFill="1" applyBorder="1" applyAlignment="1">
      <alignment horizontal="center" vertical="center" shrinkToFit="1"/>
      <protection/>
    </xf>
    <xf numFmtId="0" fontId="19" fillId="0" borderId="52" xfId="62" applyFont="1" applyBorder="1" applyAlignment="1">
      <alignment horizontal="left" vertical="center" wrapText="1"/>
      <protection/>
    </xf>
    <xf numFmtId="0" fontId="19" fillId="0" borderId="22" xfId="62" applyFont="1" applyBorder="1" applyAlignment="1">
      <alignment horizontal="left" vertical="center" wrapText="1"/>
      <protection/>
    </xf>
    <xf numFmtId="0" fontId="19" fillId="0" borderId="85" xfId="62" applyFont="1" applyBorder="1" applyAlignment="1">
      <alignment horizontal="left" vertical="center" wrapText="1"/>
      <protection/>
    </xf>
    <xf numFmtId="0" fontId="19" fillId="0" borderId="69" xfId="62" applyFont="1" applyBorder="1" applyAlignment="1">
      <alignment horizontal="left" vertical="center" wrapText="1"/>
      <protection/>
    </xf>
    <xf numFmtId="0" fontId="19" fillId="0" borderId="0" xfId="62" applyFont="1" applyBorder="1" applyAlignment="1">
      <alignment horizontal="left" vertical="center" wrapText="1"/>
      <protection/>
    </xf>
    <xf numFmtId="0" fontId="19" fillId="0" borderId="39" xfId="62" applyFont="1" applyBorder="1" applyAlignment="1">
      <alignment horizontal="left" vertical="center" wrapText="1"/>
      <protection/>
    </xf>
    <xf numFmtId="0" fontId="19" fillId="0" borderId="64" xfId="62" applyFont="1" applyBorder="1" applyAlignment="1">
      <alignment horizontal="left" vertical="center" wrapText="1"/>
      <protection/>
    </xf>
    <xf numFmtId="0" fontId="19" fillId="0" borderId="36" xfId="62" applyFont="1" applyBorder="1" applyAlignment="1">
      <alignment horizontal="left" vertical="center" wrapText="1"/>
      <protection/>
    </xf>
    <xf numFmtId="0" fontId="19" fillId="0" borderId="37" xfId="62" applyFont="1" applyBorder="1" applyAlignment="1">
      <alignment horizontal="left" vertical="center" wrapText="1"/>
      <protection/>
    </xf>
    <xf numFmtId="0" fontId="22" fillId="0" borderId="52" xfId="62" applyFont="1" applyFill="1" applyBorder="1" applyAlignment="1">
      <alignment horizontal="center" vertical="center" wrapText="1"/>
      <protection/>
    </xf>
    <xf numFmtId="0" fontId="22" fillId="0" borderId="22" xfId="62" applyFont="1" applyFill="1" applyBorder="1" applyAlignment="1">
      <alignment horizontal="center" vertical="center" wrapText="1"/>
      <protection/>
    </xf>
    <xf numFmtId="0" fontId="22" fillId="0" borderId="53" xfId="62" applyFont="1" applyFill="1" applyBorder="1" applyAlignment="1">
      <alignment horizontal="center" vertical="center" wrapText="1"/>
      <protection/>
    </xf>
    <xf numFmtId="0" fontId="22" fillId="0" borderId="69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70" xfId="62" applyFont="1" applyFill="1" applyBorder="1" applyAlignment="1">
      <alignment horizontal="center" vertical="center" wrapText="1"/>
      <protection/>
    </xf>
    <xf numFmtId="0" fontId="22" fillId="0" borderId="64" xfId="62" applyFont="1" applyFill="1" applyBorder="1" applyAlignment="1">
      <alignment horizontal="center" vertical="center" wrapText="1"/>
      <protection/>
    </xf>
    <xf numFmtId="0" fontId="22" fillId="0" borderId="36" xfId="62" applyFont="1" applyFill="1" applyBorder="1" applyAlignment="1">
      <alignment horizontal="center" vertical="center" wrapText="1"/>
      <protection/>
    </xf>
    <xf numFmtId="0" fontId="22" fillId="0" borderId="62" xfId="62" applyFont="1" applyFill="1" applyBorder="1" applyAlignment="1">
      <alignment horizontal="center" vertical="center" wrapText="1"/>
      <protection/>
    </xf>
    <xf numFmtId="0" fontId="19" fillId="0" borderId="86" xfId="62" applyFont="1" applyBorder="1" applyAlignment="1">
      <alignment horizontal="center" vertical="center" shrinkToFit="1"/>
      <protection/>
    </xf>
    <xf numFmtId="0" fontId="19" fillId="0" borderId="87" xfId="62" applyFont="1" applyBorder="1" applyAlignment="1">
      <alignment horizontal="center" vertical="center" shrinkToFit="1"/>
      <protection/>
    </xf>
    <xf numFmtId="0" fontId="19" fillId="0" borderId="88" xfId="62" applyFont="1" applyBorder="1" applyAlignment="1">
      <alignment horizontal="center" vertical="center" shrinkToFit="1"/>
      <protection/>
    </xf>
    <xf numFmtId="0" fontId="19" fillId="0" borderId="89" xfId="62" applyFont="1" applyFill="1" applyBorder="1" applyAlignment="1">
      <alignment horizontal="center" vertical="center"/>
      <protection/>
    </xf>
    <xf numFmtId="0" fontId="19" fillId="0" borderId="17" xfId="62" applyFont="1" applyFill="1" applyBorder="1" applyAlignment="1">
      <alignment horizontal="center" vertical="center"/>
      <protection/>
    </xf>
    <xf numFmtId="0" fontId="19" fillId="0" borderId="90" xfId="62" applyFont="1" applyFill="1" applyBorder="1" applyAlignment="1">
      <alignment horizontal="center" vertical="center"/>
      <protection/>
    </xf>
    <xf numFmtId="0" fontId="19" fillId="0" borderId="21" xfId="62" applyFont="1" applyFill="1" applyBorder="1" applyAlignment="1">
      <alignment horizontal="center" vertical="center"/>
      <protection/>
    </xf>
    <xf numFmtId="0" fontId="0" fillId="0" borderId="91" xfId="62" applyFont="1" applyFill="1" applyBorder="1" applyAlignment="1">
      <alignment horizontal="center" vertical="center"/>
      <protection/>
    </xf>
    <xf numFmtId="0" fontId="0" fillId="0" borderId="92" xfId="0" applyFont="1" applyBorder="1" applyAlignment="1">
      <alignment horizontal="center" vertical="center"/>
    </xf>
    <xf numFmtId="0" fontId="19" fillId="0" borderId="93" xfId="62" applyFont="1" applyBorder="1" applyAlignment="1">
      <alignment horizontal="center" vertical="center"/>
      <protection/>
    </xf>
    <xf numFmtId="0" fontId="19" fillId="0" borderId="81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 wrapText="1"/>
      <protection/>
    </xf>
    <xf numFmtId="0" fontId="0" fillId="0" borderId="22" xfId="62" applyFont="1" applyBorder="1" applyAlignment="1">
      <alignment horizontal="center" vertical="center" wrapText="1"/>
      <protection/>
    </xf>
    <xf numFmtId="0" fontId="0" fillId="0" borderId="53" xfId="62" applyFont="1" applyBorder="1" applyAlignment="1">
      <alignment horizontal="center" vertical="center" wrapText="1"/>
      <protection/>
    </xf>
    <xf numFmtId="0" fontId="0" fillId="0" borderId="40" xfId="62" applyFont="1" applyBorder="1" applyAlignment="1">
      <alignment horizontal="center" vertical="center" wrapText="1"/>
      <protection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55" xfId="62" applyFont="1" applyBorder="1" applyAlignment="1">
      <alignment horizontal="center" vertical="center" wrapText="1"/>
      <protection/>
    </xf>
    <xf numFmtId="0" fontId="19" fillId="0" borderId="94" xfId="62" applyFont="1" applyBorder="1" applyAlignment="1">
      <alignment horizontal="center" vertical="center" shrinkToFit="1"/>
      <protection/>
    </xf>
    <xf numFmtId="0" fontId="19" fillId="0" borderId="93" xfId="62" applyFont="1" applyBorder="1" applyAlignment="1">
      <alignment horizontal="center" vertical="center" shrinkToFit="1"/>
      <protection/>
    </xf>
    <xf numFmtId="0" fontId="19" fillId="0" borderId="95" xfId="62" applyFont="1" applyBorder="1" applyAlignment="1">
      <alignment horizontal="center" vertical="center" shrinkToFit="1"/>
      <protection/>
    </xf>
    <xf numFmtId="0" fontId="19" fillId="0" borderId="76" xfId="62" applyFont="1" applyBorder="1" applyAlignment="1">
      <alignment horizontal="center" vertical="center" shrinkToFit="1"/>
      <protection/>
    </xf>
    <xf numFmtId="0" fontId="19" fillId="0" borderId="77" xfId="62" applyFont="1" applyBorder="1" applyAlignment="1">
      <alignment horizontal="center" vertical="center" shrinkToFit="1"/>
      <protection/>
    </xf>
    <xf numFmtId="0" fontId="19" fillId="0" borderId="78" xfId="62" applyFont="1" applyBorder="1" applyAlignment="1">
      <alignment horizontal="center" vertical="center" shrinkToFit="1"/>
      <protection/>
    </xf>
    <xf numFmtId="0" fontId="19" fillId="0" borderId="96" xfId="62" applyFont="1" applyBorder="1" applyAlignment="1">
      <alignment horizontal="right" vertical="center"/>
      <protection/>
    </xf>
    <xf numFmtId="0" fontId="19" fillId="0" borderId="97" xfId="62" applyFont="1" applyBorder="1" applyAlignment="1">
      <alignment horizontal="right" vertical="center"/>
      <protection/>
    </xf>
    <xf numFmtId="0" fontId="19" fillId="0" borderId="29" xfId="62" applyFont="1" applyBorder="1" applyAlignment="1">
      <alignment horizontal="right" vertical="center"/>
      <protection/>
    </xf>
    <xf numFmtId="0" fontId="19" fillId="0" borderId="98" xfId="62" applyFont="1" applyBorder="1" applyAlignment="1">
      <alignment horizontal="center" vertical="center"/>
      <protection/>
    </xf>
    <xf numFmtId="0" fontId="19" fillId="0" borderId="30" xfId="62" applyFont="1" applyBorder="1" applyAlignment="1">
      <alignment horizontal="center" vertical="center"/>
      <protection/>
    </xf>
    <xf numFmtId="0" fontId="19" fillId="26" borderId="11" xfId="62" applyFont="1" applyFill="1" applyBorder="1" applyAlignment="1">
      <alignment horizontal="right" vertical="center" shrinkToFit="1"/>
      <protection/>
    </xf>
    <xf numFmtId="0" fontId="19" fillId="26" borderId="84" xfId="62" applyFont="1" applyFill="1" applyBorder="1" applyAlignment="1">
      <alignment horizontal="right" vertical="center" shrinkToFit="1"/>
      <protection/>
    </xf>
    <xf numFmtId="183" fontId="19" fillId="0" borderId="99" xfId="62" applyNumberFormat="1" applyFont="1" applyBorder="1" applyAlignment="1">
      <alignment horizontal="right" vertical="center" shrinkToFit="1"/>
      <protection/>
    </xf>
    <xf numFmtId="183" fontId="19" fillId="0" borderId="79" xfId="62" applyNumberFormat="1" applyFont="1" applyBorder="1" applyAlignment="1">
      <alignment horizontal="right" vertical="center" shrinkToFit="1"/>
      <protection/>
    </xf>
    <xf numFmtId="183" fontId="19" fillId="26" borderId="100" xfId="62" applyNumberFormat="1" applyFont="1" applyFill="1" applyBorder="1" applyAlignment="1">
      <alignment horizontal="right" vertical="center" shrinkToFit="1"/>
      <protection/>
    </xf>
    <xf numFmtId="183" fontId="19" fillId="26" borderId="82" xfId="62" applyNumberFormat="1" applyFont="1" applyFill="1" applyBorder="1" applyAlignment="1">
      <alignment horizontal="right" vertical="center" shrinkToFit="1"/>
      <protection/>
    </xf>
    <xf numFmtId="0" fontId="19" fillId="26" borderId="10" xfId="62" applyFont="1" applyFill="1" applyBorder="1" applyAlignment="1">
      <alignment horizontal="right" vertical="center" shrinkToFit="1"/>
      <protection/>
    </xf>
    <xf numFmtId="0" fontId="19" fillId="0" borderId="101" xfId="62" applyFont="1" applyBorder="1" applyAlignment="1">
      <alignment horizontal="right" vertical="center"/>
      <protection/>
    </xf>
    <xf numFmtId="183" fontId="19" fillId="26" borderId="102" xfId="62" applyNumberFormat="1" applyFont="1" applyFill="1" applyBorder="1" applyAlignment="1">
      <alignment horizontal="right" vertical="center" shrinkToFit="1"/>
      <protection/>
    </xf>
    <xf numFmtId="183" fontId="19" fillId="0" borderId="103" xfId="62" applyNumberFormat="1" applyFont="1" applyBorder="1" applyAlignment="1">
      <alignment horizontal="right" vertical="center" shrinkToFit="1"/>
      <protection/>
    </xf>
    <xf numFmtId="183" fontId="19" fillId="0" borderId="82" xfId="62" applyNumberFormat="1" applyFont="1" applyBorder="1" applyAlignment="1">
      <alignment horizontal="right" vertical="center" shrinkToFit="1"/>
      <protection/>
    </xf>
    <xf numFmtId="0" fontId="19" fillId="26" borderId="104" xfId="62" applyFont="1" applyFill="1" applyBorder="1" applyAlignment="1">
      <alignment horizontal="right" vertical="center" shrinkToFit="1"/>
      <protection/>
    </xf>
    <xf numFmtId="0" fontId="19" fillId="26" borderId="105" xfId="62" applyFont="1" applyFill="1" applyBorder="1" applyAlignment="1">
      <alignment horizontal="right" vertical="center" shrinkToFit="1"/>
      <protection/>
    </xf>
    <xf numFmtId="0" fontId="19" fillId="0" borderId="106" xfId="62" applyFont="1" applyFill="1" applyBorder="1" applyAlignment="1">
      <alignment horizontal="center" vertical="center" wrapText="1"/>
      <protection/>
    </xf>
    <xf numFmtId="0" fontId="19" fillId="0" borderId="107" xfId="62" applyFont="1" applyFill="1" applyBorder="1" applyAlignment="1">
      <alignment horizontal="center" vertical="center" wrapText="1"/>
      <protection/>
    </xf>
    <xf numFmtId="0" fontId="19" fillId="0" borderId="79" xfId="62" applyFont="1" applyFill="1" applyBorder="1" applyAlignment="1">
      <alignment horizontal="center" vertical="center" wrapText="1"/>
      <protection/>
    </xf>
    <xf numFmtId="0" fontId="19" fillId="0" borderId="63" xfId="62" applyFont="1" applyFill="1" applyBorder="1" applyAlignment="1">
      <alignment horizontal="center" vertical="center" shrinkToFit="1"/>
      <protection/>
    </xf>
    <xf numFmtId="0" fontId="19" fillId="0" borderId="34" xfId="62" applyFont="1" applyFill="1" applyBorder="1" applyAlignment="1">
      <alignment horizontal="center" vertical="center" shrinkToFit="1"/>
      <protection/>
    </xf>
    <xf numFmtId="0" fontId="0" fillId="0" borderId="6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19" fillId="0" borderId="24" xfId="62" applyFont="1" applyFill="1" applyBorder="1" applyAlignment="1">
      <alignment horizontal="center" vertical="center"/>
      <protection/>
    </xf>
    <xf numFmtId="0" fontId="19" fillId="0" borderId="32" xfId="62" applyFont="1" applyFill="1" applyBorder="1" applyAlignment="1">
      <alignment horizontal="center" vertical="center" shrinkToFit="1"/>
      <protection/>
    </xf>
    <xf numFmtId="0" fontId="19" fillId="0" borderId="33" xfId="62" applyFont="1" applyFill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8" fontId="19" fillId="0" borderId="91" xfId="62" applyNumberFormat="1" applyFont="1" applyFill="1" applyBorder="1" applyAlignment="1">
      <alignment horizontal="center" vertical="center"/>
      <protection/>
    </xf>
    <xf numFmtId="178" fontId="19" fillId="0" borderId="90" xfId="62" applyNumberFormat="1" applyFont="1" applyFill="1" applyBorder="1" applyAlignment="1">
      <alignment horizontal="center" vertical="center"/>
      <protection/>
    </xf>
    <xf numFmtId="178" fontId="19" fillId="0" borderId="21" xfId="62" applyNumberFormat="1" applyFont="1" applyFill="1" applyBorder="1" applyAlignment="1">
      <alignment horizontal="center" vertical="center"/>
      <protection/>
    </xf>
    <xf numFmtId="0" fontId="19" fillId="0" borderId="40" xfId="62" applyFont="1" applyFill="1" applyBorder="1" applyAlignment="1">
      <alignment horizontal="center" vertical="center" shrinkToFit="1"/>
      <protection/>
    </xf>
    <xf numFmtId="0" fontId="19" fillId="0" borderId="41" xfId="62" applyFont="1" applyFill="1" applyBorder="1" applyAlignment="1">
      <alignment horizontal="center" vertical="center" shrinkToFit="1"/>
      <protection/>
    </xf>
    <xf numFmtId="0" fontId="19" fillId="0" borderId="55" xfId="62" applyFont="1" applyFill="1" applyBorder="1" applyAlignment="1">
      <alignment horizontal="center" vertical="center" shrinkToFit="1"/>
      <protection/>
    </xf>
    <xf numFmtId="0" fontId="19" fillId="0" borderId="94" xfId="62" applyFont="1" applyBorder="1" applyAlignment="1">
      <alignment horizontal="center" vertical="center"/>
      <protection/>
    </xf>
    <xf numFmtId="0" fontId="19" fillId="0" borderId="95" xfId="62" applyFont="1" applyBorder="1" applyAlignment="1">
      <alignment horizontal="center" vertical="center"/>
      <protection/>
    </xf>
    <xf numFmtId="0" fontId="19" fillId="0" borderId="82" xfId="62" applyFont="1" applyFill="1" applyBorder="1" applyAlignment="1">
      <alignment horizontal="center" vertical="center" wrapText="1"/>
      <protection/>
    </xf>
    <xf numFmtId="0" fontId="19" fillId="0" borderId="11" xfId="62" applyFont="1" applyFill="1" applyBorder="1" applyAlignment="1">
      <alignment horizontal="center" vertical="center" wrapText="1"/>
      <protection/>
    </xf>
    <xf numFmtId="178" fontId="19" fillId="0" borderId="108" xfId="62" applyNumberFormat="1" applyFont="1" applyFill="1" applyBorder="1" applyAlignment="1">
      <alignment horizontal="center" vertical="center"/>
      <protection/>
    </xf>
    <xf numFmtId="178" fontId="19" fillId="0" borderId="89" xfId="62" applyNumberFormat="1" applyFont="1" applyFill="1" applyBorder="1" applyAlignment="1">
      <alignment horizontal="center" vertical="center"/>
      <protection/>
    </xf>
    <xf numFmtId="178" fontId="19" fillId="0" borderId="17" xfId="62" applyNumberFormat="1" applyFont="1" applyFill="1" applyBorder="1" applyAlignment="1">
      <alignment horizontal="center" vertical="center"/>
      <protection/>
    </xf>
    <xf numFmtId="183" fontId="19" fillId="0" borderId="103" xfId="62" applyNumberFormat="1" applyFont="1" applyBorder="1" applyAlignment="1">
      <alignment vertical="center" shrinkToFit="1"/>
      <protection/>
    </xf>
    <xf numFmtId="183" fontId="19" fillId="0" borderId="82" xfId="62" applyNumberFormat="1" applyFont="1" applyBorder="1" applyAlignment="1">
      <alignment vertical="center" shrinkToFit="1"/>
      <protection/>
    </xf>
    <xf numFmtId="183" fontId="19" fillId="0" borderId="69" xfId="62" applyNumberFormat="1" applyFont="1" applyBorder="1" applyAlignment="1">
      <alignment vertical="center" shrinkToFit="1"/>
      <protection/>
    </xf>
    <xf numFmtId="183" fontId="19" fillId="0" borderId="0" xfId="62" applyNumberFormat="1" applyFont="1" applyBorder="1" applyAlignment="1">
      <alignment vertical="center" shrinkToFit="1"/>
      <protection/>
    </xf>
    <xf numFmtId="183" fontId="19" fillId="0" borderId="70" xfId="62" applyNumberFormat="1" applyFont="1" applyBorder="1" applyAlignment="1">
      <alignment vertical="center" shrinkToFit="1"/>
      <protection/>
    </xf>
    <xf numFmtId="0" fontId="0" fillId="0" borderId="64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19" fillId="26" borderId="109" xfId="62" applyFont="1" applyFill="1" applyBorder="1" applyAlignment="1">
      <alignment horizontal="right" vertical="center" shrinkToFit="1"/>
      <protection/>
    </xf>
    <xf numFmtId="0" fontId="19" fillId="26" borderId="79" xfId="62" applyFont="1" applyFill="1" applyBorder="1" applyAlignment="1">
      <alignment horizontal="right" vertical="center" shrinkToFit="1"/>
      <protection/>
    </xf>
    <xf numFmtId="0" fontId="19" fillId="0" borderId="100" xfId="62" applyFont="1" applyFill="1" applyBorder="1" applyAlignment="1">
      <alignment horizontal="center" vertical="center"/>
      <protection/>
    </xf>
    <xf numFmtId="0" fontId="19" fillId="0" borderId="82" xfId="62" applyFont="1" applyFill="1" applyBorder="1" applyAlignment="1">
      <alignment horizontal="center" vertical="center"/>
      <protection/>
    </xf>
    <xf numFmtId="0" fontId="19" fillId="0" borderId="83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/>
      <protection/>
    </xf>
    <xf numFmtId="0" fontId="19" fillId="0" borderId="81" xfId="62" applyFont="1" applyFill="1" applyBorder="1" applyAlignment="1">
      <alignment horizontal="center" vertical="center" wrapText="1"/>
      <protection/>
    </xf>
    <xf numFmtId="0" fontId="19" fillId="0" borderId="13" xfId="62" applyFont="1" applyFill="1" applyBorder="1" applyAlignment="1">
      <alignment horizontal="center" vertical="center" wrapText="1"/>
      <protection/>
    </xf>
    <xf numFmtId="0" fontId="19" fillId="24" borderId="94" xfId="62" applyFont="1" applyFill="1" applyBorder="1" applyAlignment="1">
      <alignment horizontal="center" vertical="center" shrinkToFit="1"/>
      <protection/>
    </xf>
    <xf numFmtId="0" fontId="19" fillId="24" borderId="93" xfId="62" applyFont="1" applyFill="1" applyBorder="1" applyAlignment="1">
      <alignment horizontal="center" vertical="center" shrinkToFit="1"/>
      <protection/>
    </xf>
    <xf numFmtId="0" fontId="19" fillId="24" borderId="95" xfId="62" applyFont="1" applyFill="1" applyBorder="1" applyAlignment="1">
      <alignment horizontal="center" vertical="center" shrinkToFit="1"/>
      <protection/>
    </xf>
    <xf numFmtId="0" fontId="0" fillId="0" borderId="108" xfId="62" applyFont="1" applyFill="1" applyBorder="1" applyAlignment="1">
      <alignment horizontal="center" vertical="center"/>
      <protection/>
    </xf>
    <xf numFmtId="0" fontId="0" fillId="0" borderId="110" xfId="0" applyFont="1" applyBorder="1" applyAlignment="1">
      <alignment horizontal="center" vertical="center"/>
    </xf>
    <xf numFmtId="0" fontId="19" fillId="0" borderId="100" xfId="62" applyFont="1" applyFill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19" fillId="0" borderId="11" xfId="62" applyFont="1" applyFill="1" applyBorder="1" applyAlignment="1">
      <alignment horizontal="center" vertical="center"/>
      <protection/>
    </xf>
    <xf numFmtId="0" fontId="19" fillId="0" borderId="64" xfId="62" applyFont="1" applyFill="1" applyBorder="1" applyAlignment="1">
      <alignment horizontal="center" vertical="center" shrinkToFit="1"/>
      <protection/>
    </xf>
    <xf numFmtId="0" fontId="19" fillId="0" borderId="36" xfId="62" applyFont="1" applyFill="1" applyBorder="1" applyAlignment="1">
      <alignment horizontal="center" vertical="center" shrinkToFit="1"/>
      <protection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106" xfId="62" applyFont="1" applyBorder="1" applyAlignment="1">
      <alignment horizontal="center" vertical="center" wrapText="1"/>
      <protection/>
    </xf>
    <xf numFmtId="0" fontId="19" fillId="0" borderId="106" xfId="62" applyFont="1" applyBorder="1" applyAlignment="1">
      <alignment horizontal="center" vertical="center"/>
      <protection/>
    </xf>
    <xf numFmtId="0" fontId="19" fillId="0" borderId="107" xfId="62" applyFont="1" applyBorder="1" applyAlignment="1">
      <alignment horizontal="center" vertical="center"/>
      <protection/>
    </xf>
    <xf numFmtId="0" fontId="19" fillId="0" borderId="79" xfId="62" applyFont="1" applyBorder="1" applyAlignment="1">
      <alignment horizontal="center" vertical="center"/>
      <protection/>
    </xf>
    <xf numFmtId="0" fontId="19" fillId="0" borderId="106" xfId="62" applyFont="1" applyFill="1" applyBorder="1" applyAlignment="1">
      <alignment horizontal="center" vertical="center"/>
      <protection/>
    </xf>
    <xf numFmtId="0" fontId="19" fillId="0" borderId="111" xfId="62" applyFont="1" applyFill="1" applyBorder="1" applyAlignment="1">
      <alignment horizontal="center" vertical="center"/>
      <protection/>
    </xf>
    <xf numFmtId="0" fontId="19" fillId="0" borderId="107" xfId="62" applyFont="1" applyFill="1" applyBorder="1" applyAlignment="1">
      <alignment horizontal="center" vertical="center"/>
      <protection/>
    </xf>
    <xf numFmtId="0" fontId="19" fillId="0" borderId="112" xfId="62" applyFont="1" applyFill="1" applyBorder="1" applyAlignment="1">
      <alignment horizontal="center" vertical="center"/>
      <protection/>
    </xf>
    <xf numFmtId="0" fontId="19" fillId="0" borderId="79" xfId="62" applyFont="1" applyFill="1" applyBorder="1" applyAlignment="1">
      <alignment horizontal="center" vertical="center"/>
      <protection/>
    </xf>
    <xf numFmtId="0" fontId="19" fillId="0" borderId="80" xfId="62" applyFont="1" applyFill="1" applyBorder="1" applyAlignment="1">
      <alignment horizontal="center" vertical="center"/>
      <protection/>
    </xf>
    <xf numFmtId="2" fontId="19" fillId="26" borderId="100" xfId="62" applyNumberFormat="1" applyFont="1" applyFill="1" applyBorder="1" applyAlignment="1">
      <alignment horizontal="right" vertical="center" shrinkToFit="1"/>
      <protection/>
    </xf>
    <xf numFmtId="2" fontId="19" fillId="26" borderId="82" xfId="62" applyNumberFormat="1" applyFont="1" applyFill="1" applyBorder="1" applyAlignment="1">
      <alignment horizontal="right" vertical="center" shrinkToFit="1"/>
      <protection/>
    </xf>
    <xf numFmtId="183" fontId="19" fillId="0" borderId="113" xfId="62" applyNumberFormat="1" applyFont="1" applyBorder="1" applyAlignment="1">
      <alignment horizontal="right" vertical="center" shrinkToFit="1"/>
      <protection/>
    </xf>
    <xf numFmtId="183" fontId="19" fillId="0" borderId="107" xfId="62" applyNumberFormat="1" applyFont="1" applyBorder="1" applyAlignment="1">
      <alignment horizontal="right" vertical="center" shrinkToFit="1"/>
      <protection/>
    </xf>
    <xf numFmtId="183" fontId="19" fillId="26" borderId="105" xfId="62" applyNumberFormat="1" applyFont="1" applyFill="1" applyBorder="1" applyAlignment="1">
      <alignment horizontal="right" vertical="center" shrinkToFit="1"/>
      <protection/>
    </xf>
    <xf numFmtId="183" fontId="19" fillId="26" borderId="63" xfId="62" applyNumberFormat="1" applyFont="1" applyFill="1" applyBorder="1" applyAlignment="1">
      <alignment horizontal="right" vertical="center" shrinkToFit="1"/>
      <protection/>
    </xf>
    <xf numFmtId="0" fontId="19" fillId="0" borderId="114" xfId="62" applyFont="1" applyBorder="1" applyAlignment="1">
      <alignment horizontal="right" vertical="center"/>
      <protection/>
    </xf>
    <xf numFmtId="0" fontId="29" fillId="0" borderId="52" xfId="62" applyFont="1" applyBorder="1" applyAlignment="1">
      <alignment horizontal="center" vertical="center" wrapText="1"/>
      <protection/>
    </xf>
    <xf numFmtId="0" fontId="29" fillId="0" borderId="22" xfId="62" applyFont="1" applyBorder="1" applyAlignment="1">
      <alignment horizontal="center" vertical="center" wrapText="1"/>
      <protection/>
    </xf>
    <xf numFmtId="0" fontId="29" fillId="0" borderId="53" xfId="62" applyFont="1" applyBorder="1" applyAlignment="1">
      <alignment horizontal="center" vertical="center" wrapText="1"/>
      <protection/>
    </xf>
    <xf numFmtId="0" fontId="29" fillId="0" borderId="54" xfId="62" applyFont="1" applyBorder="1" applyAlignment="1">
      <alignment horizontal="center" vertical="center" wrapText="1"/>
      <protection/>
    </xf>
    <xf numFmtId="0" fontId="29" fillId="0" borderId="41" xfId="62" applyFont="1" applyBorder="1" applyAlignment="1">
      <alignment horizontal="center" vertical="center" wrapText="1"/>
      <protection/>
    </xf>
    <xf numFmtId="0" fontId="29" fillId="0" borderId="55" xfId="62" applyFont="1" applyBorder="1" applyAlignment="1">
      <alignment horizontal="center" vertical="center" wrapText="1"/>
      <protection/>
    </xf>
    <xf numFmtId="2" fontId="19" fillId="26" borderId="102" xfId="62" applyNumberFormat="1" applyFont="1" applyFill="1" applyBorder="1" applyAlignment="1">
      <alignment horizontal="right" vertical="center" shrinkToFit="1"/>
      <protection/>
    </xf>
    <xf numFmtId="183" fontId="0" fillId="26" borderId="64" xfId="0" applyNumberFormat="1" applyFill="1" applyBorder="1" applyAlignment="1">
      <alignment vertical="center" shrinkToFit="1"/>
    </xf>
    <xf numFmtId="183" fontId="19" fillId="26" borderId="65" xfId="62" applyNumberFormat="1" applyFont="1" applyFill="1" applyBorder="1" applyAlignment="1">
      <alignment horizontal="right" vertical="center" shrinkToFit="1"/>
      <protection/>
    </xf>
    <xf numFmtId="183" fontId="0" fillId="26" borderId="66" xfId="0" applyNumberFormat="1" applyFill="1" applyBorder="1" applyAlignment="1">
      <alignment vertical="center" shrinkToFit="1"/>
    </xf>
    <xf numFmtId="183" fontId="19" fillId="0" borderId="113" xfId="62" applyNumberFormat="1" applyFont="1" applyBorder="1" applyAlignment="1">
      <alignment vertical="center" shrinkToFit="1"/>
      <protection/>
    </xf>
    <xf numFmtId="183" fontId="19" fillId="0" borderId="107" xfId="62" applyNumberFormat="1" applyFont="1" applyBorder="1" applyAlignment="1">
      <alignment vertical="center" shrinkToFit="1"/>
      <protection/>
    </xf>
    <xf numFmtId="183" fontId="19" fillId="0" borderId="115" xfId="62" applyNumberFormat="1" applyFont="1" applyBorder="1" applyAlignment="1">
      <alignment vertical="center" shrinkToFit="1"/>
      <protection/>
    </xf>
    <xf numFmtId="183" fontId="19" fillId="0" borderId="11" xfId="62" applyNumberFormat="1" applyFont="1" applyBorder="1" applyAlignment="1">
      <alignment vertical="center" shrinkToFit="1"/>
      <protection/>
    </xf>
    <xf numFmtId="183" fontId="19" fillId="0" borderId="67" xfId="62" applyNumberFormat="1" applyFont="1" applyBorder="1" applyAlignment="1">
      <alignment vertical="center" shrinkToFit="1"/>
      <protection/>
    </xf>
    <xf numFmtId="183" fontId="19" fillId="0" borderId="33" xfId="62" applyNumberFormat="1" applyFont="1" applyBorder="1" applyAlignment="1">
      <alignment vertical="center" shrinkToFit="1"/>
      <protection/>
    </xf>
    <xf numFmtId="183" fontId="19" fillId="0" borderId="34" xfId="62" applyNumberFormat="1" applyFont="1" applyBorder="1" applyAlignment="1">
      <alignment vertical="center" shrinkToFit="1"/>
      <protection/>
    </xf>
    <xf numFmtId="183" fontId="19" fillId="0" borderId="116" xfId="62" applyNumberFormat="1" applyFont="1" applyBorder="1" applyAlignment="1">
      <alignment vertical="center" shrinkToFit="1"/>
      <protection/>
    </xf>
    <xf numFmtId="183" fontId="19" fillId="0" borderId="75" xfId="62" applyNumberFormat="1" applyFont="1" applyBorder="1" applyAlignment="1">
      <alignment vertical="center" shrinkToFit="1"/>
      <protection/>
    </xf>
    <xf numFmtId="183" fontId="19" fillId="26" borderId="11" xfId="62" applyNumberFormat="1" applyFont="1" applyFill="1" applyBorder="1" applyAlignment="1">
      <alignment horizontal="right" vertical="center" shrinkToFit="1"/>
      <protection/>
    </xf>
    <xf numFmtId="183" fontId="19" fillId="26" borderId="84" xfId="62" applyNumberFormat="1" applyFont="1" applyFill="1" applyBorder="1" applyAlignment="1">
      <alignment horizontal="right" vertical="center" shrinkToFit="1"/>
      <protection/>
    </xf>
    <xf numFmtId="183" fontId="19" fillId="26" borderId="75" xfId="62" applyNumberFormat="1" applyFont="1" applyFill="1" applyBorder="1" applyAlignment="1">
      <alignment horizontal="right" vertical="center" shrinkToFit="1"/>
      <protection/>
    </xf>
    <xf numFmtId="183" fontId="19" fillId="26" borderId="117" xfId="62" applyNumberFormat="1" applyFont="1" applyFill="1" applyBorder="1" applyAlignment="1">
      <alignment horizontal="right" vertical="center" shrinkToFit="1"/>
      <protection/>
    </xf>
    <xf numFmtId="0" fontId="19" fillId="0" borderId="118" xfId="62" applyFont="1" applyBorder="1" applyAlignment="1">
      <alignment horizontal="center" vertical="center" shrinkToFit="1"/>
      <protection/>
    </xf>
    <xf numFmtId="0" fontId="19" fillId="0" borderId="119" xfId="62" applyFont="1" applyBorder="1" applyAlignment="1">
      <alignment horizontal="center" vertical="center" shrinkToFit="1"/>
      <protection/>
    </xf>
    <xf numFmtId="0" fontId="19" fillId="0" borderId="120" xfId="62" applyFont="1" applyBorder="1" applyAlignment="1">
      <alignment horizontal="center" vertical="center" shrinkToFit="1"/>
      <protection/>
    </xf>
    <xf numFmtId="0" fontId="19" fillId="26" borderId="121" xfId="62" applyFont="1" applyFill="1" applyBorder="1" applyAlignment="1">
      <alignment horizontal="right" vertical="center" shrinkToFit="1"/>
      <protection/>
    </xf>
    <xf numFmtId="0" fontId="19" fillId="26" borderId="106" xfId="62" applyFont="1" applyFill="1" applyBorder="1" applyAlignment="1">
      <alignment horizontal="right" vertical="center" shrinkToFit="1"/>
      <protection/>
    </xf>
    <xf numFmtId="0" fontId="19" fillId="26" borderId="52" xfId="62" applyFont="1" applyFill="1" applyBorder="1" applyAlignment="1">
      <alignment horizontal="right" vertical="center" shrinkToFit="1"/>
      <protection/>
    </xf>
    <xf numFmtId="183" fontId="19" fillId="0" borderId="102" xfId="62" applyNumberFormat="1" applyFont="1" applyBorder="1" applyAlignment="1">
      <alignment horizontal="right" vertical="center" shrinkToFit="1"/>
      <protection/>
    </xf>
    <xf numFmtId="183" fontId="19" fillId="0" borderId="93" xfId="62" applyNumberFormat="1" applyFont="1" applyBorder="1" applyAlignment="1">
      <alignment horizontal="right" vertical="center" shrinkToFit="1"/>
      <protection/>
    </xf>
    <xf numFmtId="183" fontId="19" fillId="0" borderId="95" xfId="62" applyNumberFormat="1" applyFont="1" applyBorder="1" applyAlignment="1">
      <alignment horizontal="right" vertical="center" shrinkToFit="1"/>
      <protection/>
    </xf>
    <xf numFmtId="183" fontId="19" fillId="0" borderId="122" xfId="62" applyNumberFormat="1" applyFont="1" applyBorder="1" applyAlignment="1">
      <alignment vertical="center" shrinkToFit="1"/>
      <protection/>
    </xf>
    <xf numFmtId="183" fontId="19" fillId="0" borderId="123" xfId="62" applyNumberFormat="1" applyFont="1" applyBorder="1" applyAlignment="1">
      <alignment vertical="center" shrinkToFit="1"/>
      <protection/>
    </xf>
    <xf numFmtId="183" fontId="19" fillId="0" borderId="124" xfId="62" applyNumberFormat="1" applyFont="1" applyBorder="1" applyAlignment="1">
      <alignment vertical="center" shrinkToFit="1"/>
      <protection/>
    </xf>
    <xf numFmtId="0" fontId="19" fillId="26" borderId="64" xfId="62" applyFont="1" applyFill="1" applyBorder="1" applyAlignment="1">
      <alignment horizontal="right" vertical="center" shrinkToFit="1"/>
      <protection/>
    </xf>
    <xf numFmtId="183" fontId="19" fillId="25" borderId="99" xfId="62" applyNumberFormat="1" applyFont="1" applyFill="1" applyBorder="1" applyAlignment="1">
      <alignment vertical="center" shrinkToFit="1"/>
      <protection/>
    </xf>
    <xf numFmtId="183" fontId="19" fillId="25" borderId="79" xfId="62" applyNumberFormat="1" applyFont="1" applyFill="1" applyBorder="1" applyAlignment="1">
      <alignment vertical="center" shrinkToFit="1"/>
      <protection/>
    </xf>
    <xf numFmtId="183" fontId="19" fillId="0" borderId="37" xfId="62" applyNumberFormat="1" applyFont="1" applyBorder="1" applyAlignment="1">
      <alignment vertical="center" shrinkToFit="1"/>
      <protection/>
    </xf>
    <xf numFmtId="183" fontId="19" fillId="0" borderId="79" xfId="62" applyNumberFormat="1" applyFont="1" applyBorder="1" applyAlignment="1">
      <alignment vertical="center" shrinkToFit="1"/>
      <protection/>
    </xf>
    <xf numFmtId="183" fontId="19" fillId="0" borderId="80" xfId="62" applyNumberFormat="1" applyFont="1" applyBorder="1" applyAlignment="1">
      <alignment vertical="center" shrinkToFit="1"/>
      <protection/>
    </xf>
    <xf numFmtId="183" fontId="19" fillId="0" borderId="125" xfId="62" applyNumberFormat="1" applyFont="1" applyBorder="1" applyAlignment="1">
      <alignment vertical="center" shrinkToFit="1"/>
      <protection/>
    </xf>
    <xf numFmtId="183" fontId="19" fillId="0" borderId="106" xfId="62" applyNumberFormat="1" applyFont="1" applyBorder="1" applyAlignment="1">
      <alignment vertical="center" shrinkToFit="1"/>
      <protection/>
    </xf>
    <xf numFmtId="0" fontId="19" fillId="26" borderId="126" xfId="62" applyFont="1" applyFill="1" applyBorder="1" applyAlignment="1">
      <alignment horizontal="right" vertical="center" shrinkToFit="1"/>
      <protection/>
    </xf>
    <xf numFmtId="0" fontId="19" fillId="26" borderId="127" xfId="62" applyFont="1" applyFill="1" applyBorder="1" applyAlignment="1">
      <alignment horizontal="right" vertical="center" shrinkToFit="1"/>
      <protection/>
    </xf>
    <xf numFmtId="183" fontId="19" fillId="25" borderId="128" xfId="62" applyNumberFormat="1" applyFont="1" applyFill="1" applyBorder="1" applyAlignment="1">
      <alignment vertical="center" shrinkToFit="1"/>
      <protection/>
    </xf>
    <xf numFmtId="183" fontId="19" fillId="25" borderId="126" xfId="62" applyNumberFormat="1" applyFont="1" applyFill="1" applyBorder="1" applyAlignment="1">
      <alignment vertical="center" shrinkToFit="1"/>
      <protection/>
    </xf>
    <xf numFmtId="183" fontId="19" fillId="0" borderId="117" xfId="62" applyNumberFormat="1" applyFont="1" applyBorder="1" applyAlignment="1">
      <alignment horizontal="right" vertical="center" shrinkToFit="1"/>
      <protection/>
    </xf>
    <xf numFmtId="183" fontId="19" fillId="0" borderId="72" xfId="62" applyNumberFormat="1" applyFont="1" applyBorder="1" applyAlignment="1">
      <alignment horizontal="right" vertical="center" shrinkToFit="1"/>
      <protection/>
    </xf>
    <xf numFmtId="183" fontId="19" fillId="0" borderId="73" xfId="62" applyNumberFormat="1" applyFont="1" applyBorder="1" applyAlignment="1">
      <alignment horizontal="right" vertical="center" shrinkToFit="1"/>
      <protection/>
    </xf>
    <xf numFmtId="0" fontId="19" fillId="0" borderId="129" xfId="62" applyFont="1" applyFill="1" applyBorder="1" applyAlignment="1">
      <alignment horizontal="center" vertical="center"/>
      <protection/>
    </xf>
    <xf numFmtId="0" fontId="19" fillId="0" borderId="130" xfId="62" applyFont="1" applyFill="1" applyBorder="1" applyAlignment="1">
      <alignment horizontal="center" vertical="center" shrinkToFit="1"/>
      <protection/>
    </xf>
    <xf numFmtId="0" fontId="19" fillId="0" borderId="131" xfId="62" applyFont="1" applyFill="1" applyBorder="1" applyAlignment="1">
      <alignment horizontal="center" vertical="center" shrinkToFit="1"/>
      <protection/>
    </xf>
    <xf numFmtId="0" fontId="19" fillId="0" borderId="132" xfId="62" applyFont="1" applyFill="1" applyBorder="1" applyAlignment="1">
      <alignment horizontal="center" vertical="center" shrinkToFit="1"/>
      <protection/>
    </xf>
    <xf numFmtId="183" fontId="19" fillId="26" borderId="10" xfId="62" applyNumberFormat="1" applyFont="1" applyFill="1" applyBorder="1" applyAlignment="1">
      <alignment horizontal="right" vertical="center" shrinkToFit="1"/>
      <protection/>
    </xf>
    <xf numFmtId="0" fontId="19" fillId="0" borderId="96" xfId="62" applyFont="1" applyBorder="1" applyAlignment="1">
      <alignment horizontal="center" vertical="center"/>
      <protection/>
    </xf>
    <xf numFmtId="183" fontId="19" fillId="0" borderId="84" xfId="62" applyNumberFormat="1" applyFont="1" applyBorder="1" applyAlignment="1">
      <alignment horizontal="right" vertical="center" shrinkToFit="1"/>
      <protection/>
    </xf>
    <xf numFmtId="183" fontId="19" fillId="0" borderId="77" xfId="62" applyNumberFormat="1" applyFont="1" applyBorder="1" applyAlignment="1">
      <alignment horizontal="right" vertical="center" shrinkToFit="1"/>
      <protection/>
    </xf>
    <xf numFmtId="183" fontId="19" fillId="0" borderId="78" xfId="62" applyNumberFormat="1" applyFont="1" applyBorder="1" applyAlignment="1">
      <alignment horizontal="right" vertical="center" shrinkToFit="1"/>
      <protection/>
    </xf>
    <xf numFmtId="0" fontId="19" fillId="26" borderId="117" xfId="62" applyFont="1" applyFill="1" applyBorder="1" applyAlignment="1">
      <alignment horizontal="right" vertical="center" shrinkToFit="1"/>
      <protection/>
    </xf>
    <xf numFmtId="0" fontId="19" fillId="26" borderId="133" xfId="62" applyFont="1" applyFill="1" applyBorder="1" applyAlignment="1">
      <alignment horizontal="right" vertical="center" shrinkToFit="1"/>
      <protection/>
    </xf>
    <xf numFmtId="183" fontId="19" fillId="0" borderId="117" xfId="62" applyNumberFormat="1" applyFont="1" applyBorder="1" applyAlignment="1">
      <alignment horizontal="center" vertical="center" shrinkToFit="1"/>
      <protection/>
    </xf>
    <xf numFmtId="183" fontId="19" fillId="0" borderId="72" xfId="62" applyNumberFormat="1" applyFont="1" applyBorder="1" applyAlignment="1">
      <alignment horizontal="center" vertical="center" shrinkToFit="1"/>
      <protection/>
    </xf>
    <xf numFmtId="183" fontId="19" fillId="0" borderId="73" xfId="62" applyNumberFormat="1" applyFont="1" applyBorder="1" applyAlignment="1">
      <alignment horizontal="center" vertical="center" shrinkToFit="1"/>
      <protection/>
    </xf>
    <xf numFmtId="183" fontId="19" fillId="26" borderId="74" xfId="62" applyNumberFormat="1" applyFont="1" applyFill="1" applyBorder="1" applyAlignment="1">
      <alignment horizontal="right" vertical="center" shrinkToFit="1"/>
      <protection/>
    </xf>
    <xf numFmtId="2" fontId="19" fillId="0" borderId="100" xfId="62" applyNumberFormat="1" applyFont="1" applyBorder="1" applyAlignment="1">
      <alignment horizontal="right" vertical="center" shrinkToFit="1"/>
      <protection/>
    </xf>
    <xf numFmtId="2" fontId="19" fillId="0" borderId="82" xfId="62" applyNumberFormat="1" applyFont="1" applyBorder="1" applyAlignment="1">
      <alignment horizontal="right" vertical="center" shrinkToFit="1"/>
      <protection/>
    </xf>
    <xf numFmtId="2" fontId="19" fillId="0" borderId="102" xfId="62" applyNumberFormat="1" applyFont="1" applyBorder="1" applyAlignment="1">
      <alignment horizontal="right" vertical="center" shrinkToFit="1"/>
      <protection/>
    </xf>
    <xf numFmtId="183" fontId="19" fillId="0" borderId="134" xfId="62" applyNumberFormat="1" applyFont="1" applyBorder="1" applyAlignment="1">
      <alignment horizontal="center" vertical="center" shrinkToFit="1"/>
      <protection/>
    </xf>
    <xf numFmtId="183" fontId="19" fillId="0" borderId="135" xfId="62" applyNumberFormat="1" applyFont="1" applyBorder="1" applyAlignment="1">
      <alignment horizontal="center" vertical="center" shrinkToFit="1"/>
      <protection/>
    </xf>
    <xf numFmtId="183" fontId="19" fillId="0" borderId="136" xfId="62" applyNumberFormat="1" applyFont="1" applyBorder="1" applyAlignment="1">
      <alignment horizontal="center" vertical="center" shrinkToFit="1"/>
      <protection/>
    </xf>
    <xf numFmtId="183" fontId="19" fillId="26" borderId="104" xfId="62" applyNumberFormat="1" applyFont="1" applyFill="1" applyBorder="1" applyAlignment="1">
      <alignment horizontal="right" vertical="center" shrinkToFit="1"/>
      <protection/>
    </xf>
    <xf numFmtId="0" fontId="21" fillId="0" borderId="0" xfId="62" applyFont="1" applyAlignment="1">
      <alignment horizontal="left" vertical="center" wrapText="1"/>
      <protection/>
    </xf>
    <xf numFmtId="0" fontId="19" fillId="26" borderId="100" xfId="62" applyFont="1" applyFill="1" applyBorder="1" applyAlignment="1">
      <alignment horizontal="right" vertical="center" shrinkToFit="1"/>
      <protection/>
    </xf>
    <xf numFmtId="0" fontId="19" fillId="26" borderId="82" xfId="62" applyFont="1" applyFill="1" applyBorder="1" applyAlignment="1">
      <alignment horizontal="right" vertical="center" shrinkToFit="1"/>
      <protection/>
    </xf>
    <xf numFmtId="0" fontId="19" fillId="26" borderId="137" xfId="62" applyFont="1" applyFill="1" applyBorder="1" applyAlignment="1">
      <alignment horizontal="right" vertical="center" shrinkToFit="1"/>
      <protection/>
    </xf>
    <xf numFmtId="0" fontId="19" fillId="0" borderId="82" xfId="62" applyFont="1" applyBorder="1" applyAlignment="1">
      <alignment horizontal="right" vertical="center" shrinkToFit="1"/>
      <protection/>
    </xf>
    <xf numFmtId="0" fontId="19" fillId="26" borderId="102" xfId="62" applyFont="1" applyFill="1" applyBorder="1" applyAlignment="1">
      <alignment horizontal="right" vertical="center" shrinkToFit="1"/>
      <protection/>
    </xf>
    <xf numFmtId="0" fontId="19" fillId="26" borderId="59" xfId="62" applyFont="1" applyFill="1" applyBorder="1" applyAlignment="1">
      <alignment horizontal="right" vertical="center" shrinkToFit="1"/>
      <protection/>
    </xf>
    <xf numFmtId="0" fontId="19" fillId="0" borderId="40" xfId="62" applyFont="1" applyBorder="1" applyAlignment="1">
      <alignment horizontal="center" vertical="center" shrinkToFit="1"/>
      <protection/>
    </xf>
    <xf numFmtId="0" fontId="19" fillId="0" borderId="41" xfId="62" applyFont="1" applyBorder="1" applyAlignment="1">
      <alignment horizontal="center" vertical="center" shrinkToFit="1"/>
      <protection/>
    </xf>
    <xf numFmtId="0" fontId="19" fillId="0" borderId="55" xfId="62" applyFont="1" applyBorder="1" applyAlignment="1">
      <alignment horizontal="center" vertical="center" shrinkToFit="1"/>
      <protection/>
    </xf>
    <xf numFmtId="0" fontId="19" fillId="0" borderId="24" xfId="62" applyFont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183" fontId="19" fillId="25" borderId="103" xfId="62" applyNumberFormat="1" applyFont="1" applyFill="1" applyBorder="1" applyAlignment="1">
      <alignment vertical="center" shrinkToFit="1"/>
      <protection/>
    </xf>
    <xf numFmtId="183" fontId="19" fillId="25" borderId="82" xfId="62" applyNumberFormat="1" applyFont="1" applyFill="1" applyBorder="1" applyAlignment="1">
      <alignment vertical="center" shrinkToFit="1"/>
      <protection/>
    </xf>
    <xf numFmtId="183" fontId="19" fillId="25" borderId="102" xfId="62" applyNumberFormat="1" applyFont="1" applyFill="1" applyBorder="1" applyAlignment="1">
      <alignment vertical="center" shrinkToFit="1"/>
      <protection/>
    </xf>
    <xf numFmtId="183" fontId="19" fillId="0" borderId="83" xfId="62" applyNumberFormat="1" applyFont="1" applyBorder="1" applyAlignment="1">
      <alignment vertical="center" shrinkToFit="1"/>
      <protection/>
    </xf>
    <xf numFmtId="183" fontId="19" fillId="0" borderId="102" xfId="62" applyNumberFormat="1" applyFont="1" applyBorder="1" applyAlignment="1">
      <alignment horizontal="center" vertical="center" shrinkToFit="1"/>
      <protection/>
    </xf>
    <xf numFmtId="183" fontId="19" fillId="0" borderId="93" xfId="62" applyNumberFormat="1" applyFont="1" applyBorder="1" applyAlignment="1">
      <alignment horizontal="center" vertical="center" shrinkToFit="1"/>
      <protection/>
    </xf>
    <xf numFmtId="183" fontId="19" fillId="0" borderId="95" xfId="62" applyNumberFormat="1" applyFont="1" applyBorder="1" applyAlignment="1">
      <alignment horizontal="center" vertical="center" shrinkToFit="1"/>
      <protection/>
    </xf>
    <xf numFmtId="183" fontId="19" fillId="26" borderId="138" xfId="62" applyNumberFormat="1" applyFont="1" applyFill="1" applyBorder="1" applyAlignment="1">
      <alignment horizontal="right" vertical="center" shrinkToFit="1"/>
      <protection/>
    </xf>
    <xf numFmtId="183" fontId="19" fillId="26" borderId="139" xfId="62" applyNumberFormat="1" applyFont="1" applyFill="1" applyBorder="1" applyAlignment="1">
      <alignment horizontal="right" vertical="center" shrinkToFit="1"/>
      <protection/>
    </xf>
    <xf numFmtId="183" fontId="19" fillId="0" borderId="140" xfId="62" applyNumberFormat="1" applyFont="1" applyBorder="1" applyAlignment="1">
      <alignment horizontal="right" vertical="center" shrinkToFit="1"/>
      <protection/>
    </xf>
    <xf numFmtId="183" fontId="19" fillId="0" borderId="139" xfId="62" applyNumberFormat="1" applyFont="1" applyBorder="1" applyAlignment="1">
      <alignment horizontal="right" vertical="center" shrinkToFit="1"/>
      <protection/>
    </xf>
    <xf numFmtId="183" fontId="19" fillId="26" borderId="46" xfId="62" applyNumberFormat="1" applyFont="1" applyFill="1" applyBorder="1" applyAlignment="1">
      <alignment horizontal="right" vertical="center" shrinkToFit="1"/>
      <protection/>
    </xf>
    <xf numFmtId="183" fontId="19" fillId="0" borderId="141" xfId="62" applyNumberFormat="1" applyFont="1" applyBorder="1" applyAlignment="1">
      <alignment horizontal="right" vertical="center" shrinkToFit="1"/>
      <protection/>
    </xf>
    <xf numFmtId="183" fontId="19" fillId="0" borderId="142" xfId="62" applyNumberFormat="1" applyFont="1" applyBorder="1" applyAlignment="1">
      <alignment horizontal="right" vertical="center" shrinkToFit="1"/>
      <protection/>
    </xf>
    <xf numFmtId="183" fontId="19" fillId="0" borderId="84" xfId="62" applyNumberFormat="1" applyFont="1" applyBorder="1" applyAlignment="1">
      <alignment horizontal="center" vertical="center" shrinkToFit="1"/>
      <protection/>
    </xf>
    <xf numFmtId="183" fontId="19" fillId="0" borderId="77" xfId="62" applyNumberFormat="1" applyFont="1" applyBorder="1" applyAlignment="1">
      <alignment horizontal="center" vertical="center" shrinkToFit="1"/>
      <protection/>
    </xf>
    <xf numFmtId="183" fontId="19" fillId="0" borderId="78" xfId="62" applyNumberFormat="1" applyFont="1" applyBorder="1" applyAlignment="1">
      <alignment horizontal="center" vertical="center" shrinkToFit="1"/>
      <protection/>
    </xf>
    <xf numFmtId="0" fontId="22" fillId="25" borderId="143" xfId="62" applyFont="1" applyFill="1" applyBorder="1" applyAlignment="1">
      <alignment horizontal="center" vertical="center"/>
      <protection/>
    </xf>
    <xf numFmtId="0" fontId="22" fillId="25" borderId="14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③-２加算様式（就労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22</xdr:row>
      <xdr:rowOff>161925</xdr:rowOff>
    </xdr:from>
    <xdr:to>
      <xdr:col>13</xdr:col>
      <xdr:colOff>66675</xdr:colOff>
      <xdr:row>23</xdr:row>
      <xdr:rowOff>76200</xdr:rowOff>
    </xdr:to>
    <xdr:grpSp>
      <xdr:nvGrpSpPr>
        <xdr:cNvPr id="1" name="グループ化 12"/>
        <xdr:cNvGrpSpPr>
          <a:grpSpLocks/>
        </xdr:cNvGrpSpPr>
      </xdr:nvGrpSpPr>
      <xdr:grpSpPr>
        <a:xfrm>
          <a:off x="2495550" y="5457825"/>
          <a:ext cx="171450" cy="161925"/>
          <a:chOff x="2503714" y="5469024"/>
          <a:chExt cx="170090" cy="164855"/>
        </a:xfrm>
        <a:solidFill>
          <a:srgbClr val="FFFFFF"/>
        </a:solidFill>
      </xdr:grpSpPr>
      <xdr:sp>
        <xdr:nvSpPr>
          <xdr:cNvPr id="2" name="直線コネクタ 3"/>
          <xdr:cNvSpPr>
            <a:spLocks/>
          </xdr:cNvSpPr>
        </xdr:nvSpPr>
        <xdr:spPr>
          <a:xfrm>
            <a:off x="2503714" y="5469024"/>
            <a:ext cx="0" cy="164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flipH="1" flipV="1">
            <a:off x="2503714" y="5469024"/>
            <a:ext cx="1700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27</xdr:row>
      <xdr:rowOff>9525</xdr:rowOff>
    </xdr:from>
    <xdr:to>
      <xdr:col>59</xdr:col>
      <xdr:colOff>95250</xdr:colOff>
      <xdr:row>29</xdr:row>
      <xdr:rowOff>0</xdr:rowOff>
    </xdr:to>
    <xdr:sp>
      <xdr:nvSpPr>
        <xdr:cNvPr id="4" name="右中かっこ 2"/>
        <xdr:cNvSpPr>
          <a:spLocks/>
        </xdr:cNvSpPr>
      </xdr:nvSpPr>
      <xdr:spPr>
        <a:xfrm>
          <a:off x="11801475" y="6353175"/>
          <a:ext cx="952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114300</xdr:colOff>
      <xdr:row>28</xdr:row>
      <xdr:rowOff>0</xdr:rowOff>
    </xdr:from>
    <xdr:to>
      <xdr:col>60</xdr:col>
      <xdr:colOff>38100</xdr:colOff>
      <xdr:row>30</xdr:row>
      <xdr:rowOff>0</xdr:rowOff>
    </xdr:to>
    <xdr:sp>
      <xdr:nvSpPr>
        <xdr:cNvPr id="5" name="フリーフォーム 6"/>
        <xdr:cNvSpPr>
          <a:spLocks/>
        </xdr:cNvSpPr>
      </xdr:nvSpPr>
      <xdr:spPr>
        <a:xfrm>
          <a:off x="11715750" y="6581775"/>
          <a:ext cx="323850" cy="476250"/>
        </a:xfrm>
        <a:custGeom>
          <a:pathLst>
            <a:path h="514350" w="319088">
              <a:moveTo>
                <a:pt x="185738" y="0"/>
              </a:moveTo>
              <a:lnTo>
                <a:pt x="319088" y="0"/>
              </a:lnTo>
              <a:lnTo>
                <a:pt x="319088" y="371475"/>
              </a:lnTo>
              <a:lnTo>
                <a:pt x="0" y="371475"/>
              </a:lnTo>
              <a:lnTo>
                <a:pt x="0" y="51435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104775</xdr:colOff>
      <xdr:row>34</xdr:row>
      <xdr:rowOff>19050</xdr:rowOff>
    </xdr:from>
    <xdr:to>
      <xdr:col>60</xdr:col>
      <xdr:colOff>114300</xdr:colOff>
      <xdr:row>44</xdr:row>
      <xdr:rowOff>9525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11106150" y="8029575"/>
          <a:ext cx="10096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(A)(B)(C)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のうち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最小の数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（１未満の場合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は重訪のみ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の必要数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は重訪を除く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事業の必要数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は重訪を含む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必要数</a:t>
          </a:r>
        </a:p>
      </xdr:txBody>
    </xdr:sp>
    <xdr:clientData/>
  </xdr:twoCellAnchor>
  <xdr:twoCellAnchor>
    <xdr:from>
      <xdr:col>60</xdr:col>
      <xdr:colOff>104775</xdr:colOff>
      <xdr:row>35</xdr:row>
      <xdr:rowOff>152400</xdr:rowOff>
    </xdr:from>
    <xdr:to>
      <xdr:col>66</xdr:col>
      <xdr:colOff>57150</xdr:colOff>
      <xdr:row>36</xdr:row>
      <xdr:rowOff>57150</xdr:rowOff>
    </xdr:to>
    <xdr:sp>
      <xdr:nvSpPr>
        <xdr:cNvPr id="7" name="テキスト ボックス 16"/>
        <xdr:cNvSpPr txBox="1">
          <a:spLocks noChangeArrowheads="1"/>
        </xdr:cNvSpPr>
      </xdr:nvSpPr>
      <xdr:spPr>
        <a:xfrm>
          <a:off x="12106275" y="8401050"/>
          <a:ext cx="1152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訪問介護等の基準</a:t>
          </a:r>
        </a:p>
      </xdr:txBody>
    </xdr:sp>
    <xdr:clientData/>
  </xdr:twoCellAnchor>
  <xdr:twoCellAnchor>
    <xdr:from>
      <xdr:col>33</xdr:col>
      <xdr:colOff>9525</xdr:colOff>
      <xdr:row>42</xdr:row>
      <xdr:rowOff>38100</xdr:rowOff>
    </xdr:from>
    <xdr:to>
      <xdr:col>55</xdr:col>
      <xdr:colOff>180975</xdr:colOff>
      <xdr:row>46</xdr:row>
      <xdr:rowOff>142875</xdr:rowOff>
    </xdr:to>
    <xdr:sp>
      <xdr:nvSpPr>
        <xdr:cNvPr id="8" name="線吹き出し 1 (枠付き) 1"/>
        <xdr:cNvSpPr>
          <a:spLocks/>
        </xdr:cNvSpPr>
      </xdr:nvSpPr>
      <xdr:spPr>
        <a:xfrm>
          <a:off x="6610350" y="9344025"/>
          <a:ext cx="4572000" cy="714375"/>
        </a:xfrm>
        <a:prstGeom prst="borderCallout1">
          <a:avLst>
            <a:gd name="adj1" fmla="val 33930"/>
            <a:gd name="adj2" fmla="val -75240"/>
            <a:gd name="adj3" fmla="val 34009"/>
            <a:gd name="adj4" fmla="val -5018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arrow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同一法人内で複数事業所に勤務し、それぞれに時間数を分けて勤務する方は、法人として「常勤雇用」であっても、この表の勤務形態では「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③非常勤専従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」となります。また、その方は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の欄に勤務する事業所名と職名を記入し、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の欄にその時間数を記入します。当該事業所の中で複数の職種を兼ね、その合計時間数が常勤の時間数に満たない方は「④非常勤兼務」となります。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72</xdr:col>
      <xdr:colOff>9525</xdr:colOff>
      <xdr:row>39</xdr:row>
      <xdr:rowOff>76200</xdr:rowOff>
    </xdr:from>
    <xdr:to>
      <xdr:col>73</xdr:col>
      <xdr:colOff>0</xdr:colOff>
      <xdr:row>42</xdr:row>
      <xdr:rowOff>76200</xdr:rowOff>
    </xdr:to>
    <xdr:sp>
      <xdr:nvSpPr>
        <xdr:cNvPr id="9" name="フリーフォーム 12"/>
        <xdr:cNvSpPr>
          <a:spLocks/>
        </xdr:cNvSpPr>
      </xdr:nvSpPr>
      <xdr:spPr>
        <a:xfrm>
          <a:off x="14411325" y="8924925"/>
          <a:ext cx="190500" cy="457200"/>
        </a:xfrm>
        <a:custGeom>
          <a:pathLst>
            <a:path h="453995" w="191390">
              <a:moveTo>
                <a:pt x="4451" y="0"/>
              </a:moveTo>
              <a:lnTo>
                <a:pt x="191390" y="0"/>
              </a:lnTo>
              <a:lnTo>
                <a:pt x="191390" y="453995"/>
              </a:lnTo>
              <a:lnTo>
                <a:pt x="0" y="453995"/>
              </a:lnTo>
            </a:path>
          </a:pathLst>
        </a:cu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38100</xdr:colOff>
      <xdr:row>43</xdr:row>
      <xdr:rowOff>47625</xdr:rowOff>
    </xdr:from>
    <xdr:to>
      <xdr:col>73</xdr:col>
      <xdr:colOff>161925</xdr:colOff>
      <xdr:row>46</xdr:row>
      <xdr:rowOff>0</xdr:rowOff>
    </xdr:to>
    <xdr:sp>
      <xdr:nvSpPr>
        <xdr:cNvPr id="10" name="テキスト ボックス 17"/>
        <xdr:cNvSpPr txBox="1">
          <a:spLocks noChangeArrowheads="1"/>
        </xdr:cNvSpPr>
      </xdr:nvSpPr>
      <xdr:spPr>
        <a:xfrm>
          <a:off x="14039850" y="95059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2"/>
  <sheetViews>
    <sheetView tabSelected="1" view="pageBreakPreview" zoomScale="80" zoomScaleSheetLayoutView="80" zoomScalePageLayoutView="0" workbookViewId="0" topLeftCell="A1">
      <selection activeCell="B2" sqref="B2:BU2"/>
    </sheetView>
  </sheetViews>
  <sheetFormatPr defaultColWidth="9.00390625" defaultRowHeight="21" customHeight="1"/>
  <cols>
    <col min="1" max="1" width="2.625" style="1" customWidth="1"/>
    <col min="2" max="5" width="2.625" style="8" customWidth="1"/>
    <col min="6" max="83" width="2.625" style="1" customWidth="1"/>
    <col min="84" max="16384" width="9.00390625" style="1" customWidth="1"/>
  </cols>
  <sheetData>
    <row r="1" spans="2:62" ht="14.25">
      <c r="B1" s="2" t="s">
        <v>30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7" t="s">
        <v>37</v>
      </c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2:73" ht="21" customHeight="1">
      <c r="B2" s="421" t="s">
        <v>36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</row>
    <row r="3" spans="2:42" ht="11.2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2:73" ht="19.5" customHeight="1" thickBot="1">
      <c r="B4" s="277" t="s">
        <v>22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388" t="s">
        <v>14</v>
      </c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277" t="s">
        <v>7</v>
      </c>
      <c r="AR4" s="68"/>
      <c r="AS4" s="68"/>
      <c r="AT4" s="68"/>
      <c r="AU4" s="68"/>
      <c r="AV4" s="68"/>
      <c r="AW4" s="68"/>
      <c r="AX4" s="38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9"/>
    </row>
    <row r="5" spans="2:73" ht="19.5" customHeight="1">
      <c r="B5" s="315" t="s">
        <v>16</v>
      </c>
      <c r="C5" s="305"/>
      <c r="D5" s="305"/>
      <c r="E5" s="305"/>
      <c r="F5" s="305"/>
      <c r="G5" s="305"/>
      <c r="H5" s="270" t="s">
        <v>17</v>
      </c>
      <c r="I5" s="270"/>
      <c r="J5" s="270" t="s">
        <v>26</v>
      </c>
      <c r="K5" s="270"/>
      <c r="L5" s="270" t="s">
        <v>18</v>
      </c>
      <c r="M5" s="270"/>
      <c r="N5" s="270" t="s">
        <v>19</v>
      </c>
      <c r="O5" s="270"/>
      <c r="P5" s="270" t="s">
        <v>27</v>
      </c>
      <c r="Q5" s="270"/>
      <c r="R5" s="321" t="s">
        <v>20</v>
      </c>
      <c r="S5" s="322"/>
      <c r="T5" s="322"/>
      <c r="U5" s="322"/>
      <c r="V5" s="325" t="s">
        <v>0</v>
      </c>
      <c r="W5" s="325"/>
      <c r="X5" s="325"/>
      <c r="Y5" s="325"/>
      <c r="Z5" s="325"/>
      <c r="AA5" s="325"/>
      <c r="AB5" s="326"/>
      <c r="AC5" s="304" t="s">
        <v>1</v>
      </c>
      <c r="AD5" s="305"/>
      <c r="AE5" s="305"/>
      <c r="AF5" s="305"/>
      <c r="AG5" s="305"/>
      <c r="AH5" s="305"/>
      <c r="AI5" s="306"/>
      <c r="AJ5" s="304" t="s">
        <v>2</v>
      </c>
      <c r="AK5" s="305"/>
      <c r="AL5" s="305"/>
      <c r="AM5" s="305"/>
      <c r="AN5" s="305"/>
      <c r="AO5" s="305"/>
      <c r="AP5" s="306"/>
      <c r="AQ5" s="304" t="s">
        <v>3</v>
      </c>
      <c r="AR5" s="305"/>
      <c r="AS5" s="305"/>
      <c r="AT5" s="305"/>
      <c r="AU5" s="305"/>
      <c r="AV5" s="305"/>
      <c r="AW5" s="306"/>
      <c r="AX5" s="307" t="s">
        <v>4</v>
      </c>
      <c r="AY5" s="305"/>
      <c r="AZ5" s="305"/>
      <c r="BA5" s="305"/>
      <c r="BB5" s="305"/>
      <c r="BC5" s="305"/>
      <c r="BD5" s="306"/>
      <c r="BE5" s="310" t="s">
        <v>31</v>
      </c>
      <c r="BF5" s="311"/>
      <c r="BG5" s="312"/>
      <c r="BH5" s="308" t="s">
        <v>50</v>
      </c>
      <c r="BI5" s="290"/>
      <c r="BJ5" s="290"/>
      <c r="BK5" s="290" t="s">
        <v>5</v>
      </c>
      <c r="BL5" s="290"/>
      <c r="BM5" s="290"/>
      <c r="BN5" s="211" t="s">
        <v>49</v>
      </c>
      <c r="BO5" s="212"/>
      <c r="BP5" s="212"/>
      <c r="BQ5" s="212"/>
      <c r="BR5" s="213"/>
      <c r="BS5" s="220" t="s">
        <v>48</v>
      </c>
      <c r="BT5" s="221"/>
      <c r="BU5" s="222"/>
    </row>
    <row r="6" spans="2:73" ht="19.5" customHeight="1">
      <c r="B6" s="316"/>
      <c r="C6" s="317"/>
      <c r="D6" s="317"/>
      <c r="E6" s="317"/>
      <c r="F6" s="317"/>
      <c r="G6" s="317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323"/>
      <c r="S6" s="323"/>
      <c r="T6" s="323"/>
      <c r="U6" s="323"/>
      <c r="V6" s="327"/>
      <c r="W6" s="327"/>
      <c r="X6" s="327"/>
      <c r="Y6" s="327"/>
      <c r="Z6" s="327"/>
      <c r="AA6" s="327"/>
      <c r="AB6" s="328"/>
      <c r="AC6" s="3">
        <v>1</v>
      </c>
      <c r="AD6" s="4">
        <v>2</v>
      </c>
      <c r="AE6" s="4">
        <v>3</v>
      </c>
      <c r="AF6" s="4">
        <v>4</v>
      </c>
      <c r="AG6" s="4">
        <v>5</v>
      </c>
      <c r="AH6" s="4">
        <v>6</v>
      </c>
      <c r="AI6" s="5">
        <v>7</v>
      </c>
      <c r="AJ6" s="3">
        <v>8</v>
      </c>
      <c r="AK6" s="4">
        <v>9</v>
      </c>
      <c r="AL6" s="4">
        <v>10</v>
      </c>
      <c r="AM6" s="4">
        <v>11</v>
      </c>
      <c r="AN6" s="4">
        <v>12</v>
      </c>
      <c r="AO6" s="4">
        <v>13</v>
      </c>
      <c r="AP6" s="5">
        <v>14</v>
      </c>
      <c r="AQ6" s="3">
        <v>15</v>
      </c>
      <c r="AR6" s="4">
        <v>16</v>
      </c>
      <c r="AS6" s="4">
        <v>17</v>
      </c>
      <c r="AT6" s="4">
        <v>18</v>
      </c>
      <c r="AU6" s="4">
        <v>19</v>
      </c>
      <c r="AV6" s="4">
        <v>20</v>
      </c>
      <c r="AW6" s="5">
        <v>21</v>
      </c>
      <c r="AX6" s="6">
        <v>22</v>
      </c>
      <c r="AY6" s="4">
        <v>23</v>
      </c>
      <c r="AZ6" s="4">
        <v>24</v>
      </c>
      <c r="BA6" s="4">
        <v>25</v>
      </c>
      <c r="BB6" s="4">
        <v>26</v>
      </c>
      <c r="BC6" s="4">
        <v>27</v>
      </c>
      <c r="BD6" s="5">
        <v>28</v>
      </c>
      <c r="BE6" s="19">
        <v>29</v>
      </c>
      <c r="BF6" s="20">
        <v>30</v>
      </c>
      <c r="BG6" s="21">
        <v>31</v>
      </c>
      <c r="BH6" s="309"/>
      <c r="BI6" s="291"/>
      <c r="BJ6" s="291"/>
      <c r="BK6" s="291"/>
      <c r="BL6" s="291"/>
      <c r="BM6" s="291"/>
      <c r="BN6" s="214"/>
      <c r="BO6" s="215"/>
      <c r="BP6" s="215"/>
      <c r="BQ6" s="215"/>
      <c r="BR6" s="216"/>
      <c r="BS6" s="223"/>
      <c r="BT6" s="224"/>
      <c r="BU6" s="225"/>
    </row>
    <row r="7" spans="2:73" ht="19.5" customHeight="1">
      <c r="B7" s="316"/>
      <c r="C7" s="317"/>
      <c r="D7" s="317"/>
      <c r="E7" s="317"/>
      <c r="F7" s="317"/>
      <c r="G7" s="317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324"/>
      <c r="S7" s="324"/>
      <c r="T7" s="324"/>
      <c r="U7" s="324"/>
      <c r="V7" s="329"/>
      <c r="W7" s="329"/>
      <c r="X7" s="329"/>
      <c r="Y7" s="329"/>
      <c r="Z7" s="329"/>
      <c r="AA7" s="329"/>
      <c r="AB7" s="330"/>
      <c r="AC7" s="7" t="s">
        <v>87</v>
      </c>
      <c r="AD7" s="4"/>
      <c r="AE7" s="4"/>
      <c r="AF7" s="4"/>
      <c r="AG7" s="4"/>
      <c r="AH7" s="4"/>
      <c r="AI7" s="5"/>
      <c r="AJ7" s="3"/>
      <c r="AK7" s="4"/>
      <c r="AL7" s="4"/>
      <c r="AM7" s="4"/>
      <c r="AN7" s="4"/>
      <c r="AO7" s="4"/>
      <c r="AP7" s="5"/>
      <c r="AQ7" s="3"/>
      <c r="AR7" s="4"/>
      <c r="AS7" s="4"/>
      <c r="AT7" s="4"/>
      <c r="AU7" s="4"/>
      <c r="AV7" s="4"/>
      <c r="AW7" s="5"/>
      <c r="AX7" s="6"/>
      <c r="AY7" s="4"/>
      <c r="AZ7" s="4"/>
      <c r="BA7" s="4"/>
      <c r="BB7" s="4"/>
      <c r="BC7" s="4"/>
      <c r="BD7" s="5"/>
      <c r="BE7" s="19"/>
      <c r="BF7" s="20"/>
      <c r="BG7" s="21"/>
      <c r="BH7" s="309"/>
      <c r="BI7" s="291"/>
      <c r="BJ7" s="291"/>
      <c r="BK7" s="291"/>
      <c r="BL7" s="291"/>
      <c r="BM7" s="291"/>
      <c r="BN7" s="217"/>
      <c r="BO7" s="218"/>
      <c r="BP7" s="218"/>
      <c r="BQ7" s="218"/>
      <c r="BR7" s="219"/>
      <c r="BS7" s="226"/>
      <c r="BT7" s="227"/>
      <c r="BU7" s="228"/>
    </row>
    <row r="8" spans="2:73" ht="19.5" customHeight="1">
      <c r="B8" s="278"/>
      <c r="C8" s="279"/>
      <c r="D8" s="279"/>
      <c r="E8" s="279"/>
      <c r="F8" s="279"/>
      <c r="G8" s="274"/>
      <c r="H8" s="273"/>
      <c r="I8" s="274"/>
      <c r="J8" s="273"/>
      <c r="K8" s="274"/>
      <c r="L8" s="273"/>
      <c r="M8" s="274"/>
      <c r="N8" s="273"/>
      <c r="O8" s="274"/>
      <c r="P8" s="273"/>
      <c r="Q8" s="274"/>
      <c r="R8" s="273"/>
      <c r="S8" s="279"/>
      <c r="T8" s="279"/>
      <c r="U8" s="274"/>
      <c r="V8" s="273"/>
      <c r="W8" s="279"/>
      <c r="X8" s="279"/>
      <c r="Y8" s="279"/>
      <c r="Z8" s="274"/>
      <c r="AA8" s="313" t="s">
        <v>34</v>
      </c>
      <c r="AB8" s="314"/>
      <c r="AC8" s="23"/>
      <c r="AD8" s="24"/>
      <c r="AE8" s="24"/>
      <c r="AF8" s="24"/>
      <c r="AG8" s="24"/>
      <c r="AH8" s="24"/>
      <c r="AI8" s="25"/>
      <c r="AJ8" s="23"/>
      <c r="AK8" s="24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5"/>
      <c r="AX8" s="26"/>
      <c r="AY8" s="24"/>
      <c r="AZ8" s="24"/>
      <c r="BA8" s="24"/>
      <c r="BB8" s="24"/>
      <c r="BC8" s="24"/>
      <c r="BD8" s="25"/>
      <c r="BE8" s="27"/>
      <c r="BF8" s="28"/>
      <c r="BG8" s="29"/>
      <c r="BH8" s="232"/>
      <c r="BI8" s="232"/>
      <c r="BJ8" s="233"/>
      <c r="BK8" s="292"/>
      <c r="BL8" s="293"/>
      <c r="BM8" s="294"/>
      <c r="BN8" s="181"/>
      <c r="BO8" s="181"/>
      <c r="BP8" s="181"/>
      <c r="BQ8" s="181"/>
      <c r="BR8" s="182"/>
      <c r="BS8" s="205"/>
      <c r="BT8" s="206"/>
      <c r="BU8" s="207"/>
    </row>
    <row r="9" spans="2:73" ht="19.5" customHeight="1">
      <c r="B9" s="280"/>
      <c r="C9" s="281"/>
      <c r="D9" s="281"/>
      <c r="E9" s="281"/>
      <c r="F9" s="281"/>
      <c r="G9" s="276"/>
      <c r="H9" s="275"/>
      <c r="I9" s="276"/>
      <c r="J9" s="275"/>
      <c r="K9" s="276"/>
      <c r="L9" s="275"/>
      <c r="M9" s="276"/>
      <c r="N9" s="275"/>
      <c r="O9" s="276"/>
      <c r="P9" s="275"/>
      <c r="Q9" s="276"/>
      <c r="R9" s="318"/>
      <c r="S9" s="319"/>
      <c r="T9" s="319"/>
      <c r="U9" s="320"/>
      <c r="V9" s="275"/>
      <c r="W9" s="281"/>
      <c r="X9" s="281"/>
      <c r="Y9" s="281"/>
      <c r="Z9" s="276"/>
      <c r="AA9" s="236" t="s">
        <v>35</v>
      </c>
      <c r="AB9" s="237"/>
      <c r="AC9" s="30"/>
      <c r="AD9" s="31"/>
      <c r="AE9" s="31"/>
      <c r="AF9" s="31"/>
      <c r="AG9" s="31"/>
      <c r="AH9" s="31"/>
      <c r="AI9" s="32"/>
      <c r="AJ9" s="30"/>
      <c r="AK9" s="31"/>
      <c r="AL9" s="31"/>
      <c r="AM9" s="31"/>
      <c r="AN9" s="31"/>
      <c r="AO9" s="31"/>
      <c r="AP9" s="32"/>
      <c r="AQ9" s="30"/>
      <c r="AR9" s="31"/>
      <c r="AS9" s="31"/>
      <c r="AT9" s="31"/>
      <c r="AU9" s="31"/>
      <c r="AV9" s="31"/>
      <c r="AW9" s="32"/>
      <c r="AX9" s="33"/>
      <c r="AY9" s="31"/>
      <c r="AZ9" s="31"/>
      <c r="BA9" s="31"/>
      <c r="BB9" s="31"/>
      <c r="BC9" s="31"/>
      <c r="BD9" s="32"/>
      <c r="BE9" s="34"/>
      <c r="BF9" s="35"/>
      <c r="BG9" s="36"/>
      <c r="BH9" s="234"/>
      <c r="BI9" s="234"/>
      <c r="BJ9" s="235"/>
      <c r="BK9" s="282"/>
      <c r="BL9" s="283"/>
      <c r="BM9" s="284"/>
      <c r="BN9" s="183"/>
      <c r="BO9" s="183"/>
      <c r="BP9" s="183"/>
      <c r="BQ9" s="183"/>
      <c r="BR9" s="184"/>
      <c r="BS9" s="208"/>
      <c r="BT9" s="209"/>
      <c r="BU9" s="210"/>
    </row>
    <row r="10" spans="2:73" ht="19.5" customHeight="1">
      <c r="B10" s="278"/>
      <c r="C10" s="279"/>
      <c r="D10" s="279"/>
      <c r="E10" s="279"/>
      <c r="F10" s="279"/>
      <c r="G10" s="274"/>
      <c r="H10" s="273"/>
      <c r="I10" s="274"/>
      <c r="J10" s="273"/>
      <c r="K10" s="274"/>
      <c r="L10" s="273"/>
      <c r="M10" s="274"/>
      <c r="N10" s="273"/>
      <c r="O10" s="274"/>
      <c r="P10" s="273"/>
      <c r="Q10" s="274"/>
      <c r="R10" s="273"/>
      <c r="S10" s="279"/>
      <c r="T10" s="279"/>
      <c r="U10" s="274"/>
      <c r="V10" s="273"/>
      <c r="W10" s="279"/>
      <c r="X10" s="279"/>
      <c r="Y10" s="279"/>
      <c r="Z10" s="274"/>
      <c r="AA10" s="313" t="s">
        <v>34</v>
      </c>
      <c r="AB10" s="314"/>
      <c r="AC10" s="23"/>
      <c r="AD10" s="24"/>
      <c r="AE10" s="24"/>
      <c r="AF10" s="24"/>
      <c r="AG10" s="24"/>
      <c r="AH10" s="24"/>
      <c r="AI10" s="25"/>
      <c r="AJ10" s="23"/>
      <c r="AK10" s="24"/>
      <c r="AL10" s="24"/>
      <c r="AM10" s="24"/>
      <c r="AN10" s="24"/>
      <c r="AO10" s="24"/>
      <c r="AP10" s="25"/>
      <c r="AQ10" s="23"/>
      <c r="AR10" s="24"/>
      <c r="AS10" s="24"/>
      <c r="AT10" s="24"/>
      <c r="AU10" s="24"/>
      <c r="AV10" s="24"/>
      <c r="AW10" s="25"/>
      <c r="AX10" s="26"/>
      <c r="AY10" s="24"/>
      <c r="AZ10" s="24"/>
      <c r="BA10" s="24"/>
      <c r="BB10" s="24"/>
      <c r="BC10" s="24"/>
      <c r="BD10" s="25"/>
      <c r="BE10" s="27"/>
      <c r="BF10" s="28"/>
      <c r="BG10" s="29"/>
      <c r="BH10" s="232"/>
      <c r="BI10" s="232"/>
      <c r="BJ10" s="233"/>
      <c r="BK10" s="292"/>
      <c r="BL10" s="293"/>
      <c r="BM10" s="294"/>
      <c r="BN10" s="181"/>
      <c r="BO10" s="181"/>
      <c r="BP10" s="181"/>
      <c r="BQ10" s="181"/>
      <c r="BR10" s="182"/>
      <c r="BS10" s="205"/>
      <c r="BT10" s="206"/>
      <c r="BU10" s="207"/>
    </row>
    <row r="11" spans="2:73" ht="19.5" customHeight="1">
      <c r="B11" s="280"/>
      <c r="C11" s="281"/>
      <c r="D11" s="281"/>
      <c r="E11" s="281"/>
      <c r="F11" s="281"/>
      <c r="G11" s="276"/>
      <c r="H11" s="275"/>
      <c r="I11" s="276"/>
      <c r="J11" s="275"/>
      <c r="K11" s="276"/>
      <c r="L11" s="275"/>
      <c r="M11" s="276"/>
      <c r="N11" s="275"/>
      <c r="O11" s="276"/>
      <c r="P11" s="275"/>
      <c r="Q11" s="276"/>
      <c r="R11" s="318"/>
      <c r="S11" s="319"/>
      <c r="T11" s="319"/>
      <c r="U11" s="320"/>
      <c r="V11" s="275"/>
      <c r="W11" s="281"/>
      <c r="X11" s="281"/>
      <c r="Y11" s="281"/>
      <c r="Z11" s="276"/>
      <c r="AA11" s="236" t="s">
        <v>35</v>
      </c>
      <c r="AB11" s="237"/>
      <c r="AC11" s="30"/>
      <c r="AD11" s="31"/>
      <c r="AE11" s="31"/>
      <c r="AF11" s="31"/>
      <c r="AG11" s="31"/>
      <c r="AH11" s="31"/>
      <c r="AI11" s="32"/>
      <c r="AJ11" s="30"/>
      <c r="AK11" s="31"/>
      <c r="AL11" s="31"/>
      <c r="AM11" s="31"/>
      <c r="AN11" s="31"/>
      <c r="AO11" s="31"/>
      <c r="AP11" s="32"/>
      <c r="AQ11" s="30"/>
      <c r="AR11" s="31"/>
      <c r="AS11" s="31"/>
      <c r="AT11" s="31"/>
      <c r="AU11" s="31"/>
      <c r="AV11" s="31"/>
      <c r="AW11" s="32"/>
      <c r="AX11" s="33"/>
      <c r="AY11" s="31"/>
      <c r="AZ11" s="31"/>
      <c r="BA11" s="31"/>
      <c r="BB11" s="31"/>
      <c r="BC11" s="31"/>
      <c r="BD11" s="32"/>
      <c r="BE11" s="34"/>
      <c r="BF11" s="35"/>
      <c r="BG11" s="36"/>
      <c r="BH11" s="234"/>
      <c r="BI11" s="234"/>
      <c r="BJ11" s="235"/>
      <c r="BK11" s="282"/>
      <c r="BL11" s="283"/>
      <c r="BM11" s="284"/>
      <c r="BN11" s="183"/>
      <c r="BO11" s="183"/>
      <c r="BP11" s="183"/>
      <c r="BQ11" s="183"/>
      <c r="BR11" s="184"/>
      <c r="BS11" s="208"/>
      <c r="BT11" s="209"/>
      <c r="BU11" s="210"/>
    </row>
    <row r="12" spans="2:73" ht="19.5" customHeight="1">
      <c r="B12" s="278"/>
      <c r="C12" s="279"/>
      <c r="D12" s="279"/>
      <c r="E12" s="279"/>
      <c r="F12" s="279"/>
      <c r="G12" s="274"/>
      <c r="H12" s="273"/>
      <c r="I12" s="274"/>
      <c r="J12" s="273"/>
      <c r="K12" s="274"/>
      <c r="L12" s="273"/>
      <c r="M12" s="274"/>
      <c r="N12" s="273"/>
      <c r="O12" s="274"/>
      <c r="P12" s="273"/>
      <c r="Q12" s="274"/>
      <c r="R12" s="273"/>
      <c r="S12" s="279"/>
      <c r="T12" s="279"/>
      <c r="U12" s="274"/>
      <c r="V12" s="273"/>
      <c r="W12" s="279"/>
      <c r="X12" s="279"/>
      <c r="Y12" s="279"/>
      <c r="Z12" s="274"/>
      <c r="AA12" s="313" t="s">
        <v>34</v>
      </c>
      <c r="AB12" s="314"/>
      <c r="AC12" s="23"/>
      <c r="AD12" s="24"/>
      <c r="AE12" s="24"/>
      <c r="AF12" s="24"/>
      <c r="AG12" s="24"/>
      <c r="AH12" s="24"/>
      <c r="AI12" s="25"/>
      <c r="AJ12" s="23"/>
      <c r="AK12" s="24"/>
      <c r="AL12" s="24"/>
      <c r="AM12" s="24"/>
      <c r="AN12" s="24"/>
      <c r="AO12" s="24"/>
      <c r="AP12" s="25"/>
      <c r="AQ12" s="23"/>
      <c r="AR12" s="24"/>
      <c r="AS12" s="24"/>
      <c r="AT12" s="24"/>
      <c r="AU12" s="24"/>
      <c r="AV12" s="24"/>
      <c r="AW12" s="25"/>
      <c r="AX12" s="26"/>
      <c r="AY12" s="24"/>
      <c r="AZ12" s="24"/>
      <c r="BA12" s="24"/>
      <c r="BB12" s="24"/>
      <c r="BC12" s="24"/>
      <c r="BD12" s="25"/>
      <c r="BE12" s="27"/>
      <c r="BF12" s="28"/>
      <c r="BG12" s="29"/>
      <c r="BH12" s="232"/>
      <c r="BI12" s="232"/>
      <c r="BJ12" s="233"/>
      <c r="BK12" s="292"/>
      <c r="BL12" s="293"/>
      <c r="BM12" s="294"/>
      <c r="BN12" s="181"/>
      <c r="BO12" s="181"/>
      <c r="BP12" s="181"/>
      <c r="BQ12" s="181"/>
      <c r="BR12" s="182"/>
      <c r="BS12" s="205"/>
      <c r="BT12" s="206"/>
      <c r="BU12" s="207"/>
    </row>
    <row r="13" spans="2:73" ht="19.5" customHeight="1">
      <c r="B13" s="280"/>
      <c r="C13" s="281"/>
      <c r="D13" s="281"/>
      <c r="E13" s="281"/>
      <c r="F13" s="281"/>
      <c r="G13" s="276"/>
      <c r="H13" s="275"/>
      <c r="I13" s="276"/>
      <c r="J13" s="275"/>
      <c r="K13" s="276"/>
      <c r="L13" s="275"/>
      <c r="M13" s="276"/>
      <c r="N13" s="275"/>
      <c r="O13" s="276"/>
      <c r="P13" s="275"/>
      <c r="Q13" s="276"/>
      <c r="R13" s="318"/>
      <c r="S13" s="319"/>
      <c r="T13" s="319"/>
      <c r="U13" s="320"/>
      <c r="V13" s="275"/>
      <c r="W13" s="281"/>
      <c r="X13" s="281"/>
      <c r="Y13" s="281"/>
      <c r="Z13" s="276"/>
      <c r="AA13" s="236" t="s">
        <v>35</v>
      </c>
      <c r="AB13" s="237"/>
      <c r="AC13" s="30"/>
      <c r="AD13" s="31"/>
      <c r="AE13" s="31"/>
      <c r="AF13" s="31"/>
      <c r="AG13" s="31"/>
      <c r="AH13" s="31"/>
      <c r="AI13" s="32"/>
      <c r="AJ13" s="30"/>
      <c r="AK13" s="31"/>
      <c r="AL13" s="31"/>
      <c r="AM13" s="31"/>
      <c r="AN13" s="31"/>
      <c r="AO13" s="31"/>
      <c r="AP13" s="32"/>
      <c r="AQ13" s="30"/>
      <c r="AR13" s="31"/>
      <c r="AS13" s="31"/>
      <c r="AT13" s="31"/>
      <c r="AU13" s="31"/>
      <c r="AV13" s="31"/>
      <c r="AW13" s="32"/>
      <c r="AX13" s="33"/>
      <c r="AY13" s="31"/>
      <c r="AZ13" s="31"/>
      <c r="BA13" s="31"/>
      <c r="BB13" s="31"/>
      <c r="BC13" s="31"/>
      <c r="BD13" s="32"/>
      <c r="BE13" s="34"/>
      <c r="BF13" s="35"/>
      <c r="BG13" s="36"/>
      <c r="BH13" s="234"/>
      <c r="BI13" s="234"/>
      <c r="BJ13" s="235"/>
      <c r="BK13" s="282"/>
      <c r="BL13" s="283"/>
      <c r="BM13" s="284"/>
      <c r="BN13" s="183"/>
      <c r="BO13" s="183"/>
      <c r="BP13" s="183"/>
      <c r="BQ13" s="183"/>
      <c r="BR13" s="184"/>
      <c r="BS13" s="208"/>
      <c r="BT13" s="209"/>
      <c r="BU13" s="210"/>
    </row>
    <row r="14" spans="2:73" ht="19.5" customHeight="1">
      <c r="B14" s="278"/>
      <c r="C14" s="279"/>
      <c r="D14" s="279"/>
      <c r="E14" s="279"/>
      <c r="F14" s="279"/>
      <c r="G14" s="274"/>
      <c r="H14" s="273"/>
      <c r="I14" s="274"/>
      <c r="J14" s="273"/>
      <c r="K14" s="274"/>
      <c r="L14" s="273"/>
      <c r="M14" s="274"/>
      <c r="N14" s="273"/>
      <c r="O14" s="274"/>
      <c r="P14" s="273"/>
      <c r="Q14" s="274"/>
      <c r="R14" s="273"/>
      <c r="S14" s="279"/>
      <c r="T14" s="279"/>
      <c r="U14" s="274"/>
      <c r="V14" s="273"/>
      <c r="W14" s="279"/>
      <c r="X14" s="279"/>
      <c r="Y14" s="279"/>
      <c r="Z14" s="274"/>
      <c r="AA14" s="313" t="s">
        <v>34</v>
      </c>
      <c r="AB14" s="314"/>
      <c r="AC14" s="23"/>
      <c r="AD14" s="24"/>
      <c r="AE14" s="24"/>
      <c r="AF14" s="24"/>
      <c r="AG14" s="24"/>
      <c r="AH14" s="24"/>
      <c r="AI14" s="25"/>
      <c r="AJ14" s="23"/>
      <c r="AK14" s="24"/>
      <c r="AL14" s="24"/>
      <c r="AM14" s="24"/>
      <c r="AN14" s="24"/>
      <c r="AO14" s="24"/>
      <c r="AP14" s="25"/>
      <c r="AQ14" s="23"/>
      <c r="AR14" s="24"/>
      <c r="AS14" s="24"/>
      <c r="AT14" s="24"/>
      <c r="AU14" s="24"/>
      <c r="AV14" s="24"/>
      <c r="AW14" s="25"/>
      <c r="AX14" s="26"/>
      <c r="AY14" s="24"/>
      <c r="AZ14" s="24"/>
      <c r="BA14" s="24"/>
      <c r="BB14" s="24"/>
      <c r="BC14" s="24"/>
      <c r="BD14" s="25"/>
      <c r="BE14" s="27"/>
      <c r="BF14" s="28"/>
      <c r="BG14" s="29"/>
      <c r="BH14" s="232"/>
      <c r="BI14" s="232"/>
      <c r="BJ14" s="233"/>
      <c r="BK14" s="292"/>
      <c r="BL14" s="293"/>
      <c r="BM14" s="294"/>
      <c r="BN14" s="181"/>
      <c r="BO14" s="181"/>
      <c r="BP14" s="181"/>
      <c r="BQ14" s="181"/>
      <c r="BR14" s="182"/>
      <c r="BS14" s="205"/>
      <c r="BT14" s="206"/>
      <c r="BU14" s="207"/>
    </row>
    <row r="15" spans="2:73" ht="19.5" customHeight="1">
      <c r="B15" s="280"/>
      <c r="C15" s="281"/>
      <c r="D15" s="281"/>
      <c r="E15" s="281"/>
      <c r="F15" s="281"/>
      <c r="G15" s="276"/>
      <c r="H15" s="275"/>
      <c r="I15" s="276"/>
      <c r="J15" s="275"/>
      <c r="K15" s="276"/>
      <c r="L15" s="275"/>
      <c r="M15" s="276"/>
      <c r="N15" s="275"/>
      <c r="O15" s="276"/>
      <c r="P15" s="275"/>
      <c r="Q15" s="276"/>
      <c r="R15" s="318"/>
      <c r="S15" s="319"/>
      <c r="T15" s="319"/>
      <c r="U15" s="320"/>
      <c r="V15" s="275"/>
      <c r="W15" s="281"/>
      <c r="X15" s="281"/>
      <c r="Y15" s="281"/>
      <c r="Z15" s="276"/>
      <c r="AA15" s="236" t="s">
        <v>35</v>
      </c>
      <c r="AB15" s="237"/>
      <c r="AC15" s="30"/>
      <c r="AD15" s="31"/>
      <c r="AE15" s="31"/>
      <c r="AF15" s="31"/>
      <c r="AG15" s="31"/>
      <c r="AH15" s="31"/>
      <c r="AI15" s="32"/>
      <c r="AJ15" s="30"/>
      <c r="AK15" s="31"/>
      <c r="AL15" s="31"/>
      <c r="AM15" s="31"/>
      <c r="AN15" s="31"/>
      <c r="AO15" s="31"/>
      <c r="AP15" s="32"/>
      <c r="AQ15" s="30"/>
      <c r="AR15" s="31"/>
      <c r="AS15" s="31"/>
      <c r="AT15" s="31"/>
      <c r="AU15" s="31"/>
      <c r="AV15" s="31"/>
      <c r="AW15" s="32"/>
      <c r="AX15" s="33"/>
      <c r="AY15" s="31"/>
      <c r="AZ15" s="31"/>
      <c r="BA15" s="31"/>
      <c r="BB15" s="31"/>
      <c r="BC15" s="31"/>
      <c r="BD15" s="32"/>
      <c r="BE15" s="34"/>
      <c r="BF15" s="35"/>
      <c r="BG15" s="36"/>
      <c r="BH15" s="234"/>
      <c r="BI15" s="234"/>
      <c r="BJ15" s="235"/>
      <c r="BK15" s="282"/>
      <c r="BL15" s="283"/>
      <c r="BM15" s="284"/>
      <c r="BN15" s="183"/>
      <c r="BO15" s="183"/>
      <c r="BP15" s="183"/>
      <c r="BQ15" s="183"/>
      <c r="BR15" s="184"/>
      <c r="BS15" s="208"/>
      <c r="BT15" s="209"/>
      <c r="BU15" s="210"/>
    </row>
    <row r="16" spans="2:73" ht="19.5" customHeight="1">
      <c r="B16" s="278"/>
      <c r="C16" s="279"/>
      <c r="D16" s="279"/>
      <c r="E16" s="279"/>
      <c r="F16" s="279"/>
      <c r="G16" s="274"/>
      <c r="H16" s="273"/>
      <c r="I16" s="274"/>
      <c r="J16" s="273"/>
      <c r="K16" s="274"/>
      <c r="L16" s="273"/>
      <c r="M16" s="274"/>
      <c r="N16" s="273"/>
      <c r="O16" s="274"/>
      <c r="P16" s="273"/>
      <c r="Q16" s="274"/>
      <c r="R16" s="273"/>
      <c r="S16" s="279"/>
      <c r="T16" s="279"/>
      <c r="U16" s="274"/>
      <c r="V16" s="273"/>
      <c r="W16" s="279"/>
      <c r="X16" s="279"/>
      <c r="Y16" s="279"/>
      <c r="Z16" s="274"/>
      <c r="AA16" s="313" t="s">
        <v>34</v>
      </c>
      <c r="AB16" s="314"/>
      <c r="AC16" s="23"/>
      <c r="AD16" s="24"/>
      <c r="AE16" s="24"/>
      <c r="AF16" s="24"/>
      <c r="AG16" s="24"/>
      <c r="AH16" s="24"/>
      <c r="AI16" s="25"/>
      <c r="AJ16" s="23"/>
      <c r="AK16" s="24"/>
      <c r="AL16" s="24"/>
      <c r="AM16" s="24"/>
      <c r="AN16" s="24"/>
      <c r="AO16" s="24"/>
      <c r="AP16" s="25"/>
      <c r="AQ16" s="23"/>
      <c r="AR16" s="24"/>
      <c r="AS16" s="24"/>
      <c r="AT16" s="24"/>
      <c r="AU16" s="24"/>
      <c r="AV16" s="24"/>
      <c r="AW16" s="25"/>
      <c r="AX16" s="26"/>
      <c r="AY16" s="24"/>
      <c r="AZ16" s="24"/>
      <c r="BA16" s="24"/>
      <c r="BB16" s="24"/>
      <c r="BC16" s="24"/>
      <c r="BD16" s="25"/>
      <c r="BE16" s="27"/>
      <c r="BF16" s="28"/>
      <c r="BG16" s="29"/>
      <c r="BH16" s="232"/>
      <c r="BI16" s="232"/>
      <c r="BJ16" s="233"/>
      <c r="BK16" s="292"/>
      <c r="BL16" s="293"/>
      <c r="BM16" s="294"/>
      <c r="BN16" s="181"/>
      <c r="BO16" s="181"/>
      <c r="BP16" s="181"/>
      <c r="BQ16" s="181"/>
      <c r="BR16" s="182"/>
      <c r="BS16" s="205"/>
      <c r="BT16" s="206"/>
      <c r="BU16" s="207"/>
    </row>
    <row r="17" spans="2:73" ht="19.5" customHeight="1">
      <c r="B17" s="280"/>
      <c r="C17" s="281"/>
      <c r="D17" s="281"/>
      <c r="E17" s="281"/>
      <c r="F17" s="281"/>
      <c r="G17" s="276"/>
      <c r="H17" s="275"/>
      <c r="I17" s="276"/>
      <c r="J17" s="275"/>
      <c r="K17" s="276"/>
      <c r="L17" s="275"/>
      <c r="M17" s="276"/>
      <c r="N17" s="275"/>
      <c r="O17" s="276"/>
      <c r="P17" s="275"/>
      <c r="Q17" s="276"/>
      <c r="R17" s="318"/>
      <c r="S17" s="319"/>
      <c r="T17" s="319"/>
      <c r="U17" s="320"/>
      <c r="V17" s="275"/>
      <c r="W17" s="281"/>
      <c r="X17" s="281"/>
      <c r="Y17" s="281"/>
      <c r="Z17" s="276"/>
      <c r="AA17" s="236" t="s">
        <v>35</v>
      </c>
      <c r="AB17" s="237"/>
      <c r="AC17" s="30"/>
      <c r="AD17" s="31"/>
      <c r="AE17" s="31"/>
      <c r="AF17" s="31"/>
      <c r="AG17" s="31"/>
      <c r="AH17" s="31"/>
      <c r="AI17" s="32"/>
      <c r="AJ17" s="30"/>
      <c r="AK17" s="31"/>
      <c r="AL17" s="31"/>
      <c r="AM17" s="31"/>
      <c r="AN17" s="31"/>
      <c r="AO17" s="31"/>
      <c r="AP17" s="32"/>
      <c r="AQ17" s="30"/>
      <c r="AR17" s="31"/>
      <c r="AS17" s="31"/>
      <c r="AT17" s="31"/>
      <c r="AU17" s="31"/>
      <c r="AV17" s="31"/>
      <c r="AW17" s="32"/>
      <c r="AX17" s="33"/>
      <c r="AY17" s="31"/>
      <c r="AZ17" s="31"/>
      <c r="BA17" s="31"/>
      <c r="BB17" s="31"/>
      <c r="BC17" s="31"/>
      <c r="BD17" s="32"/>
      <c r="BE17" s="34"/>
      <c r="BF17" s="35"/>
      <c r="BG17" s="36"/>
      <c r="BH17" s="234"/>
      <c r="BI17" s="234"/>
      <c r="BJ17" s="235"/>
      <c r="BK17" s="282"/>
      <c r="BL17" s="283"/>
      <c r="BM17" s="284"/>
      <c r="BN17" s="183"/>
      <c r="BO17" s="183"/>
      <c r="BP17" s="183"/>
      <c r="BQ17" s="183"/>
      <c r="BR17" s="184"/>
      <c r="BS17" s="208"/>
      <c r="BT17" s="209"/>
      <c r="BU17" s="210"/>
    </row>
    <row r="18" spans="2:73" ht="19.5" customHeight="1">
      <c r="B18" s="278"/>
      <c r="C18" s="279"/>
      <c r="D18" s="279"/>
      <c r="E18" s="279"/>
      <c r="F18" s="279"/>
      <c r="G18" s="274"/>
      <c r="H18" s="273"/>
      <c r="I18" s="274"/>
      <c r="J18" s="273"/>
      <c r="K18" s="274"/>
      <c r="L18" s="273"/>
      <c r="M18" s="274"/>
      <c r="N18" s="273"/>
      <c r="O18" s="274"/>
      <c r="P18" s="273"/>
      <c r="Q18" s="274"/>
      <c r="R18" s="273"/>
      <c r="S18" s="279"/>
      <c r="T18" s="279"/>
      <c r="U18" s="274"/>
      <c r="V18" s="273"/>
      <c r="W18" s="279"/>
      <c r="X18" s="279"/>
      <c r="Y18" s="279"/>
      <c r="Z18" s="274"/>
      <c r="AA18" s="313" t="s">
        <v>34</v>
      </c>
      <c r="AB18" s="314"/>
      <c r="AC18" s="23"/>
      <c r="AD18" s="24"/>
      <c r="AE18" s="24"/>
      <c r="AF18" s="24"/>
      <c r="AG18" s="24"/>
      <c r="AH18" s="24"/>
      <c r="AI18" s="25"/>
      <c r="AJ18" s="23"/>
      <c r="AK18" s="24"/>
      <c r="AL18" s="24"/>
      <c r="AM18" s="24"/>
      <c r="AN18" s="24"/>
      <c r="AO18" s="24"/>
      <c r="AP18" s="25"/>
      <c r="AQ18" s="23"/>
      <c r="AR18" s="24"/>
      <c r="AS18" s="24"/>
      <c r="AT18" s="24"/>
      <c r="AU18" s="24"/>
      <c r="AV18" s="24"/>
      <c r="AW18" s="25"/>
      <c r="AX18" s="26"/>
      <c r="AY18" s="24"/>
      <c r="AZ18" s="24"/>
      <c r="BA18" s="24"/>
      <c r="BB18" s="24"/>
      <c r="BC18" s="24"/>
      <c r="BD18" s="25"/>
      <c r="BE18" s="27"/>
      <c r="BF18" s="28"/>
      <c r="BG18" s="29"/>
      <c r="BH18" s="232"/>
      <c r="BI18" s="232"/>
      <c r="BJ18" s="233"/>
      <c r="BK18" s="292"/>
      <c r="BL18" s="293"/>
      <c r="BM18" s="294"/>
      <c r="BN18" s="181"/>
      <c r="BO18" s="181"/>
      <c r="BP18" s="181"/>
      <c r="BQ18" s="181"/>
      <c r="BR18" s="182"/>
      <c r="BS18" s="205"/>
      <c r="BT18" s="206"/>
      <c r="BU18" s="207"/>
    </row>
    <row r="19" spans="2:73" ht="19.5" customHeight="1">
      <c r="B19" s="280"/>
      <c r="C19" s="281"/>
      <c r="D19" s="281"/>
      <c r="E19" s="281"/>
      <c r="F19" s="281"/>
      <c r="G19" s="276"/>
      <c r="H19" s="275"/>
      <c r="I19" s="276"/>
      <c r="J19" s="275"/>
      <c r="K19" s="276"/>
      <c r="L19" s="275"/>
      <c r="M19" s="276"/>
      <c r="N19" s="275"/>
      <c r="O19" s="276"/>
      <c r="P19" s="275"/>
      <c r="Q19" s="276"/>
      <c r="R19" s="318"/>
      <c r="S19" s="319"/>
      <c r="T19" s="319"/>
      <c r="U19" s="320"/>
      <c r="V19" s="275"/>
      <c r="W19" s="281"/>
      <c r="X19" s="281"/>
      <c r="Y19" s="281"/>
      <c r="Z19" s="276"/>
      <c r="AA19" s="236" t="s">
        <v>35</v>
      </c>
      <c r="AB19" s="237"/>
      <c r="AC19" s="30"/>
      <c r="AD19" s="31"/>
      <c r="AE19" s="31"/>
      <c r="AF19" s="31"/>
      <c r="AG19" s="31"/>
      <c r="AH19" s="31"/>
      <c r="AI19" s="32"/>
      <c r="AJ19" s="30"/>
      <c r="AK19" s="31"/>
      <c r="AL19" s="31"/>
      <c r="AM19" s="31"/>
      <c r="AN19" s="31"/>
      <c r="AO19" s="31"/>
      <c r="AP19" s="32"/>
      <c r="AQ19" s="30"/>
      <c r="AR19" s="31"/>
      <c r="AS19" s="31"/>
      <c r="AT19" s="31"/>
      <c r="AU19" s="31"/>
      <c r="AV19" s="31"/>
      <c r="AW19" s="32"/>
      <c r="AX19" s="33"/>
      <c r="AY19" s="31"/>
      <c r="AZ19" s="31"/>
      <c r="BA19" s="31"/>
      <c r="BB19" s="31"/>
      <c r="BC19" s="31"/>
      <c r="BD19" s="32"/>
      <c r="BE19" s="34"/>
      <c r="BF19" s="35"/>
      <c r="BG19" s="36"/>
      <c r="BH19" s="234"/>
      <c r="BI19" s="234"/>
      <c r="BJ19" s="235"/>
      <c r="BK19" s="282"/>
      <c r="BL19" s="283"/>
      <c r="BM19" s="284"/>
      <c r="BN19" s="183"/>
      <c r="BO19" s="183"/>
      <c r="BP19" s="183"/>
      <c r="BQ19" s="183"/>
      <c r="BR19" s="184"/>
      <c r="BS19" s="208"/>
      <c r="BT19" s="209"/>
      <c r="BU19" s="210"/>
    </row>
    <row r="20" spans="2:73" ht="19.5" customHeight="1">
      <c r="B20" s="278"/>
      <c r="C20" s="279"/>
      <c r="D20" s="279"/>
      <c r="E20" s="279"/>
      <c r="F20" s="279"/>
      <c r="G20" s="274"/>
      <c r="H20" s="273"/>
      <c r="I20" s="274"/>
      <c r="J20" s="273"/>
      <c r="K20" s="274"/>
      <c r="L20" s="273"/>
      <c r="M20" s="274"/>
      <c r="N20" s="273"/>
      <c r="O20" s="274"/>
      <c r="P20" s="273"/>
      <c r="Q20" s="274"/>
      <c r="R20" s="273"/>
      <c r="S20" s="279"/>
      <c r="T20" s="279"/>
      <c r="U20" s="274"/>
      <c r="V20" s="273"/>
      <c r="W20" s="279"/>
      <c r="X20" s="279"/>
      <c r="Y20" s="279"/>
      <c r="Z20" s="274"/>
      <c r="AA20" s="313" t="s">
        <v>34</v>
      </c>
      <c r="AB20" s="314"/>
      <c r="AC20" s="23"/>
      <c r="AD20" s="24"/>
      <c r="AE20" s="24"/>
      <c r="AF20" s="24"/>
      <c r="AG20" s="24"/>
      <c r="AH20" s="24"/>
      <c r="AI20" s="25"/>
      <c r="AJ20" s="23"/>
      <c r="AK20" s="24"/>
      <c r="AL20" s="24"/>
      <c r="AM20" s="24"/>
      <c r="AN20" s="24"/>
      <c r="AO20" s="24"/>
      <c r="AP20" s="25"/>
      <c r="AQ20" s="23"/>
      <c r="AR20" s="24"/>
      <c r="AS20" s="24"/>
      <c r="AT20" s="24"/>
      <c r="AU20" s="24"/>
      <c r="AV20" s="24"/>
      <c r="AW20" s="25"/>
      <c r="AX20" s="26"/>
      <c r="AY20" s="24"/>
      <c r="AZ20" s="24"/>
      <c r="BA20" s="24"/>
      <c r="BB20" s="24"/>
      <c r="BC20" s="24"/>
      <c r="BD20" s="25"/>
      <c r="BE20" s="27"/>
      <c r="BF20" s="28"/>
      <c r="BG20" s="29"/>
      <c r="BH20" s="232"/>
      <c r="BI20" s="232"/>
      <c r="BJ20" s="233"/>
      <c r="BK20" s="292"/>
      <c r="BL20" s="293"/>
      <c r="BM20" s="294"/>
      <c r="BN20" s="181"/>
      <c r="BO20" s="181"/>
      <c r="BP20" s="181"/>
      <c r="BQ20" s="181"/>
      <c r="BR20" s="182"/>
      <c r="BS20" s="185"/>
      <c r="BT20" s="186"/>
      <c r="BU20" s="187"/>
    </row>
    <row r="21" spans="2:73" ht="19.5" customHeight="1" thickBot="1">
      <c r="B21" s="280"/>
      <c r="C21" s="281"/>
      <c r="D21" s="281"/>
      <c r="E21" s="281"/>
      <c r="F21" s="281"/>
      <c r="G21" s="276"/>
      <c r="H21" s="275"/>
      <c r="I21" s="276"/>
      <c r="J21" s="275"/>
      <c r="K21" s="276"/>
      <c r="L21" s="275"/>
      <c r="M21" s="276"/>
      <c r="N21" s="275"/>
      <c r="O21" s="276"/>
      <c r="P21" s="275"/>
      <c r="Q21" s="276"/>
      <c r="R21" s="318"/>
      <c r="S21" s="319"/>
      <c r="T21" s="319"/>
      <c r="U21" s="320"/>
      <c r="V21" s="275"/>
      <c r="W21" s="281"/>
      <c r="X21" s="281"/>
      <c r="Y21" s="281"/>
      <c r="Z21" s="276"/>
      <c r="AA21" s="236" t="s">
        <v>35</v>
      </c>
      <c r="AB21" s="237"/>
      <c r="AC21" s="30"/>
      <c r="AD21" s="31"/>
      <c r="AE21" s="31"/>
      <c r="AF21" s="31"/>
      <c r="AG21" s="31"/>
      <c r="AH21" s="31"/>
      <c r="AI21" s="32"/>
      <c r="AJ21" s="30"/>
      <c r="AK21" s="31"/>
      <c r="AL21" s="31"/>
      <c r="AM21" s="31"/>
      <c r="AN21" s="31"/>
      <c r="AO21" s="31"/>
      <c r="AP21" s="32"/>
      <c r="AQ21" s="30"/>
      <c r="AR21" s="31"/>
      <c r="AS21" s="31"/>
      <c r="AT21" s="31"/>
      <c r="AU21" s="31"/>
      <c r="AV21" s="31"/>
      <c r="AW21" s="32"/>
      <c r="AX21" s="33"/>
      <c r="AY21" s="31"/>
      <c r="AZ21" s="31"/>
      <c r="BA21" s="31"/>
      <c r="BB21" s="31"/>
      <c r="BC21" s="31"/>
      <c r="BD21" s="32"/>
      <c r="BE21" s="34"/>
      <c r="BF21" s="35"/>
      <c r="BG21" s="36"/>
      <c r="BH21" s="234"/>
      <c r="BI21" s="234"/>
      <c r="BJ21" s="235"/>
      <c r="BK21" s="282"/>
      <c r="BL21" s="283"/>
      <c r="BM21" s="284"/>
      <c r="BN21" s="183"/>
      <c r="BO21" s="183"/>
      <c r="BP21" s="183"/>
      <c r="BQ21" s="183"/>
      <c r="BR21" s="184"/>
      <c r="BS21" s="188"/>
      <c r="BT21" s="189"/>
      <c r="BU21" s="190"/>
    </row>
    <row r="22" spans="2:73" ht="19.5" customHeight="1" thickBot="1">
      <c r="B22" s="277" t="s">
        <v>28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88" t="s">
        <v>32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389" t="s">
        <v>21</v>
      </c>
      <c r="AK22" s="390"/>
      <c r="AL22" s="390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1"/>
    </row>
    <row r="23" spans="2:92" ht="19.5" customHeight="1" thickBo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41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285" t="s">
        <v>39</v>
      </c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7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</row>
    <row r="24" spans="77:92" ht="6.75" customHeight="1" thickBot="1"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</row>
    <row r="25" spans="2:92" s="2" customFormat="1" ht="18.75" customHeight="1">
      <c r="B25" s="240" t="s">
        <v>29</v>
      </c>
      <c r="C25" s="241"/>
      <c r="D25" s="241"/>
      <c r="E25" s="241"/>
      <c r="F25" s="241"/>
      <c r="G25" s="241"/>
      <c r="H25" s="241"/>
      <c r="I25" s="241"/>
      <c r="J25" s="241"/>
      <c r="K25" s="242"/>
      <c r="L25" s="238" t="s">
        <v>79</v>
      </c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9"/>
      <c r="X25" s="338" t="s">
        <v>24</v>
      </c>
      <c r="Y25" s="339"/>
      <c r="Z25" s="340"/>
      <c r="AA25" s="288" t="s">
        <v>6</v>
      </c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338" t="s">
        <v>23</v>
      </c>
      <c r="AN25" s="339"/>
      <c r="AO25" s="340"/>
      <c r="AP25" s="288" t="s">
        <v>13</v>
      </c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338" t="s">
        <v>71</v>
      </c>
      <c r="BC25" s="339"/>
      <c r="BD25" s="340"/>
      <c r="BE25" s="18"/>
      <c r="BF25" s="72" t="s">
        <v>75</v>
      </c>
      <c r="BG25" s="72"/>
      <c r="BH25" s="72"/>
      <c r="BI25" s="2" t="s">
        <v>38</v>
      </c>
      <c r="BJ25" s="288" t="s">
        <v>46</v>
      </c>
      <c r="BK25" s="238"/>
      <c r="BL25" s="238"/>
      <c r="BM25" s="238"/>
      <c r="BN25" s="238"/>
      <c r="BO25" s="238"/>
      <c r="BP25" s="238"/>
      <c r="BQ25" s="289"/>
      <c r="BR25" s="201" t="s">
        <v>42</v>
      </c>
      <c r="BS25" s="202"/>
      <c r="BT25" s="202" t="s">
        <v>43</v>
      </c>
      <c r="BU25" s="203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</row>
    <row r="26" spans="2:92" s="2" customFormat="1" ht="18.75" customHeight="1" thickBot="1">
      <c r="B26" s="243"/>
      <c r="C26" s="244"/>
      <c r="D26" s="244"/>
      <c r="E26" s="244"/>
      <c r="F26" s="244"/>
      <c r="G26" s="244"/>
      <c r="H26" s="244"/>
      <c r="I26" s="244"/>
      <c r="J26" s="244"/>
      <c r="K26" s="245"/>
      <c r="L26" s="253" t="s">
        <v>76</v>
      </c>
      <c r="M26" s="253"/>
      <c r="N26" s="254"/>
      <c r="O26" s="252" t="s">
        <v>76</v>
      </c>
      <c r="P26" s="253"/>
      <c r="Q26" s="254"/>
      <c r="R26" s="252" t="s">
        <v>76</v>
      </c>
      <c r="S26" s="253"/>
      <c r="T26" s="264"/>
      <c r="U26" s="255" t="s">
        <v>12</v>
      </c>
      <c r="V26" s="256"/>
      <c r="W26" s="256"/>
      <c r="X26" s="341"/>
      <c r="Y26" s="342"/>
      <c r="Z26" s="343"/>
      <c r="AA26" s="337" t="s">
        <v>76</v>
      </c>
      <c r="AB26" s="253"/>
      <c r="AC26" s="254"/>
      <c r="AD26" s="252" t="s">
        <v>76</v>
      </c>
      <c r="AE26" s="253"/>
      <c r="AF26" s="254"/>
      <c r="AG26" s="252" t="s">
        <v>76</v>
      </c>
      <c r="AH26" s="253"/>
      <c r="AI26" s="264"/>
      <c r="AJ26" s="255" t="s">
        <v>12</v>
      </c>
      <c r="AK26" s="256"/>
      <c r="AL26" s="393"/>
      <c r="AM26" s="341"/>
      <c r="AN26" s="342"/>
      <c r="AO26" s="343"/>
      <c r="AP26" s="337" t="s">
        <v>76</v>
      </c>
      <c r="AQ26" s="253"/>
      <c r="AR26" s="254"/>
      <c r="AS26" s="252" t="s">
        <v>76</v>
      </c>
      <c r="AT26" s="253"/>
      <c r="AU26" s="254"/>
      <c r="AV26" s="252" t="s">
        <v>76</v>
      </c>
      <c r="AW26" s="253"/>
      <c r="AX26" s="264"/>
      <c r="AY26" s="255" t="s">
        <v>12</v>
      </c>
      <c r="AZ26" s="256"/>
      <c r="BA26" s="393"/>
      <c r="BB26" s="341"/>
      <c r="BC26" s="342"/>
      <c r="BD26" s="343"/>
      <c r="BE26" s="18"/>
      <c r="BF26" s="72"/>
      <c r="BG26" s="72"/>
      <c r="BH26" s="72"/>
      <c r="BJ26" s="191" t="s">
        <v>47</v>
      </c>
      <c r="BK26" s="192"/>
      <c r="BL26" s="192"/>
      <c r="BM26" s="192"/>
      <c r="BN26" s="192"/>
      <c r="BO26" s="193"/>
      <c r="BP26" s="179" t="s">
        <v>44</v>
      </c>
      <c r="BQ26" s="180"/>
      <c r="BR26" s="76"/>
      <c r="BS26" s="77"/>
      <c r="BT26" s="77"/>
      <c r="BU26" s="200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</row>
    <row r="27" spans="2:92" s="2" customFormat="1" ht="18.75" customHeight="1">
      <c r="B27" s="246" t="s">
        <v>10</v>
      </c>
      <c r="C27" s="247"/>
      <c r="D27" s="247"/>
      <c r="E27" s="247"/>
      <c r="F27" s="247"/>
      <c r="G27" s="247"/>
      <c r="H27" s="247"/>
      <c r="I27" s="247"/>
      <c r="J27" s="247"/>
      <c r="K27" s="248"/>
      <c r="L27" s="261"/>
      <c r="M27" s="262"/>
      <c r="N27" s="262"/>
      <c r="O27" s="262"/>
      <c r="P27" s="262"/>
      <c r="Q27" s="262"/>
      <c r="R27" s="262"/>
      <c r="S27" s="262"/>
      <c r="T27" s="265"/>
      <c r="U27" s="266">
        <f>SUM(L27:T27)/3</f>
        <v>0</v>
      </c>
      <c r="V27" s="267"/>
      <c r="W27" s="267"/>
      <c r="X27" s="426">
        <f>ROUNDUP(U27/AB36,1)</f>
        <v>0</v>
      </c>
      <c r="Y27" s="427"/>
      <c r="Z27" s="428"/>
      <c r="AA27" s="331"/>
      <c r="AB27" s="332"/>
      <c r="AC27" s="332"/>
      <c r="AD27" s="332"/>
      <c r="AE27" s="332"/>
      <c r="AF27" s="332"/>
      <c r="AG27" s="332"/>
      <c r="AH27" s="332"/>
      <c r="AI27" s="344"/>
      <c r="AJ27" s="295">
        <f aca="true" t="shared" si="0" ref="AJ27:AJ34">SUM(AA27:AI27)/3</f>
        <v>0</v>
      </c>
      <c r="AK27" s="296"/>
      <c r="AL27" s="296"/>
      <c r="AM27" s="367">
        <f>ROUNDUP(AJ27/450,1)</f>
        <v>0</v>
      </c>
      <c r="AN27" s="368"/>
      <c r="AO27" s="369"/>
      <c r="AP27" s="364"/>
      <c r="AQ27" s="365"/>
      <c r="AR27" s="365"/>
      <c r="AS27" s="365"/>
      <c r="AT27" s="365"/>
      <c r="AU27" s="365"/>
      <c r="AV27" s="365"/>
      <c r="AW27" s="365"/>
      <c r="AX27" s="366"/>
      <c r="AY27" s="379">
        <f aca="true" t="shared" si="1" ref="AY27:AY34">SUM(AP27:AX27)/3</f>
        <v>0</v>
      </c>
      <c r="AZ27" s="380"/>
      <c r="BA27" s="380"/>
      <c r="BB27" s="367">
        <f>ROUNDUP(AY27/10,1)</f>
        <v>0</v>
      </c>
      <c r="BC27" s="368"/>
      <c r="BD27" s="369"/>
      <c r="BE27" s="11"/>
      <c r="BF27" s="72"/>
      <c r="BG27" s="72"/>
      <c r="BH27" s="72"/>
      <c r="BJ27" s="194"/>
      <c r="BK27" s="195"/>
      <c r="BL27" s="195"/>
      <c r="BM27" s="195"/>
      <c r="BN27" s="195"/>
      <c r="BO27" s="196"/>
      <c r="BP27" s="204" t="s">
        <v>45</v>
      </c>
      <c r="BQ27" s="178"/>
      <c r="BR27" s="76"/>
      <c r="BS27" s="77"/>
      <c r="BT27" s="77"/>
      <c r="BU27" s="200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</row>
    <row r="28" spans="2:92" s="2" customFormat="1" ht="18.75" customHeight="1">
      <c r="B28" s="141" t="s">
        <v>11</v>
      </c>
      <c r="C28" s="142"/>
      <c r="D28" s="142"/>
      <c r="E28" s="142"/>
      <c r="F28" s="142"/>
      <c r="G28" s="142"/>
      <c r="H28" s="142"/>
      <c r="I28" s="142"/>
      <c r="J28" s="142"/>
      <c r="K28" s="143"/>
      <c r="L28" s="147"/>
      <c r="M28" s="148"/>
      <c r="N28" s="149"/>
      <c r="O28" s="153"/>
      <c r="P28" s="148"/>
      <c r="Q28" s="149"/>
      <c r="R28" s="153"/>
      <c r="S28" s="148"/>
      <c r="T28" s="155"/>
      <c r="U28" s="157">
        <f aca="true" t="shared" si="2" ref="U28:U36">SUM(L28:T28)/3</f>
        <v>0</v>
      </c>
      <c r="V28" s="158"/>
      <c r="W28" s="159"/>
      <c r="X28" s="163">
        <f>ROUNDUP(U28/10,1)</f>
        <v>0</v>
      </c>
      <c r="Y28" s="164"/>
      <c r="Z28" s="165"/>
      <c r="AA28" s="135"/>
      <c r="AB28" s="136"/>
      <c r="AC28" s="137"/>
      <c r="AD28" s="336"/>
      <c r="AE28" s="136"/>
      <c r="AF28" s="137"/>
      <c r="AG28" s="336"/>
      <c r="AH28" s="136"/>
      <c r="AI28" s="346"/>
      <c r="AJ28" s="352">
        <f t="shared" si="0"/>
        <v>0</v>
      </c>
      <c r="AK28" s="353"/>
      <c r="AL28" s="354"/>
      <c r="AM28" s="297">
        <f>ROUNDUP(AJ28/1000,1)</f>
        <v>0</v>
      </c>
      <c r="AN28" s="298"/>
      <c r="AO28" s="299"/>
      <c r="AP28" s="398"/>
      <c r="AQ28" s="381"/>
      <c r="AR28" s="381"/>
      <c r="AS28" s="381"/>
      <c r="AT28" s="381"/>
      <c r="AU28" s="381"/>
      <c r="AV28" s="381"/>
      <c r="AW28" s="381"/>
      <c r="AX28" s="382"/>
      <c r="AY28" s="383">
        <f t="shared" si="1"/>
        <v>0</v>
      </c>
      <c r="AZ28" s="384"/>
      <c r="BA28" s="384"/>
      <c r="BB28" s="370">
        <f>ROUNDUP(AY28/20,1)</f>
        <v>0</v>
      </c>
      <c r="BC28" s="371"/>
      <c r="BD28" s="372"/>
      <c r="BE28" s="42" t="s">
        <v>53</v>
      </c>
      <c r="BJ28" s="84" t="s">
        <v>72</v>
      </c>
      <c r="BK28" s="85"/>
      <c r="BL28" s="85"/>
      <c r="BM28" s="85"/>
      <c r="BN28" s="85"/>
      <c r="BO28" s="86"/>
      <c r="BP28" s="96" t="s">
        <v>34</v>
      </c>
      <c r="BQ28" s="97"/>
      <c r="BR28" s="78"/>
      <c r="BS28" s="79"/>
      <c r="BT28" s="79"/>
      <c r="BU28" s="80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</row>
    <row r="29" spans="2:92" s="2" customFormat="1" ht="18.75" customHeight="1"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150"/>
      <c r="M29" s="151"/>
      <c r="N29" s="152"/>
      <c r="O29" s="154"/>
      <c r="P29" s="151"/>
      <c r="Q29" s="152"/>
      <c r="R29" s="154"/>
      <c r="S29" s="151"/>
      <c r="T29" s="156"/>
      <c r="U29" s="160">
        <f t="shared" si="2"/>
        <v>0</v>
      </c>
      <c r="V29" s="161"/>
      <c r="W29" s="162"/>
      <c r="X29" s="166"/>
      <c r="Y29" s="167"/>
      <c r="Z29" s="168"/>
      <c r="AA29" s="138"/>
      <c r="AB29" s="139"/>
      <c r="AC29" s="140"/>
      <c r="AD29" s="345"/>
      <c r="AE29" s="139"/>
      <c r="AF29" s="140"/>
      <c r="AG29" s="345"/>
      <c r="AH29" s="139"/>
      <c r="AI29" s="347"/>
      <c r="AJ29" s="160">
        <f t="shared" si="0"/>
        <v>0</v>
      </c>
      <c r="AK29" s="161"/>
      <c r="AL29" s="162"/>
      <c r="AM29" s="300"/>
      <c r="AN29" s="161"/>
      <c r="AO29" s="301"/>
      <c r="AP29" s="302"/>
      <c r="AQ29" s="303"/>
      <c r="AR29" s="303"/>
      <c r="AS29" s="303"/>
      <c r="AT29" s="303"/>
      <c r="AU29" s="303"/>
      <c r="AV29" s="303"/>
      <c r="AW29" s="303"/>
      <c r="AX29" s="373"/>
      <c r="AY29" s="374">
        <f t="shared" si="1"/>
        <v>0</v>
      </c>
      <c r="AZ29" s="375"/>
      <c r="BA29" s="375"/>
      <c r="BB29" s="376">
        <f>ROUNDUP(AY29/10,1)</f>
        <v>0</v>
      </c>
      <c r="BC29" s="377"/>
      <c r="BD29" s="378"/>
      <c r="BE29" s="42" t="s">
        <v>52</v>
      </c>
      <c r="BF29" s="41"/>
      <c r="BG29" s="11"/>
      <c r="BH29" s="11"/>
      <c r="BJ29" s="87"/>
      <c r="BK29" s="88"/>
      <c r="BL29" s="88"/>
      <c r="BM29" s="88"/>
      <c r="BN29" s="88"/>
      <c r="BO29" s="89"/>
      <c r="BP29" s="179" t="s">
        <v>35</v>
      </c>
      <c r="BQ29" s="180"/>
      <c r="BR29" s="197"/>
      <c r="BS29" s="198"/>
      <c r="BT29" s="198"/>
      <c r="BU29" s="19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</row>
    <row r="30" spans="2:92" s="2" customFormat="1" ht="18.75" customHeight="1" thickBot="1">
      <c r="B30" s="249" t="s">
        <v>8</v>
      </c>
      <c r="C30" s="250"/>
      <c r="D30" s="250"/>
      <c r="E30" s="250"/>
      <c r="F30" s="250"/>
      <c r="G30" s="250"/>
      <c r="H30" s="250"/>
      <c r="I30" s="250"/>
      <c r="J30" s="250"/>
      <c r="K30" s="251"/>
      <c r="L30" s="263"/>
      <c r="M30" s="257"/>
      <c r="N30" s="257"/>
      <c r="O30" s="257"/>
      <c r="P30" s="257"/>
      <c r="Q30" s="257"/>
      <c r="R30" s="257"/>
      <c r="S30" s="257"/>
      <c r="T30" s="258"/>
      <c r="U30" s="259">
        <f t="shared" si="2"/>
        <v>0</v>
      </c>
      <c r="V30" s="260"/>
      <c r="W30" s="260"/>
      <c r="X30" s="436">
        <f>ROUNDUP(U30/AB36,1)</f>
        <v>0</v>
      </c>
      <c r="Y30" s="437"/>
      <c r="Z30" s="438"/>
      <c r="AA30" s="392"/>
      <c r="AB30" s="357"/>
      <c r="AC30" s="357"/>
      <c r="AD30" s="357"/>
      <c r="AE30" s="357"/>
      <c r="AF30" s="357"/>
      <c r="AG30" s="357"/>
      <c r="AH30" s="357"/>
      <c r="AI30" s="358"/>
      <c r="AJ30" s="350">
        <f t="shared" si="0"/>
        <v>0</v>
      </c>
      <c r="AK30" s="351"/>
      <c r="AL30" s="351"/>
      <c r="AM30" s="394">
        <f>ROUNDUP(AJ30/450,1)</f>
        <v>0</v>
      </c>
      <c r="AN30" s="395"/>
      <c r="AO30" s="396"/>
      <c r="AP30" s="302"/>
      <c r="AQ30" s="303"/>
      <c r="AR30" s="303"/>
      <c r="AS30" s="303"/>
      <c r="AT30" s="303"/>
      <c r="AU30" s="303"/>
      <c r="AV30" s="303"/>
      <c r="AW30" s="303"/>
      <c r="AX30" s="373"/>
      <c r="AY30" s="348">
        <f t="shared" si="1"/>
        <v>0</v>
      </c>
      <c r="AZ30" s="349"/>
      <c r="BA30" s="349"/>
      <c r="BB30" s="394">
        <f>ROUNDUP(AY30/10,1)</f>
        <v>0</v>
      </c>
      <c r="BC30" s="395"/>
      <c r="BD30" s="396"/>
      <c r="BE30" s="11"/>
      <c r="BJ30" s="176" t="s">
        <v>73</v>
      </c>
      <c r="BK30" s="177"/>
      <c r="BL30" s="177"/>
      <c r="BM30" s="177"/>
      <c r="BN30" s="177"/>
      <c r="BO30" s="177"/>
      <c r="BP30" s="177"/>
      <c r="BQ30" s="178"/>
      <c r="BR30" s="76"/>
      <c r="BS30" s="77"/>
      <c r="BT30" s="77"/>
      <c r="BU30" s="200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</row>
    <row r="31" spans="2:92" s="2" customFormat="1" ht="18.75" customHeight="1" thickBot="1">
      <c r="B31" s="169" t="s">
        <v>9</v>
      </c>
      <c r="C31" s="170"/>
      <c r="D31" s="170"/>
      <c r="E31" s="170"/>
      <c r="F31" s="170"/>
      <c r="G31" s="170"/>
      <c r="H31" s="170"/>
      <c r="I31" s="170"/>
      <c r="J31" s="170"/>
      <c r="K31" s="171"/>
      <c r="L31" s="172"/>
      <c r="M31" s="173"/>
      <c r="N31" s="173"/>
      <c r="O31" s="173"/>
      <c r="P31" s="173"/>
      <c r="Q31" s="173"/>
      <c r="R31" s="173"/>
      <c r="S31" s="173"/>
      <c r="T31" s="397"/>
      <c r="U31" s="333">
        <f t="shared" si="2"/>
        <v>0</v>
      </c>
      <c r="V31" s="334"/>
      <c r="W31" s="334"/>
      <c r="X31" s="399">
        <f>ROUNDUP(U31/AB36,1)</f>
        <v>0</v>
      </c>
      <c r="Y31" s="400"/>
      <c r="Z31" s="401"/>
      <c r="AA31" s="402"/>
      <c r="AB31" s="359"/>
      <c r="AC31" s="359"/>
      <c r="AD31" s="359"/>
      <c r="AE31" s="359"/>
      <c r="AF31" s="359"/>
      <c r="AG31" s="359"/>
      <c r="AH31" s="359"/>
      <c r="AI31" s="360"/>
      <c r="AJ31" s="355">
        <f t="shared" si="0"/>
        <v>0</v>
      </c>
      <c r="AK31" s="356"/>
      <c r="AL31" s="356"/>
      <c r="AM31" s="385">
        <f>ROUNDUP(AJ31/450,1)</f>
        <v>0</v>
      </c>
      <c r="AN31" s="386"/>
      <c r="AO31" s="387"/>
      <c r="AP31" s="172"/>
      <c r="AQ31" s="173"/>
      <c r="AR31" s="173"/>
      <c r="AS31" s="173"/>
      <c r="AT31" s="173"/>
      <c r="AU31" s="173"/>
      <c r="AV31" s="173"/>
      <c r="AW31" s="173"/>
      <c r="AX31" s="397"/>
      <c r="AY31" s="355">
        <f t="shared" si="1"/>
        <v>0</v>
      </c>
      <c r="AZ31" s="356"/>
      <c r="BA31" s="356"/>
      <c r="BB31" s="385">
        <f>ROUNDUP(AY31/10,1)</f>
        <v>0</v>
      </c>
      <c r="BC31" s="386"/>
      <c r="BD31" s="387"/>
      <c r="BE31" s="11"/>
      <c r="BF31" s="73">
        <f>IF(MIN(X28,AM28,BB28+BB29)&gt;1,MIN(X28,AM28,BB28+BB29),1)</f>
        <v>1</v>
      </c>
      <c r="BG31" s="74"/>
      <c r="BH31" s="75"/>
      <c r="BI31" s="17" t="s">
        <v>55</v>
      </c>
      <c r="BJ31" s="90" t="s">
        <v>74</v>
      </c>
      <c r="BK31" s="91"/>
      <c r="BL31" s="91"/>
      <c r="BM31" s="91"/>
      <c r="BN31" s="91"/>
      <c r="BO31" s="92"/>
      <c r="BP31" s="96" t="s">
        <v>34</v>
      </c>
      <c r="BQ31" s="97"/>
      <c r="BR31" s="78"/>
      <c r="BS31" s="79"/>
      <c r="BT31" s="79"/>
      <c r="BU31" s="80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</row>
    <row r="32" spans="2:92" s="2" customFormat="1" ht="18.75" customHeight="1" thickBot="1" thickTop="1">
      <c r="B32" s="229" t="s">
        <v>15</v>
      </c>
      <c r="C32" s="230"/>
      <c r="D32" s="230"/>
      <c r="E32" s="230"/>
      <c r="F32" s="230"/>
      <c r="G32" s="230"/>
      <c r="H32" s="230"/>
      <c r="I32" s="230"/>
      <c r="J32" s="230"/>
      <c r="K32" s="231"/>
      <c r="L32" s="268"/>
      <c r="M32" s="269"/>
      <c r="N32" s="269"/>
      <c r="O32" s="269"/>
      <c r="P32" s="269"/>
      <c r="Q32" s="269"/>
      <c r="R32" s="269"/>
      <c r="S32" s="269"/>
      <c r="T32" s="153"/>
      <c r="U32" s="434">
        <f t="shared" si="2"/>
        <v>0</v>
      </c>
      <c r="V32" s="435"/>
      <c r="W32" s="435"/>
      <c r="X32" s="406">
        <f>ROUNDUP(U32/30,1)</f>
        <v>0</v>
      </c>
      <c r="Y32" s="407"/>
      <c r="Z32" s="408"/>
      <c r="AA32" s="409"/>
      <c r="AB32" s="335"/>
      <c r="AC32" s="335"/>
      <c r="AD32" s="335"/>
      <c r="AE32" s="335"/>
      <c r="AF32" s="335"/>
      <c r="AG32" s="335"/>
      <c r="AH32" s="335"/>
      <c r="AI32" s="336"/>
      <c r="AJ32" s="348">
        <f t="shared" si="0"/>
        <v>0</v>
      </c>
      <c r="AK32" s="349"/>
      <c r="AL32" s="349"/>
      <c r="AM32" s="361"/>
      <c r="AN32" s="362"/>
      <c r="AO32" s="363"/>
      <c r="AP32" s="268"/>
      <c r="AQ32" s="269"/>
      <c r="AR32" s="269"/>
      <c r="AS32" s="269"/>
      <c r="AT32" s="269"/>
      <c r="AU32" s="269"/>
      <c r="AV32" s="269"/>
      <c r="AW32" s="269"/>
      <c r="AX32" s="153"/>
      <c r="AY32" s="348">
        <f t="shared" si="1"/>
        <v>0</v>
      </c>
      <c r="AZ32" s="349"/>
      <c r="BA32" s="349"/>
      <c r="BB32" s="361"/>
      <c r="BC32" s="362"/>
      <c r="BD32" s="363"/>
      <c r="BE32" s="11"/>
      <c r="BG32" s="43"/>
      <c r="BJ32" s="93"/>
      <c r="BK32" s="94"/>
      <c r="BL32" s="94"/>
      <c r="BM32" s="94"/>
      <c r="BN32" s="94"/>
      <c r="BO32" s="95"/>
      <c r="BP32" s="174" t="s">
        <v>35</v>
      </c>
      <c r="BQ32" s="175"/>
      <c r="BR32" s="81"/>
      <c r="BS32" s="82"/>
      <c r="BT32" s="82"/>
      <c r="BU32" s="83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</row>
    <row r="33" spans="2:92" s="2" customFormat="1" ht="18.75" customHeight="1" thickBot="1">
      <c r="B33" s="246" t="s">
        <v>51</v>
      </c>
      <c r="C33" s="247"/>
      <c r="D33" s="247"/>
      <c r="E33" s="247"/>
      <c r="F33" s="247"/>
      <c r="G33" s="247"/>
      <c r="H33" s="247"/>
      <c r="I33" s="247"/>
      <c r="J33" s="247"/>
      <c r="K33" s="248"/>
      <c r="L33" s="261"/>
      <c r="M33" s="412"/>
      <c r="N33" s="415"/>
      <c r="O33" s="262"/>
      <c r="P33" s="412"/>
      <c r="Q33" s="415"/>
      <c r="R33" s="262"/>
      <c r="S33" s="412"/>
      <c r="T33" s="413"/>
      <c r="U33" s="266">
        <f t="shared" si="2"/>
        <v>0</v>
      </c>
      <c r="V33" s="267"/>
      <c r="W33" s="267"/>
      <c r="X33" s="426">
        <f>ROUNDUP(U33/AB36,1)</f>
        <v>0</v>
      </c>
      <c r="Y33" s="427"/>
      <c r="Z33" s="428"/>
      <c r="AA33" s="403">
        <f>AA27+SUM(AA30:AC32)</f>
        <v>0</v>
      </c>
      <c r="AB33" s="404"/>
      <c r="AC33" s="405"/>
      <c r="AD33" s="404">
        <f>AD27+SUM(AD30:AF32)</f>
        <v>0</v>
      </c>
      <c r="AE33" s="404"/>
      <c r="AF33" s="405"/>
      <c r="AG33" s="404">
        <f>AG27+SUM(AG30:AI32)</f>
        <v>0</v>
      </c>
      <c r="AH33" s="404"/>
      <c r="AI33" s="405"/>
      <c r="AJ33" s="266">
        <f t="shared" si="0"/>
        <v>0</v>
      </c>
      <c r="AK33" s="414"/>
      <c r="AL33" s="414"/>
      <c r="AM33" s="296">
        <f>ROUNDUP(AJ33/450,1)</f>
        <v>0</v>
      </c>
      <c r="AN33" s="296"/>
      <c r="AO33" s="425"/>
      <c r="AP33" s="411"/>
      <c r="AQ33" s="412"/>
      <c r="AR33" s="412"/>
      <c r="AS33" s="412"/>
      <c r="AT33" s="412"/>
      <c r="AU33" s="412"/>
      <c r="AV33" s="412"/>
      <c r="AW33" s="412"/>
      <c r="AX33" s="415"/>
      <c r="AY33" s="422">
        <f t="shared" si="1"/>
        <v>0</v>
      </c>
      <c r="AZ33" s="423"/>
      <c r="BA33" s="424"/>
      <c r="BB33" s="296">
        <f>ROUNDUP(AY33/10,1)</f>
        <v>0</v>
      </c>
      <c r="BC33" s="296"/>
      <c r="BD33" s="425"/>
      <c r="BE33" s="2" t="s">
        <v>38</v>
      </c>
      <c r="BF33" s="73">
        <f>IF(MIN(X33,AM33,BB33)&gt;1,MIN(X33,AM33,BB33),1)</f>
        <v>1</v>
      </c>
      <c r="BG33" s="74"/>
      <c r="BH33" s="75"/>
      <c r="BI33" s="17" t="s">
        <v>56</v>
      </c>
      <c r="BJ33" s="60" t="s">
        <v>80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</row>
    <row r="34" spans="2:62" s="2" customFormat="1" ht="18.75" customHeight="1" thickBot="1">
      <c r="B34" s="417" t="s">
        <v>54</v>
      </c>
      <c r="C34" s="418"/>
      <c r="D34" s="418"/>
      <c r="E34" s="418"/>
      <c r="F34" s="418"/>
      <c r="G34" s="418"/>
      <c r="H34" s="418"/>
      <c r="I34" s="418"/>
      <c r="J34" s="418"/>
      <c r="K34" s="419"/>
      <c r="L34" s="123"/>
      <c r="M34" s="131"/>
      <c r="N34" s="132"/>
      <c r="O34" s="124"/>
      <c r="P34" s="131"/>
      <c r="Q34" s="132"/>
      <c r="R34" s="124"/>
      <c r="S34" s="131"/>
      <c r="T34" s="133"/>
      <c r="U34" s="126">
        <f t="shared" si="2"/>
        <v>0</v>
      </c>
      <c r="V34" s="127"/>
      <c r="W34" s="127"/>
      <c r="X34" s="111">
        <f>IF(U28&gt;10,ROUNDUP(U28/10,1)+ROUNDUP(U33/AB36,1),ROUNDUP(U34/AB36,1))</f>
        <v>0</v>
      </c>
      <c r="Y34" s="112"/>
      <c r="Z34" s="113"/>
      <c r="AA34" s="134">
        <f>SUM(AA27:AC32)</f>
        <v>0</v>
      </c>
      <c r="AB34" s="128"/>
      <c r="AC34" s="129"/>
      <c r="AD34" s="128">
        <f>SUM(AD27:AF32)</f>
        <v>0</v>
      </c>
      <c r="AE34" s="128"/>
      <c r="AF34" s="129"/>
      <c r="AG34" s="128">
        <f>SUM(AG27:AI32)</f>
        <v>0</v>
      </c>
      <c r="AH34" s="128"/>
      <c r="AI34" s="129"/>
      <c r="AJ34" s="126">
        <f t="shared" si="0"/>
        <v>0</v>
      </c>
      <c r="AK34" s="130"/>
      <c r="AL34" s="130"/>
      <c r="AM34" s="121">
        <f>ROUNDUP(AJ34/450,1)</f>
        <v>0</v>
      </c>
      <c r="AN34" s="121"/>
      <c r="AO34" s="122"/>
      <c r="AP34" s="416"/>
      <c r="AQ34" s="131"/>
      <c r="AR34" s="131"/>
      <c r="AS34" s="131"/>
      <c r="AT34" s="131"/>
      <c r="AU34" s="131"/>
      <c r="AV34" s="131"/>
      <c r="AW34" s="131"/>
      <c r="AX34" s="132"/>
      <c r="AY34" s="118">
        <f t="shared" si="1"/>
        <v>0</v>
      </c>
      <c r="AZ34" s="119"/>
      <c r="BA34" s="120"/>
      <c r="BB34" s="121">
        <f>ROUNDUP(AY34/10,1)</f>
        <v>0</v>
      </c>
      <c r="BC34" s="121"/>
      <c r="BD34" s="122"/>
      <c r="BE34" s="2" t="s">
        <v>38</v>
      </c>
      <c r="BF34" s="73">
        <f>IF(MIN(X34,AM34,BB34)&gt;1,MIN(X34,AM34,BB34),1)</f>
        <v>1</v>
      </c>
      <c r="BG34" s="74"/>
      <c r="BH34" s="75"/>
      <c r="BI34" s="17" t="s">
        <v>57</v>
      </c>
      <c r="BJ34" s="56" t="s">
        <v>81</v>
      </c>
    </row>
    <row r="35" spans="2:72" s="2" customFormat="1" ht="18.75" customHeight="1" thickBot="1">
      <c r="B35" s="98" t="s">
        <v>67</v>
      </c>
      <c r="C35" s="99"/>
      <c r="D35" s="99"/>
      <c r="E35" s="99"/>
      <c r="F35" s="99"/>
      <c r="G35" s="102" t="s">
        <v>68</v>
      </c>
      <c r="H35" s="103"/>
      <c r="I35" s="103"/>
      <c r="J35" s="103"/>
      <c r="K35" s="104"/>
      <c r="L35" s="429"/>
      <c r="M35" s="430"/>
      <c r="N35" s="430"/>
      <c r="O35" s="430"/>
      <c r="P35" s="430"/>
      <c r="Q35" s="430"/>
      <c r="R35" s="430"/>
      <c r="S35" s="430"/>
      <c r="T35" s="433"/>
      <c r="U35" s="431">
        <f t="shared" si="2"/>
        <v>0</v>
      </c>
      <c r="V35" s="432"/>
      <c r="W35" s="432"/>
      <c r="X35" s="108">
        <f>IF(U28&gt;10,ROUNDUP(U28/10,1)+ROUNDUP(U35/AB36,1),ROUNDUP(U36/AB36,1))</f>
        <v>0</v>
      </c>
      <c r="Y35" s="109"/>
      <c r="Z35" s="110"/>
      <c r="AB35" s="17" t="s">
        <v>66</v>
      </c>
      <c r="BF35" s="114"/>
      <c r="BG35" s="115"/>
      <c r="BH35" s="115"/>
      <c r="BI35" s="17"/>
      <c r="BK35" s="73">
        <f>MIN(BF31+BF33,BF34)</f>
        <v>1</v>
      </c>
      <c r="BL35" s="74"/>
      <c r="BM35" s="75"/>
      <c r="BN35" s="2" t="s">
        <v>25</v>
      </c>
      <c r="BO35" s="54" t="s">
        <v>70</v>
      </c>
      <c r="BR35" s="420">
        <f>IF(BK35&gt;1,IF(BK35&gt;=6,INT(ROUNDUP(BK35,0)*2/3),INT(ROUNDUP(BK35,0)-1)),1)</f>
        <v>1</v>
      </c>
      <c r="BS35" s="75"/>
      <c r="BT35" s="54" t="s">
        <v>25</v>
      </c>
    </row>
    <row r="36" spans="1:71" s="22" customFormat="1" ht="18.75" customHeight="1" thickBot="1" thickTop="1">
      <c r="A36" s="2"/>
      <c r="B36" s="100"/>
      <c r="C36" s="101"/>
      <c r="D36" s="101"/>
      <c r="E36" s="101"/>
      <c r="F36" s="101"/>
      <c r="G36" s="105" t="s">
        <v>69</v>
      </c>
      <c r="H36" s="106"/>
      <c r="I36" s="106"/>
      <c r="J36" s="106"/>
      <c r="K36" s="107"/>
      <c r="L36" s="123"/>
      <c r="M36" s="124"/>
      <c r="N36" s="124"/>
      <c r="O36" s="124"/>
      <c r="P36" s="124"/>
      <c r="Q36" s="124"/>
      <c r="R36" s="124"/>
      <c r="S36" s="124"/>
      <c r="T36" s="125"/>
      <c r="U36" s="126">
        <f t="shared" si="2"/>
        <v>0</v>
      </c>
      <c r="V36" s="127"/>
      <c r="W36" s="127"/>
      <c r="X36" s="111"/>
      <c r="Y36" s="112"/>
      <c r="Z36" s="113"/>
      <c r="AA36" s="2"/>
      <c r="AB36" s="439">
        <v>40</v>
      </c>
      <c r="AC36" s="440"/>
      <c r="AD36" s="42" t="s">
        <v>77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16"/>
      <c r="BG36" s="117"/>
      <c r="BH36" s="117"/>
      <c r="BI36" s="17"/>
      <c r="BL36" s="59" t="s">
        <v>83</v>
      </c>
      <c r="BR36" s="61" t="s">
        <v>83</v>
      </c>
      <c r="BS36" s="61"/>
    </row>
    <row r="37" spans="1:61" s="22" customFormat="1" ht="4.5" customHeight="1" thickBot="1">
      <c r="A37" s="2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73" s="14" customFormat="1" ht="12" customHeight="1" thickBot="1">
      <c r="A38" s="22"/>
      <c r="B38" s="44" t="s">
        <v>33</v>
      </c>
      <c r="C38" s="45"/>
      <c r="D38" s="45"/>
      <c r="E38" s="45"/>
      <c r="F38" s="45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47"/>
      <c r="X38" s="47"/>
      <c r="Y38" s="47"/>
      <c r="Z38" s="47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8"/>
      <c r="AY38" s="48"/>
      <c r="AZ38" s="48"/>
      <c r="BA38" s="48"/>
      <c r="BB38" s="48"/>
      <c r="BC38" s="48"/>
      <c r="BD38" s="48"/>
      <c r="BE38" s="48"/>
      <c r="BF38" s="49"/>
      <c r="BG38" s="49"/>
      <c r="BH38" s="49"/>
      <c r="BI38" s="49"/>
      <c r="BJ38" s="55"/>
      <c r="BK38" s="63"/>
      <c r="BL38" s="64"/>
      <c r="BM38" s="65"/>
      <c r="BN38" s="2" t="s">
        <v>25</v>
      </c>
      <c r="BO38" s="42" t="s">
        <v>70</v>
      </c>
      <c r="BP38" s="2"/>
      <c r="BQ38" s="2"/>
      <c r="BR38" s="66"/>
      <c r="BS38" s="65"/>
      <c r="BT38" s="54" t="s">
        <v>25</v>
      </c>
      <c r="BU38" s="49"/>
    </row>
    <row r="39" spans="2:73" s="14" customFormat="1" ht="12" customHeight="1" thickBot="1">
      <c r="B39" s="50" t="s">
        <v>40</v>
      </c>
      <c r="C39" s="51"/>
      <c r="D39" s="51"/>
      <c r="E39" s="51"/>
      <c r="F39" s="51"/>
      <c r="G39" s="51"/>
      <c r="H39" s="52"/>
      <c r="I39" s="52"/>
      <c r="J39" s="52"/>
      <c r="K39" s="52"/>
      <c r="L39" s="52"/>
      <c r="M39" s="53"/>
      <c r="N39" s="53"/>
      <c r="O39" s="53"/>
      <c r="P39" s="53"/>
      <c r="Q39" s="53"/>
      <c r="R39" s="5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9"/>
      <c r="AY39" s="49"/>
      <c r="AZ39" s="49"/>
      <c r="BA39" s="49"/>
      <c r="BB39" s="49"/>
      <c r="BC39" s="49"/>
      <c r="BD39" s="49"/>
      <c r="BE39" s="49"/>
      <c r="BL39" s="58" t="s">
        <v>84</v>
      </c>
      <c r="BR39" s="62" t="s">
        <v>84</v>
      </c>
      <c r="BS39" s="62"/>
      <c r="BU39" s="49"/>
    </row>
    <row r="40" spans="2:73" s="14" customFormat="1" ht="12" customHeight="1" thickBot="1">
      <c r="B40" s="44" t="s">
        <v>58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55" t="s">
        <v>78</v>
      </c>
      <c r="BK40" s="67">
        <f>BK35+BK38</f>
        <v>1</v>
      </c>
      <c r="BL40" s="68"/>
      <c r="BM40" s="69"/>
      <c r="BN40" s="2" t="s">
        <v>25</v>
      </c>
      <c r="BO40" s="42" t="s">
        <v>70</v>
      </c>
      <c r="BP40" s="2"/>
      <c r="BQ40" s="2"/>
      <c r="BR40" s="70">
        <f>BR35+BR38</f>
        <v>1</v>
      </c>
      <c r="BS40" s="71"/>
      <c r="BT40" s="54" t="s">
        <v>25</v>
      </c>
      <c r="BU40" s="49"/>
    </row>
    <row r="41" spans="2:73" s="14" customFormat="1" ht="12" customHeight="1">
      <c r="B41" s="44" t="s">
        <v>59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U41" s="49"/>
    </row>
    <row r="42" spans="2:73" s="14" customFormat="1" ht="12" customHeight="1" thickBot="1">
      <c r="B42" s="44" t="s">
        <v>85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K42" s="57" t="s">
        <v>82</v>
      </c>
      <c r="BU42" s="49"/>
    </row>
    <row r="43" spans="2:73" s="14" customFormat="1" ht="12" customHeight="1" thickBot="1">
      <c r="B43" s="44" t="s">
        <v>60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K43" s="73">
        <f>X35</f>
        <v>0</v>
      </c>
      <c r="BL43" s="74"/>
      <c r="BM43" s="75"/>
      <c r="BN43" s="2" t="s">
        <v>25</v>
      </c>
      <c r="BO43" s="54" t="s">
        <v>70</v>
      </c>
      <c r="BP43" s="2"/>
      <c r="BQ43" s="2"/>
      <c r="BR43" s="420">
        <f>IF(BK43&gt;1,IF(BK43&gt;=6,INT(ROUNDUP(BK43,0)*2/3),INT(ROUNDUP(BK43,0)-1)),1)</f>
        <v>1</v>
      </c>
      <c r="BS43" s="75"/>
      <c r="BT43" s="54" t="s">
        <v>25</v>
      </c>
      <c r="BU43" s="49"/>
    </row>
    <row r="44" spans="2:73" s="14" customFormat="1" ht="12" customHeight="1">
      <c r="B44" s="49" t="s">
        <v>61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U44" s="49"/>
    </row>
    <row r="45" spans="2:73" s="14" customFormat="1" ht="12" customHeight="1">
      <c r="B45" s="49" t="s">
        <v>62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U45" s="49"/>
    </row>
    <row r="46" spans="1:73" s="2" customFormat="1" ht="12" customHeight="1">
      <c r="A46" s="14"/>
      <c r="B46" s="49" t="s">
        <v>63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U46" s="42"/>
    </row>
    <row r="47" spans="2:73" s="2" customFormat="1" ht="12" customHeight="1">
      <c r="B47" s="49" t="s">
        <v>64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</row>
    <row r="48" spans="2:73" s="2" customFormat="1" ht="12" customHeight="1">
      <c r="B48" s="42" t="s">
        <v>65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T48" s="49"/>
      <c r="BU48" s="49"/>
    </row>
    <row r="49" spans="2:73" s="2" customFormat="1" ht="20.25" customHeight="1">
      <c r="B49" s="410" t="s">
        <v>86</v>
      </c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410"/>
      <c r="BC49" s="410"/>
      <c r="BD49" s="410"/>
      <c r="BE49" s="410"/>
      <c r="BF49" s="410"/>
      <c r="BG49" s="410"/>
      <c r="BH49" s="410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0"/>
      <c r="BT49" s="410"/>
      <c r="BU49" s="410"/>
    </row>
    <row r="50" spans="2:61" s="2" customFormat="1" ht="6" customHeight="1">
      <c r="B50" s="4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</row>
    <row r="51" spans="3:5" s="2" customFormat="1" ht="21" customHeight="1">
      <c r="C51" s="15"/>
      <c r="D51" s="15"/>
      <c r="E51" s="15"/>
    </row>
    <row r="52" spans="1:61" ht="21" customHeight="1">
      <c r="A52" s="2"/>
      <c r="B52" s="2"/>
      <c r="C52" s="15"/>
      <c r="D52" s="15"/>
      <c r="E52" s="1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</sheetData>
  <sheetProtection/>
  <mergeCells count="326">
    <mergeCell ref="V20:Z21"/>
    <mergeCell ref="R18:U19"/>
    <mergeCell ref="V18:Z19"/>
    <mergeCell ref="J20:K21"/>
    <mergeCell ref="P20:Q21"/>
    <mergeCell ref="R20:U21"/>
    <mergeCell ref="L20:M21"/>
    <mergeCell ref="N20:O21"/>
    <mergeCell ref="AA18:AB18"/>
    <mergeCell ref="AA20:AB20"/>
    <mergeCell ref="AA21:AB21"/>
    <mergeCell ref="BR43:BS43"/>
    <mergeCell ref="AB36:AC36"/>
    <mergeCell ref="B16:G17"/>
    <mergeCell ref="H16:I17"/>
    <mergeCell ref="J16:K17"/>
    <mergeCell ref="L16:M17"/>
    <mergeCell ref="N16:O17"/>
    <mergeCell ref="J14:K15"/>
    <mergeCell ref="L14:M15"/>
    <mergeCell ref="P14:Q15"/>
    <mergeCell ref="R14:U15"/>
    <mergeCell ref="P18:Q19"/>
    <mergeCell ref="B14:G15"/>
    <mergeCell ref="P16:Q17"/>
    <mergeCell ref="L18:M19"/>
    <mergeCell ref="N18:O19"/>
    <mergeCell ref="R12:U13"/>
    <mergeCell ref="B10:G11"/>
    <mergeCell ref="V14:Z15"/>
    <mergeCell ref="AA14:AB14"/>
    <mergeCell ref="AA15:AB15"/>
    <mergeCell ref="AA17:AB17"/>
    <mergeCell ref="H10:I11"/>
    <mergeCell ref="J10:K11"/>
    <mergeCell ref="L10:M11"/>
    <mergeCell ref="H14:I15"/>
    <mergeCell ref="BK10:BM10"/>
    <mergeCell ref="AA8:AB8"/>
    <mergeCell ref="BK12:BM12"/>
    <mergeCell ref="B12:G13"/>
    <mergeCell ref="H12:I13"/>
    <mergeCell ref="J12:K13"/>
    <mergeCell ref="L12:M13"/>
    <mergeCell ref="N10:O11"/>
    <mergeCell ref="R10:U11"/>
    <mergeCell ref="P12:Q13"/>
    <mergeCell ref="AV32:AX32"/>
    <mergeCell ref="BH9:BJ9"/>
    <mergeCell ref="BH12:BJ12"/>
    <mergeCell ref="V12:Z13"/>
    <mergeCell ref="AA12:AB12"/>
    <mergeCell ref="AA13:AB13"/>
    <mergeCell ref="AY32:BA32"/>
    <mergeCell ref="BB32:BD32"/>
    <mergeCell ref="X27:Z27"/>
    <mergeCell ref="X30:Z30"/>
    <mergeCell ref="AG33:AI33"/>
    <mergeCell ref="L35:N35"/>
    <mergeCell ref="U35:W35"/>
    <mergeCell ref="O35:Q35"/>
    <mergeCell ref="R35:T35"/>
    <mergeCell ref="O32:Q32"/>
    <mergeCell ref="R32:T32"/>
    <mergeCell ref="O33:Q33"/>
    <mergeCell ref="U32:W32"/>
    <mergeCell ref="O34:Q34"/>
    <mergeCell ref="B34:K34"/>
    <mergeCell ref="L34:N34"/>
    <mergeCell ref="BR35:BS35"/>
    <mergeCell ref="B2:BU2"/>
    <mergeCell ref="AS33:AU33"/>
    <mergeCell ref="AV33:AX33"/>
    <mergeCell ref="AY33:BA33"/>
    <mergeCell ref="BB33:BD33"/>
    <mergeCell ref="AM33:AO33"/>
    <mergeCell ref="X33:Z33"/>
    <mergeCell ref="B49:BU49"/>
    <mergeCell ref="AP33:AR33"/>
    <mergeCell ref="R33:T33"/>
    <mergeCell ref="U33:W33"/>
    <mergeCell ref="B33:K33"/>
    <mergeCell ref="BF33:BH33"/>
    <mergeCell ref="AJ33:AL33"/>
    <mergeCell ref="L33:N33"/>
    <mergeCell ref="AM34:AO34"/>
    <mergeCell ref="AP34:AR34"/>
    <mergeCell ref="X31:Z31"/>
    <mergeCell ref="O31:Q31"/>
    <mergeCell ref="AA31:AC31"/>
    <mergeCell ref="AD31:AF31"/>
    <mergeCell ref="AD32:AF32"/>
    <mergeCell ref="AA33:AC33"/>
    <mergeCell ref="AD33:AF33"/>
    <mergeCell ref="X32:Z32"/>
    <mergeCell ref="AA32:AC32"/>
    <mergeCell ref="R31:T31"/>
    <mergeCell ref="AV31:AX31"/>
    <mergeCell ref="AY31:BA31"/>
    <mergeCell ref="AV30:AX30"/>
    <mergeCell ref="AM30:AO30"/>
    <mergeCell ref="AS27:AU27"/>
    <mergeCell ref="AM27:AO27"/>
    <mergeCell ref="AP28:AR28"/>
    <mergeCell ref="AS28:AU28"/>
    <mergeCell ref="AP30:AR30"/>
    <mergeCell ref="AM31:AO31"/>
    <mergeCell ref="AJ26:AL26"/>
    <mergeCell ref="AX4:BU4"/>
    <mergeCell ref="BK16:BM16"/>
    <mergeCell ref="AQ4:AW4"/>
    <mergeCell ref="R4:AP4"/>
    <mergeCell ref="AC5:AI5"/>
    <mergeCell ref="BK9:BM9"/>
    <mergeCell ref="AA9:AB9"/>
    <mergeCell ref="V8:Z9"/>
    <mergeCell ref="BH11:BJ11"/>
    <mergeCell ref="BB31:BD31"/>
    <mergeCell ref="R22:AI22"/>
    <mergeCell ref="AJ22:BU22"/>
    <mergeCell ref="AS31:AU31"/>
    <mergeCell ref="AA30:AC30"/>
    <mergeCell ref="AP26:AR26"/>
    <mergeCell ref="BB25:BD26"/>
    <mergeCell ref="AY26:BA26"/>
    <mergeCell ref="AV26:AX26"/>
    <mergeCell ref="BB30:BD30"/>
    <mergeCell ref="BB27:BD27"/>
    <mergeCell ref="BB28:BD28"/>
    <mergeCell ref="AS26:AU26"/>
    <mergeCell ref="AV29:AX29"/>
    <mergeCell ref="AY29:BA29"/>
    <mergeCell ref="BB29:BD29"/>
    <mergeCell ref="AY27:BA27"/>
    <mergeCell ref="AV28:AX28"/>
    <mergeCell ref="AY28:BA28"/>
    <mergeCell ref="AS30:AU30"/>
    <mergeCell ref="AD30:AF30"/>
    <mergeCell ref="AG30:AI30"/>
    <mergeCell ref="AG31:AI31"/>
    <mergeCell ref="AM32:AO32"/>
    <mergeCell ref="AP25:BA25"/>
    <mergeCell ref="AP27:AR27"/>
    <mergeCell ref="AV27:AX27"/>
    <mergeCell ref="AY30:BA30"/>
    <mergeCell ref="AM25:AO26"/>
    <mergeCell ref="AG28:AI29"/>
    <mergeCell ref="AJ32:AL32"/>
    <mergeCell ref="AJ30:AL30"/>
    <mergeCell ref="AD27:AF27"/>
    <mergeCell ref="AJ28:AL29"/>
    <mergeCell ref="AJ31:AL31"/>
    <mergeCell ref="AD26:AF26"/>
    <mergeCell ref="AG26:AI26"/>
    <mergeCell ref="AA27:AC27"/>
    <mergeCell ref="U31:W31"/>
    <mergeCell ref="AG32:AI32"/>
    <mergeCell ref="AA26:AC26"/>
    <mergeCell ref="X25:Z26"/>
    <mergeCell ref="AA25:AL25"/>
    <mergeCell ref="AG27:AI27"/>
    <mergeCell ref="AD28:AF29"/>
    <mergeCell ref="B4:Q4"/>
    <mergeCell ref="H5:I7"/>
    <mergeCell ref="B5:G7"/>
    <mergeCell ref="R16:U17"/>
    <mergeCell ref="V16:Z17"/>
    <mergeCell ref="AA16:AB16"/>
    <mergeCell ref="R8:U9"/>
    <mergeCell ref="P8:Q9"/>
    <mergeCell ref="R5:U7"/>
    <mergeCell ref="V5:AB7"/>
    <mergeCell ref="H20:I21"/>
    <mergeCell ref="N8:O9"/>
    <mergeCell ref="L8:M9"/>
    <mergeCell ref="J8:K9"/>
    <mergeCell ref="H8:I9"/>
    <mergeCell ref="B8:G9"/>
    <mergeCell ref="B18:G19"/>
    <mergeCell ref="H18:I19"/>
    <mergeCell ref="J18:K19"/>
    <mergeCell ref="N14:O15"/>
    <mergeCell ref="V10:Z11"/>
    <mergeCell ref="AJ5:AP5"/>
    <mergeCell ref="AQ5:AW5"/>
    <mergeCell ref="AX5:BD5"/>
    <mergeCell ref="BH5:BJ7"/>
    <mergeCell ref="BE5:BG5"/>
    <mergeCell ref="AA10:AB10"/>
    <mergeCell ref="AA11:AB11"/>
    <mergeCell ref="BH10:BJ10"/>
    <mergeCell ref="AP32:AR32"/>
    <mergeCell ref="AS32:AU32"/>
    <mergeCell ref="AJ27:AL27"/>
    <mergeCell ref="AP31:AR31"/>
    <mergeCell ref="BH17:BJ17"/>
    <mergeCell ref="BK19:BM19"/>
    <mergeCell ref="BH18:BJ18"/>
    <mergeCell ref="AM28:AO29"/>
    <mergeCell ref="AP29:AR29"/>
    <mergeCell ref="AS29:AU29"/>
    <mergeCell ref="BK5:BM7"/>
    <mergeCell ref="BH8:BJ8"/>
    <mergeCell ref="BK8:BM8"/>
    <mergeCell ref="BK15:BM15"/>
    <mergeCell ref="BK18:BM18"/>
    <mergeCell ref="BK20:BM20"/>
    <mergeCell ref="BH14:BJ14"/>
    <mergeCell ref="BK13:BM13"/>
    <mergeCell ref="BK14:BM14"/>
    <mergeCell ref="BK11:BM11"/>
    <mergeCell ref="BH13:BJ13"/>
    <mergeCell ref="BK17:BM17"/>
    <mergeCell ref="BT27:BU27"/>
    <mergeCell ref="BK21:BM21"/>
    <mergeCell ref="BH21:BJ21"/>
    <mergeCell ref="BH16:BJ16"/>
    <mergeCell ref="BH15:BJ15"/>
    <mergeCell ref="AJ23:BU23"/>
    <mergeCell ref="BJ25:BQ25"/>
    <mergeCell ref="BN12:BR13"/>
    <mergeCell ref="L32:N32"/>
    <mergeCell ref="J5:K7"/>
    <mergeCell ref="N5:O7"/>
    <mergeCell ref="N12:O13"/>
    <mergeCell ref="B22:Q22"/>
    <mergeCell ref="P5:Q7"/>
    <mergeCell ref="O27:Q27"/>
    <mergeCell ref="L5:M7"/>
    <mergeCell ref="P10:Q11"/>
    <mergeCell ref="B20:G21"/>
    <mergeCell ref="U26:W26"/>
    <mergeCell ref="O30:Q30"/>
    <mergeCell ref="R30:T30"/>
    <mergeCell ref="U30:W30"/>
    <mergeCell ref="L26:N26"/>
    <mergeCell ref="L27:N27"/>
    <mergeCell ref="L30:N30"/>
    <mergeCell ref="R26:T26"/>
    <mergeCell ref="R27:T27"/>
    <mergeCell ref="U27:W27"/>
    <mergeCell ref="B32:K32"/>
    <mergeCell ref="BH20:BJ20"/>
    <mergeCell ref="BH19:BJ19"/>
    <mergeCell ref="AA19:AB19"/>
    <mergeCell ref="BT26:BU26"/>
    <mergeCell ref="L25:W25"/>
    <mergeCell ref="B25:K26"/>
    <mergeCell ref="B27:K27"/>
    <mergeCell ref="B30:K30"/>
    <mergeCell ref="O26:Q26"/>
    <mergeCell ref="BN14:BR15"/>
    <mergeCell ref="BN5:BR7"/>
    <mergeCell ref="BS5:BU7"/>
    <mergeCell ref="BN8:BR9"/>
    <mergeCell ref="BS8:BU9"/>
    <mergeCell ref="BN10:BR11"/>
    <mergeCell ref="BS10:BU11"/>
    <mergeCell ref="BT25:BU25"/>
    <mergeCell ref="BP26:BQ26"/>
    <mergeCell ref="BP27:BQ27"/>
    <mergeCell ref="BR26:BS26"/>
    <mergeCell ref="BS12:BU13"/>
    <mergeCell ref="BS14:BU15"/>
    <mergeCell ref="BN16:BR17"/>
    <mergeCell ref="BS16:BU17"/>
    <mergeCell ref="BN18:BR19"/>
    <mergeCell ref="BS18:BU19"/>
    <mergeCell ref="BP32:BQ32"/>
    <mergeCell ref="BJ30:BQ30"/>
    <mergeCell ref="BP28:BQ28"/>
    <mergeCell ref="BP29:BQ29"/>
    <mergeCell ref="BN20:BR21"/>
    <mergeCell ref="BS20:BU21"/>
    <mergeCell ref="BJ26:BO27"/>
    <mergeCell ref="BR29:BU29"/>
    <mergeCell ref="BR30:BU30"/>
    <mergeCell ref="BR25:BS25"/>
    <mergeCell ref="AA28:AC29"/>
    <mergeCell ref="BR31:BU31"/>
    <mergeCell ref="B28:K29"/>
    <mergeCell ref="L28:N29"/>
    <mergeCell ref="O28:Q29"/>
    <mergeCell ref="R28:T29"/>
    <mergeCell ref="U28:W29"/>
    <mergeCell ref="X28:Z29"/>
    <mergeCell ref="B31:K31"/>
    <mergeCell ref="L31:N31"/>
    <mergeCell ref="AV34:AX34"/>
    <mergeCell ref="R34:T34"/>
    <mergeCell ref="U34:W34"/>
    <mergeCell ref="X34:Z34"/>
    <mergeCell ref="AA34:AC34"/>
    <mergeCell ref="AD34:AF34"/>
    <mergeCell ref="AY34:BA34"/>
    <mergeCell ref="BB34:BD34"/>
    <mergeCell ref="BK35:BM35"/>
    <mergeCell ref="L36:N36"/>
    <mergeCell ref="O36:Q36"/>
    <mergeCell ref="R36:T36"/>
    <mergeCell ref="U36:W36"/>
    <mergeCell ref="AG34:AI34"/>
    <mergeCell ref="AJ34:AL34"/>
    <mergeCell ref="AS34:AU34"/>
    <mergeCell ref="B35:F36"/>
    <mergeCell ref="G35:K35"/>
    <mergeCell ref="G36:K36"/>
    <mergeCell ref="X35:Z36"/>
    <mergeCell ref="BF35:BH35"/>
    <mergeCell ref="BF36:BH36"/>
    <mergeCell ref="BF25:BH27"/>
    <mergeCell ref="BK43:BM43"/>
    <mergeCell ref="BF34:BH34"/>
    <mergeCell ref="BR27:BS27"/>
    <mergeCell ref="BR28:BU28"/>
    <mergeCell ref="BF31:BH31"/>
    <mergeCell ref="BR32:BU32"/>
    <mergeCell ref="BJ28:BO29"/>
    <mergeCell ref="BJ31:BO32"/>
    <mergeCell ref="BP31:BQ31"/>
    <mergeCell ref="BR36:BS36"/>
    <mergeCell ref="BR39:BS39"/>
    <mergeCell ref="BK38:BM38"/>
    <mergeCell ref="BR38:BS38"/>
    <mergeCell ref="BK40:BM40"/>
    <mergeCell ref="BR40:BS40"/>
  </mergeCells>
  <dataValidations count="1">
    <dataValidation type="list" allowBlank="1" showInputMessage="1" showErrorMessage="1" sqref="AB36:AC36">
      <formula1>"40,50"</formula1>
    </dataValidation>
  </dataValidations>
  <printOptions/>
  <pageMargins left="0.42" right="0.38" top="0.5" bottom="0.21" header="0.38" footer="0.21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</dc:creator>
  <cp:keywords/>
  <dc:description/>
  <cp:lastModifiedBy>名古屋市</cp:lastModifiedBy>
  <cp:lastPrinted>2016-03-04T07:45:08Z</cp:lastPrinted>
  <dcterms:created xsi:type="dcterms:W3CDTF">2011-06-08T08:59:10Z</dcterms:created>
  <dcterms:modified xsi:type="dcterms:W3CDTF">2016-06-10T08:20:36Z</dcterms:modified>
  <cp:category/>
  <cp:version/>
  <cp:contentType/>
  <cp:contentStatus/>
</cp:coreProperties>
</file>