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200" windowHeight="8055" activeTab="0"/>
  </bookViews>
  <sheets>
    <sheet name="特定事業所加算（同行援護）" sheetId="1" r:id="rId1"/>
  </sheets>
  <definedNames>
    <definedName name="_xlnm.Print_Area" localSheetId="0">'特定事業所加算（同行援護）'!$A$1:$S$57</definedName>
  </definedNames>
  <calcPr fullCalcOnLoad="1"/>
</workbook>
</file>

<file path=xl/sharedStrings.xml><?xml version="1.0" encoding="utf-8"?>
<sst xmlns="http://schemas.openxmlformats.org/spreadsheetml/2006/main" count="78" uniqueCount="54">
  <si>
    <t>合計</t>
  </si>
  <si>
    <t>÷</t>
  </si>
  <si>
    <t>÷</t>
  </si>
  <si>
    <t>＝</t>
  </si>
  <si>
    <t>月ごとの常勤が勤務すべき時間数</t>
  </si>
  <si>
    <t>％</t>
  </si>
  <si>
    <t>従業者</t>
  </si>
  <si>
    <t>黄色の枠の中のみ入力すること。</t>
  </si>
  <si>
    <t>※</t>
  </si>
  <si>
    <t>（２）介護福祉士の総数</t>
  </si>
  <si>
    <t>A（介護福祉士）</t>
  </si>
  <si>
    <t>C（上記以外）</t>
  </si>
  <si>
    <t>A（介護福祉士）</t>
  </si>
  <si>
    <t>ひと月あたりの平均値</t>
  </si>
  <si>
    <t>常勤の勤務すべき時間の平均値</t>
  </si>
  <si>
    <t>％</t>
  </si>
  <si>
    <t>常勤換算職員数</t>
  </si>
  <si>
    <t>従業者別サービス提供時間/月</t>
  </si>
  <si>
    <r>
      <t xml:space="preserve">サービス提供時間合計（D）
</t>
    </r>
    <r>
      <rPr>
        <b/>
        <sz val="10"/>
        <rFont val="HG丸ｺﾞｼｯｸM-PRO"/>
        <family val="3"/>
      </rPr>
      <t>（イ）に記入</t>
    </r>
  </si>
  <si>
    <t>⇒（ア）に記入</t>
  </si>
  <si>
    <t>⇒（ウ）に記入</t>
  </si>
  <si>
    <t>≧30%　であれば⑦(2)の「有」に○</t>
  </si>
  <si>
    <t>⇒（エ）に記入</t>
  </si>
  <si>
    <t>≧50%　適合であれば⑦(3)の「有」に○</t>
  </si>
  <si>
    <t>⇒（オ）に記入</t>
  </si>
  <si>
    <t>利用回数</t>
  </si>
  <si>
    <t>利用者
（障害児を除く）</t>
  </si>
  <si>
    <t>実人数</t>
  </si>
  <si>
    <t>利用者総数に占める
重度障害者の割合
（①及び②が30%以上）</t>
  </si>
  <si>
    <t>…①</t>
  </si>
  <si>
    <t>…②</t>
  </si>
  <si>
    <t>〔人材要件〕⑦の表に記入する数字の算出　及び　要件の有無の確認を行ってください。</t>
  </si>
  <si>
    <t>〔重度障害者対応要件〕⑩の要件の有無の確認を行ってください。</t>
  </si>
  <si>
    <t>B（実務者研修修了者、基礎研修修了者または１級課程修了者）</t>
  </si>
  <si>
    <t>≧40%　適合であれば⑦(4)の「有」に○</t>
  </si>
  <si>
    <t>（３）介護福祉士、実務者研修修了者、介護職員基礎研修課程修了者及び１級課程修了者の総数</t>
  </si>
  <si>
    <r>
      <t>※前年度の実績で算定する場合は４月～翌年２月まで、直近３ヶ月で算定する場合は当該３ヶ月の</t>
    </r>
    <r>
      <rPr>
        <b/>
        <sz val="10"/>
        <color indexed="10"/>
        <rFont val="HG丸ｺﾞｼｯｸM-PRO"/>
        <family val="3"/>
      </rPr>
      <t>サービス提供時間（事務時間は含みません）</t>
    </r>
    <r>
      <rPr>
        <sz val="10"/>
        <color indexed="10"/>
        <rFont val="HG丸ｺﾞｼｯｸM-PRO"/>
        <family val="3"/>
      </rPr>
      <t>の実績を、Ａ～Ｃの資格別に記入する。</t>
    </r>
  </si>
  <si>
    <r>
      <rPr>
        <b/>
        <sz val="10"/>
        <rFont val="HG丸ｺﾞｼｯｸM-PRO"/>
        <family val="3"/>
      </rPr>
      <t>ア</t>
    </r>
    <r>
      <rPr>
        <sz val="10"/>
        <rFont val="HG丸ｺﾞｼｯｸM-PRO"/>
        <family val="3"/>
      </rPr>
      <t>　障害支援区分５以上である者及び喀痰吸引を必要とする者（登録事業者に限る）</t>
    </r>
  </si>
  <si>
    <r>
      <rPr>
        <b/>
        <sz val="10"/>
        <rFont val="HG丸ｺﾞｼｯｸM-PRO"/>
        <family val="3"/>
      </rPr>
      <t>イ</t>
    </r>
    <r>
      <rPr>
        <sz val="10"/>
        <rFont val="HG丸ｺﾞｼｯｸM-PRO"/>
        <family val="3"/>
      </rPr>
      <t>　障害支援区分4以上である者及び喀痰吸引を必要とする者（登録事業者に限る）</t>
    </r>
  </si>
  <si>
    <t>利用者総数に占める
重度障害者の割合
（①及び②が５0%以上）</t>
  </si>
  <si>
    <t>ア</t>
  </si>
  <si>
    <t>イ</t>
  </si>
  <si>
    <t>⇒　適合であれば⑩アの「有」に○</t>
  </si>
  <si>
    <t>⇒　適合であれば⑩イの「有」に○</t>
  </si>
  <si>
    <t>特定事業所加算（同行援護事業所）の届出に係る計算シート</t>
  </si>
  <si>
    <t>（１）同行援護従業者の総数</t>
  </si>
  <si>
    <t>当該期間における
常勤の同行援護サービス提供時間数</t>
  </si>
  <si>
    <t>同行援護における総サービス提供時間数</t>
  </si>
  <si>
    <t>当該期間における
上記に該当する従業者の同行援護サービス提供時間数</t>
  </si>
  <si>
    <t>⇒（カ）に記入</t>
  </si>
  <si>
    <t>≧30%　適合であれば⑦(5)の「有」に○</t>
  </si>
  <si>
    <t>（５）</t>
  </si>
  <si>
    <t>（４）前年度又は前３ヶ月の期間におけるサービス提供時間のうち、常勤の同行援護従業者によるサービス提供時間の総時間数</t>
  </si>
  <si>
    <t>前年度又は前３ヶ月の期間におけるサービス提供時間のうち、同行援護従業者養成研修課程修了者又は国立障害者リハビリテーションセンター学院養成訓練規程第4条第1項に規定する視覚障害学科修了者その他これに準ずる視覚障害者の生活訓練を専門とする技術者の養成を行う研修修了者である同行援護従業者によるサービス提供の総時間数</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</si>
</sst>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 numFmtId="179" formatCode="0.0000000000"/>
    <numFmt numFmtId="180" formatCode="0.00000000000"/>
    <numFmt numFmtId="181" formatCode="0.000000000000"/>
    <numFmt numFmtId="182" formatCode="0.000000000"/>
    <numFmt numFmtId="183" formatCode="0.00000000"/>
    <numFmt numFmtId="184" formatCode="0.0000000"/>
    <numFmt numFmtId="185" formatCode="0.000000"/>
    <numFmt numFmtId="186" formatCode="0.00000"/>
    <numFmt numFmtId="187" formatCode="0.0000"/>
    <numFmt numFmtId="188" formatCode="0.000"/>
    <numFmt numFmtId="189" formatCode="0.0"/>
    <numFmt numFmtId="190" formatCode="0.0000000000000"/>
    <numFmt numFmtId="191" formatCode="0.00000000000000"/>
    <numFmt numFmtId="192" formatCode="0.000000000000000"/>
    <numFmt numFmtId="193" formatCode="0.0000000000000000"/>
    <numFmt numFmtId="194" formatCode="0.00000000000000000"/>
    <numFmt numFmtId="195" formatCode="0.000000000000000000"/>
    <numFmt numFmtId="196" formatCode="0.0000000000000000000"/>
    <numFmt numFmtId="197" formatCode="0.00000000000000000000"/>
    <numFmt numFmtId="198" formatCode="0.000000000000000000000"/>
    <numFmt numFmtId="199" formatCode="0.0000000000000000000000"/>
    <numFmt numFmtId="200" formatCode="0&quot;月&quot;"/>
  </numFmts>
  <fonts count="53">
    <font>
      <sz val="11"/>
      <name val="ＭＳ Ｐゴシック"/>
      <family val="3"/>
    </font>
    <font>
      <sz val="6"/>
      <name val="ＭＳ Ｐゴシック"/>
      <family val="3"/>
    </font>
    <font>
      <b/>
      <sz val="10"/>
      <name val="HG丸ｺﾞｼｯｸM-PRO"/>
      <family val="3"/>
    </font>
    <font>
      <sz val="10"/>
      <name val="HG丸ｺﾞｼｯｸM-PRO"/>
      <family val="3"/>
    </font>
    <font>
      <b/>
      <sz val="14"/>
      <name val="HGP教科書体"/>
      <family val="1"/>
    </font>
    <font>
      <sz val="11"/>
      <name val="HG丸ｺﾞｼｯｸM-PRO"/>
      <family val="3"/>
    </font>
    <font>
      <b/>
      <sz val="11"/>
      <name val="HG丸ｺﾞｼｯｸM-PRO"/>
      <family val="3"/>
    </font>
    <font>
      <b/>
      <sz val="14"/>
      <name val="HG丸ｺﾞｼｯｸM-PRO"/>
      <family val="3"/>
    </font>
    <font>
      <sz val="10"/>
      <color indexed="10"/>
      <name val="HG丸ｺﾞｼｯｸM-PRO"/>
      <family val="3"/>
    </font>
    <font>
      <b/>
      <sz val="10"/>
      <color indexed="10"/>
      <name val="HG丸ｺﾞｼｯｸM-PRO"/>
      <family val="3"/>
    </font>
    <font>
      <sz val="12"/>
      <name val="HG丸ｺﾞｼｯｸM-PRO"/>
      <family val="3"/>
    </font>
    <font>
      <sz val="9"/>
      <name val="HG丸ｺﾞｼｯｸM-PRO"/>
      <family val="3"/>
    </font>
    <font>
      <b/>
      <sz val="20"/>
      <name val="HGP教科書体"/>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HG丸ｺﾞｼｯｸM-PRO"/>
      <family val="3"/>
    </font>
    <font>
      <u val="single"/>
      <sz val="10"/>
      <color indexed="10"/>
      <name val="HG丸ｺﾞｼｯｸM-PRO"/>
      <family val="3"/>
    </font>
    <font>
      <b/>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丸ｺﾞｼｯｸM-PRO"/>
      <family val="3"/>
    </font>
    <font>
      <sz val="10"/>
      <color theme="0"/>
      <name val="HG丸ｺﾞｼｯｸM-PRO"/>
      <family val="3"/>
    </font>
    <font>
      <u val="single"/>
      <sz val="10"/>
      <color rgb="FFFF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medium"/>
      <top style="medium"/>
      <bottom style="medium"/>
    </border>
    <border>
      <left>
        <color indexed="63"/>
      </left>
      <right style="medium"/>
      <top>
        <color indexed="63"/>
      </top>
      <bottom style="medium"/>
    </border>
    <border>
      <left style="thin"/>
      <right style="thin"/>
      <top style="double"/>
      <bottom style="thin"/>
    </border>
    <border>
      <left style="thin"/>
      <right style="thin"/>
      <top>
        <color indexed="63"/>
      </top>
      <bottom style="thin"/>
    </border>
    <border>
      <left style="medium"/>
      <right style="thin"/>
      <top style="medium"/>
      <bottom style="medium"/>
    </border>
    <border>
      <left style="medium"/>
      <right style="medium"/>
      <top style="medium"/>
      <bottom style="medium"/>
    </border>
    <border>
      <left style="thin"/>
      <right>
        <color indexed="63"/>
      </right>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19">
    <xf numFmtId="0" fontId="0" fillId="0" borderId="0" xfId="0" applyAlignment="1">
      <alignment vertical="center"/>
    </xf>
    <xf numFmtId="0" fontId="3" fillId="0" borderId="0" xfId="0" applyFont="1" applyAlignment="1" applyProtection="1">
      <alignment vertical="center"/>
      <protection hidden="1"/>
    </xf>
    <xf numFmtId="0" fontId="2" fillId="0" borderId="0" xfId="0" applyFont="1" applyAlignment="1" applyProtection="1">
      <alignment horizontal="center" vertical="center" shrinkToFit="1"/>
      <protection hidden="1"/>
    </xf>
    <xf numFmtId="0" fontId="3" fillId="0" borderId="0" xfId="0" applyFont="1" applyBorder="1" applyAlignment="1" applyProtection="1">
      <alignment vertical="center"/>
      <protection hidden="1"/>
    </xf>
    <xf numFmtId="0" fontId="3" fillId="0" borderId="0" xfId="0" applyFont="1" applyAlignment="1" applyProtection="1">
      <alignment horizontal="left" vertical="center"/>
      <protection hidden="1"/>
    </xf>
    <xf numFmtId="0" fontId="2" fillId="0" borderId="0" xfId="0" applyFont="1" applyAlignment="1" applyProtection="1">
      <alignment vertical="center" shrinkToFit="1"/>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protection hidden="1"/>
    </xf>
    <xf numFmtId="0" fontId="3" fillId="33" borderId="10" xfId="0" applyFont="1" applyFill="1" applyBorder="1" applyAlignment="1" applyProtection="1">
      <alignment horizontal="left" vertical="center" shrinkToFit="1"/>
      <protection hidden="1"/>
    </xf>
    <xf numFmtId="0" fontId="3" fillId="0" borderId="0" xfId="0" applyFont="1" applyAlignment="1" applyProtection="1">
      <alignment horizontal="center" vertical="center" shrinkToFit="1"/>
      <protection hidden="1"/>
    </xf>
    <xf numFmtId="0" fontId="2" fillId="0" borderId="0" xfId="0" applyFont="1" applyAlignment="1" applyProtection="1">
      <alignment horizontal="right" vertical="center" shrinkToFit="1"/>
      <protection hidden="1"/>
    </xf>
    <xf numFmtId="0" fontId="3" fillId="0" borderId="0" xfId="0" applyFont="1" applyFill="1" applyBorder="1" applyAlignment="1" applyProtection="1">
      <alignment vertical="center" wrapText="1"/>
      <protection hidden="1"/>
    </xf>
    <xf numFmtId="0" fontId="3" fillId="0" borderId="0" xfId="0" applyFont="1" applyFill="1" applyAlignment="1" applyProtection="1">
      <alignment vertical="center"/>
      <protection hidden="1"/>
    </xf>
    <xf numFmtId="38" fontId="3" fillId="0" borderId="0" xfId="48" applyFont="1" applyFill="1" applyBorder="1" applyAlignment="1" applyProtection="1">
      <alignment horizontal="center" vertical="center"/>
      <protection hidden="1"/>
    </xf>
    <xf numFmtId="0" fontId="4" fillId="0" borderId="0" xfId="0" applyFont="1" applyAlignment="1" applyProtection="1">
      <alignment horizontal="center" vertical="center" shrinkToFit="1"/>
      <protection hidden="1"/>
    </xf>
    <xf numFmtId="38" fontId="3" fillId="0" borderId="10" xfId="48" applyFont="1" applyFill="1" applyBorder="1" applyAlignment="1" applyProtection="1">
      <alignment horizontal="center" vertical="center"/>
      <protection hidden="1"/>
    </xf>
    <xf numFmtId="0" fontId="3" fillId="0" borderId="10" xfId="0" applyFont="1" applyFill="1" applyBorder="1" applyAlignment="1" applyProtection="1">
      <alignment vertical="center"/>
      <protection hidden="1"/>
    </xf>
    <xf numFmtId="0" fontId="3" fillId="0" borderId="0" xfId="0" applyFont="1" applyFill="1" applyAlignment="1" applyProtection="1">
      <alignment horizontal="center" vertical="center"/>
      <protection hidden="1"/>
    </xf>
    <xf numFmtId="0" fontId="3" fillId="0" borderId="11" xfId="0" applyFont="1" applyFill="1" applyBorder="1" applyAlignment="1" applyProtection="1">
      <alignment horizontal="center" vertical="center" wrapText="1"/>
      <protection hidden="1"/>
    </xf>
    <xf numFmtId="0" fontId="3" fillId="0" borderId="0" xfId="0" applyFont="1" applyFill="1" applyBorder="1" applyAlignment="1" applyProtection="1">
      <alignment vertical="center"/>
      <protection hidden="1"/>
    </xf>
    <xf numFmtId="38" fontId="3" fillId="0" borderId="10" xfId="48" applyFont="1" applyFill="1" applyBorder="1" applyAlignment="1" applyProtection="1">
      <alignment vertical="center" wrapText="1"/>
      <protection hidden="1"/>
    </xf>
    <xf numFmtId="2" fontId="3" fillId="0" borderId="10" xfId="0" applyNumberFormat="1" applyFont="1" applyFill="1" applyBorder="1" applyAlignment="1" applyProtection="1">
      <alignment horizontal="center" vertical="center"/>
      <protection hidden="1"/>
    </xf>
    <xf numFmtId="9" fontId="3" fillId="0" borderId="0" xfId="0" applyNumberFormat="1" applyFont="1" applyFill="1" applyBorder="1" applyAlignment="1" applyProtection="1">
      <alignment horizontal="center" vertical="center"/>
      <protection hidden="1"/>
    </xf>
    <xf numFmtId="0" fontId="2" fillId="0" borderId="0" xfId="0" applyFont="1" applyFill="1" applyAlignment="1" applyProtection="1">
      <alignment horizontal="center" vertical="center" shrinkToFit="1"/>
      <protection hidden="1"/>
    </xf>
    <xf numFmtId="0" fontId="2" fillId="0" borderId="0" xfId="0" applyFont="1" applyFill="1" applyBorder="1" applyAlignment="1" applyProtection="1">
      <alignment horizontal="center" vertical="center" shrinkToFit="1"/>
      <protection hidden="1"/>
    </xf>
    <xf numFmtId="38" fontId="3" fillId="0" borderId="12" xfId="48"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14" xfId="0" applyFont="1" applyFill="1" applyBorder="1" applyAlignment="1" applyProtection="1">
      <alignment vertical="center"/>
      <protection hidden="1"/>
    </xf>
    <xf numFmtId="0" fontId="3" fillId="0" borderId="14" xfId="0" applyFont="1" applyFill="1" applyBorder="1" applyAlignment="1" applyProtection="1">
      <alignment horizontal="center" vertical="center"/>
      <protection hidden="1"/>
    </xf>
    <xf numFmtId="0" fontId="3" fillId="33" borderId="10" xfId="0" applyFont="1" applyFill="1" applyBorder="1" applyAlignment="1" applyProtection="1">
      <alignment vertical="center"/>
      <protection hidden="1" locked="0"/>
    </xf>
    <xf numFmtId="0" fontId="3" fillId="33" borderId="15" xfId="0" applyFont="1" applyFill="1" applyBorder="1" applyAlignment="1" applyProtection="1">
      <alignment vertical="center"/>
      <protection hidden="1" locked="0"/>
    </xf>
    <xf numFmtId="0" fontId="3" fillId="33" borderId="16" xfId="0" applyFont="1" applyFill="1" applyBorder="1" applyAlignment="1" applyProtection="1">
      <alignment vertical="center"/>
      <protection hidden="1" locked="0"/>
    </xf>
    <xf numFmtId="200" fontId="3" fillId="33" borderId="17" xfId="0" applyNumberFormat="1" applyFont="1" applyFill="1" applyBorder="1" applyAlignment="1" applyProtection="1">
      <alignment vertical="center" shrinkToFit="1"/>
      <protection hidden="1" locked="0"/>
    </xf>
    <xf numFmtId="0" fontId="3" fillId="0" borderId="0" xfId="0" applyFont="1" applyFill="1" applyBorder="1" applyAlignment="1" applyProtection="1">
      <alignment horizontal="left" vertical="center" shrinkToFit="1"/>
      <protection hidden="1"/>
    </xf>
    <xf numFmtId="0" fontId="2" fillId="0" borderId="0" xfId="0" applyFont="1" applyBorder="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5" fillId="0" borderId="0" xfId="0" applyFont="1" applyAlignment="1" applyProtection="1">
      <alignment vertical="center"/>
      <protection hidden="1"/>
    </xf>
    <xf numFmtId="0" fontId="6" fillId="0" borderId="0" xfId="0" applyFont="1" applyBorder="1" applyAlignment="1" applyProtection="1">
      <alignment horizontal="center" vertical="center" shrinkToFit="1"/>
      <protection hidden="1"/>
    </xf>
    <xf numFmtId="0" fontId="2" fillId="0" borderId="0" xfId="0" applyFont="1" applyAlignment="1" applyProtection="1">
      <alignment vertical="center"/>
      <protection hidden="1"/>
    </xf>
    <xf numFmtId="0" fontId="3" fillId="0" borderId="12" xfId="0" applyFont="1" applyBorder="1" applyAlignment="1" applyProtection="1">
      <alignment horizontal="center" vertical="center"/>
      <protection hidden="1"/>
    </xf>
    <xf numFmtId="0" fontId="50" fillId="9" borderId="18" xfId="0" applyFont="1" applyFill="1" applyBorder="1" applyAlignment="1" applyProtection="1">
      <alignment horizontal="center" vertical="center"/>
      <protection hidden="1"/>
    </xf>
    <xf numFmtId="0" fontId="51" fillId="0" borderId="0" xfId="0" applyFont="1" applyBorder="1" applyAlignment="1" applyProtection="1">
      <alignment vertical="center"/>
      <protection hidden="1"/>
    </xf>
    <xf numFmtId="200" fontId="3" fillId="0" borderId="10" xfId="0" applyNumberFormat="1" applyFont="1" applyFill="1" applyBorder="1" applyAlignment="1" applyProtection="1">
      <alignment vertical="center" shrinkToFit="1"/>
      <protection hidden="1"/>
    </xf>
    <xf numFmtId="0" fontId="7" fillId="0" borderId="0" xfId="0" applyFont="1" applyBorder="1" applyAlignment="1" applyProtection="1">
      <alignment horizontal="left" vertical="center"/>
      <protection hidden="1"/>
    </xf>
    <xf numFmtId="0" fontId="3" fillId="33" borderId="12" xfId="0" applyFont="1" applyFill="1" applyBorder="1" applyAlignment="1" applyProtection="1">
      <alignment vertical="center"/>
      <protection hidden="1" locked="0"/>
    </xf>
    <xf numFmtId="200" fontId="3" fillId="0" borderId="11" xfId="0" applyNumberFormat="1" applyFont="1" applyFill="1" applyBorder="1" applyAlignment="1" applyProtection="1">
      <alignment vertical="center" shrinkToFit="1"/>
      <protection hidden="1"/>
    </xf>
    <xf numFmtId="0" fontId="3" fillId="0" borderId="0" xfId="0" applyFont="1" applyFill="1" applyBorder="1" applyAlignment="1" applyProtection="1">
      <alignment horizontal="center" vertical="center" wrapText="1"/>
      <protection hidden="1"/>
    </xf>
    <xf numFmtId="200" fontId="3" fillId="0" borderId="0" xfId="0" applyNumberFormat="1" applyFont="1" applyFill="1" applyBorder="1" applyAlignment="1" applyProtection="1">
      <alignment vertical="center" shrinkToFit="1"/>
      <protection hidden="1"/>
    </xf>
    <xf numFmtId="0" fontId="3" fillId="0" borderId="19" xfId="0" applyFont="1" applyFill="1" applyBorder="1" applyAlignment="1" applyProtection="1">
      <alignment vertical="center" wrapText="1"/>
      <protection hidden="1"/>
    </xf>
    <xf numFmtId="0" fontId="10" fillId="0" borderId="0" xfId="0" applyFont="1" applyAlignment="1" applyProtection="1">
      <alignment vertical="center"/>
      <protection hidden="1"/>
    </xf>
    <xf numFmtId="10" fontId="11" fillId="0" borderId="0" xfId="42" applyNumberFormat="1" applyFont="1" applyAlignment="1" applyProtection="1">
      <alignment vertical="center"/>
      <protection hidden="1"/>
    </xf>
    <xf numFmtId="0" fontId="11" fillId="0" borderId="0" xfId="0" applyFont="1" applyAlignment="1" applyProtection="1">
      <alignment vertical="center"/>
      <protection hidden="1"/>
    </xf>
    <xf numFmtId="0" fontId="5"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3" fillId="0" borderId="0" xfId="0" applyFont="1" applyFill="1" applyAlignment="1" applyProtection="1" quotePrefix="1">
      <alignment vertical="center"/>
      <protection hidden="1"/>
    </xf>
    <xf numFmtId="189" fontId="3" fillId="0" borderId="12" xfId="0" applyNumberFormat="1" applyFont="1" applyFill="1" applyBorder="1" applyAlignment="1" applyProtection="1">
      <alignment horizontal="center" vertical="center" wrapText="1"/>
      <protection hidden="1"/>
    </xf>
    <xf numFmtId="189" fontId="3" fillId="0" borderId="20" xfId="0" applyNumberFormat="1" applyFont="1" applyFill="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189" fontId="3" fillId="0" borderId="12" xfId="0" applyNumberFormat="1" applyFont="1" applyFill="1" applyBorder="1" applyAlignment="1" applyProtection="1">
      <alignment horizontal="center" vertical="center"/>
      <protection hidden="1"/>
    </xf>
    <xf numFmtId="189" fontId="3" fillId="0" borderId="20" xfId="0" applyNumberFormat="1" applyFont="1" applyFill="1" applyBorder="1" applyAlignment="1" applyProtection="1">
      <alignment horizontal="center" vertical="center"/>
      <protection hidden="1"/>
    </xf>
    <xf numFmtId="0" fontId="12" fillId="0" borderId="0" xfId="0" applyFont="1" applyAlignment="1" applyProtection="1">
      <alignment horizontal="center" vertical="center" shrinkToFit="1"/>
      <protection hidden="1"/>
    </xf>
    <xf numFmtId="0" fontId="3" fillId="0" borderId="21"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locked="0"/>
    </xf>
    <xf numFmtId="0" fontId="3" fillId="0" borderId="23" xfId="0" applyFont="1" applyFill="1" applyBorder="1" applyAlignment="1" applyProtection="1">
      <alignment horizontal="center" vertical="center"/>
      <protection hidden="1" locked="0"/>
    </xf>
    <xf numFmtId="0" fontId="3" fillId="0" borderId="22" xfId="0" applyFont="1" applyFill="1" applyBorder="1" applyAlignment="1" applyProtection="1">
      <alignment horizontal="center" vertical="center"/>
      <protection hidden="1" locked="0"/>
    </xf>
    <xf numFmtId="0" fontId="3" fillId="0" borderId="12" xfId="0" applyFont="1" applyFill="1" applyBorder="1" applyAlignment="1" applyProtection="1">
      <alignment horizontal="center" vertical="center" shrinkToFit="1"/>
      <protection hidden="1"/>
    </xf>
    <xf numFmtId="0" fontId="3" fillId="0" borderId="20" xfId="0" applyFont="1" applyFill="1" applyBorder="1" applyAlignment="1" applyProtection="1">
      <alignment horizontal="center" vertical="center" shrinkToFit="1"/>
      <protection hidden="1"/>
    </xf>
    <xf numFmtId="0" fontId="3" fillId="0" borderId="12"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24"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0" xfId="0" applyFont="1" applyBorder="1" applyAlignment="1" applyProtection="1">
      <alignment horizontal="center" vertical="center"/>
      <protection hidden="1"/>
    </xf>
    <xf numFmtId="0" fontId="3" fillId="0" borderId="24"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11"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16" xfId="0" applyFont="1" applyFill="1" applyBorder="1" applyAlignment="1" applyProtection="1">
      <alignment horizontal="center" vertical="center" wrapText="1"/>
      <protection hidden="1"/>
    </xf>
    <xf numFmtId="38" fontId="3" fillId="33" borderId="29" xfId="48" applyFont="1" applyFill="1" applyBorder="1" applyAlignment="1" applyProtection="1">
      <alignment horizontal="center" vertical="center"/>
      <protection hidden="1" locked="0"/>
    </xf>
    <xf numFmtId="38" fontId="3" fillId="33" borderId="13" xfId="48" applyFont="1" applyFill="1" applyBorder="1" applyAlignment="1" applyProtection="1">
      <alignment horizontal="center" vertical="center"/>
      <protection hidden="1" locked="0"/>
    </xf>
    <xf numFmtId="38" fontId="3" fillId="0" borderId="10" xfId="48"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0" borderId="31" xfId="0" applyFont="1" applyFill="1" applyBorder="1" applyAlignment="1" applyProtection="1">
      <alignment horizontal="center" vertical="center"/>
      <protection hidden="1"/>
    </xf>
    <xf numFmtId="0" fontId="3" fillId="0" borderId="32"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10" xfId="0" applyFont="1" applyFill="1" applyBorder="1" applyAlignment="1" applyProtection="1">
      <alignment horizontal="left" vertical="center"/>
      <protection hidden="1"/>
    </xf>
    <xf numFmtId="0" fontId="3" fillId="0" borderId="10" xfId="0" applyFont="1" applyBorder="1" applyAlignment="1" applyProtection="1">
      <alignment horizontal="left" vertical="center" wrapText="1"/>
      <protection hidden="1"/>
    </xf>
    <xf numFmtId="0" fontId="3" fillId="0" borderId="10" xfId="0" applyFont="1" applyBorder="1" applyAlignment="1" applyProtection="1">
      <alignment horizontal="left" vertical="center"/>
      <protection hidden="1"/>
    </xf>
    <xf numFmtId="2" fontId="3" fillId="0" borderId="12" xfId="0" applyNumberFormat="1" applyFont="1" applyFill="1" applyBorder="1" applyAlignment="1" applyProtection="1">
      <alignment horizontal="center" vertical="center"/>
      <protection hidden="1"/>
    </xf>
    <xf numFmtId="2" fontId="3" fillId="0" borderId="20" xfId="0" applyNumberFormat="1" applyFont="1" applyFill="1" applyBorder="1" applyAlignment="1" applyProtection="1">
      <alignment horizontal="center" vertical="center"/>
      <protection hidden="1"/>
    </xf>
    <xf numFmtId="0" fontId="52" fillId="0" borderId="0" xfId="0" applyFont="1" applyBorder="1" applyAlignment="1" applyProtection="1">
      <alignment horizontal="left" vertical="center" wrapText="1"/>
      <protection hidden="1"/>
    </xf>
    <xf numFmtId="2" fontId="3" fillId="0" borderId="33" xfId="0" applyNumberFormat="1"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3" fillId="0" borderId="34" xfId="0" applyFont="1" applyFill="1" applyBorder="1" applyAlignment="1" applyProtection="1">
      <alignment horizontal="center" vertical="center" shrinkToFit="1"/>
      <protection hidden="1"/>
    </xf>
    <xf numFmtId="0" fontId="3" fillId="0" borderId="35" xfId="0" applyFont="1" applyFill="1" applyBorder="1" applyAlignment="1" applyProtection="1">
      <alignment horizontal="center" vertical="center" shrinkToFit="1"/>
      <protection hidden="1"/>
    </xf>
    <xf numFmtId="0" fontId="3" fillId="0" borderId="36" xfId="0" applyFont="1" applyFill="1" applyBorder="1" applyAlignment="1" applyProtection="1">
      <alignment horizontal="center" vertical="center"/>
      <protection hidden="1"/>
    </xf>
    <xf numFmtId="0" fontId="3" fillId="0" borderId="37" xfId="0" applyFont="1" applyFill="1" applyBorder="1" applyAlignment="1" applyProtection="1">
      <alignment horizontal="center" vertical="center"/>
      <protection hidden="1"/>
    </xf>
    <xf numFmtId="0" fontId="50" fillId="9" borderId="29" xfId="0" applyFont="1" applyFill="1" applyBorder="1" applyAlignment="1" applyProtection="1">
      <alignment horizontal="center" vertical="center"/>
      <protection hidden="1"/>
    </xf>
    <xf numFmtId="0" fontId="50" fillId="9" borderId="30" xfId="0" applyFont="1" applyFill="1" applyBorder="1" applyAlignment="1" applyProtection="1">
      <alignment horizontal="center" vertical="center"/>
      <protection hidden="1"/>
    </xf>
    <xf numFmtId="0" fontId="50" fillId="9" borderId="13" xfId="0" applyFont="1" applyFill="1" applyBorder="1" applyAlignment="1" applyProtection="1">
      <alignment horizontal="center" vertical="center"/>
      <protection hidden="1"/>
    </xf>
    <xf numFmtId="0" fontId="3" fillId="9" borderId="25" xfId="0" applyFont="1" applyFill="1" applyBorder="1" applyAlignment="1" applyProtection="1">
      <alignment horizontal="center" vertical="center" wrapText="1"/>
      <protection hidden="1"/>
    </xf>
    <xf numFmtId="0" fontId="3" fillId="9" borderId="28" xfId="0" applyFont="1" applyFill="1" applyBorder="1" applyAlignment="1" applyProtection="1">
      <alignment horizontal="center" vertical="center" wrapText="1"/>
      <protection hidden="1"/>
    </xf>
    <xf numFmtId="0" fontId="3" fillId="0" borderId="12" xfId="0" applyFont="1" applyBorder="1" applyAlignment="1" applyProtection="1">
      <alignment horizontal="center" vertical="center" shrinkToFit="1"/>
      <protection hidden="1"/>
    </xf>
    <xf numFmtId="0" fontId="3" fillId="0" borderId="38" xfId="0" applyFont="1" applyBorder="1" applyAlignment="1" applyProtection="1">
      <alignment horizontal="center" vertical="center" shrinkToFit="1"/>
      <protection hidden="1"/>
    </xf>
    <xf numFmtId="0" fontId="3" fillId="0" borderId="39"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50" fillId="0" borderId="0" xfId="0" applyFont="1" applyFill="1" applyBorder="1" applyAlignment="1" applyProtection="1">
      <alignment horizontal="center" vertical="center"/>
      <protection hidden="1"/>
    </xf>
    <xf numFmtId="38" fontId="3" fillId="0" borderId="0" xfId="48" applyFont="1" applyFill="1" applyBorder="1" applyAlignment="1" applyProtection="1">
      <alignment horizontal="center" vertical="center"/>
      <protection hidden="1" locked="0"/>
    </xf>
    <xf numFmtId="38" fontId="3" fillId="0" borderId="0" xfId="48" applyFont="1" applyFill="1" applyBorder="1" applyAlignment="1" applyProtection="1">
      <alignment horizontal="center" vertical="center"/>
      <protection hidden="1"/>
    </xf>
    <xf numFmtId="0" fontId="3" fillId="0" borderId="0" xfId="0" applyFont="1" applyFill="1" applyAlignment="1" applyProtection="1">
      <alignment vertical="center" wrapText="1"/>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6</xdr:row>
      <xdr:rowOff>142875</xdr:rowOff>
    </xdr:from>
    <xdr:to>
      <xdr:col>2</xdr:col>
      <xdr:colOff>495300</xdr:colOff>
      <xdr:row>6</xdr:row>
      <xdr:rowOff>333375</xdr:rowOff>
    </xdr:to>
    <xdr:sp>
      <xdr:nvSpPr>
        <xdr:cNvPr id="1" name="屈折矢印 1"/>
        <xdr:cNvSpPr>
          <a:spLocks/>
        </xdr:cNvSpPr>
      </xdr:nvSpPr>
      <xdr:spPr>
        <a:xfrm rot="10800000">
          <a:off x="2057400" y="1790700"/>
          <a:ext cx="419100" cy="190500"/>
        </a:xfrm>
        <a:custGeom>
          <a:pathLst>
            <a:path h="190500" w="419100">
              <a:moveTo>
                <a:pt x="0" y="142875"/>
              </a:moveTo>
              <a:lnTo>
                <a:pt x="347663" y="142875"/>
              </a:lnTo>
              <a:lnTo>
                <a:pt x="347663" y="47625"/>
              </a:lnTo>
              <a:lnTo>
                <a:pt x="323850" y="47625"/>
              </a:lnTo>
              <a:lnTo>
                <a:pt x="371475" y="0"/>
              </a:lnTo>
              <a:lnTo>
                <a:pt x="419100" y="47625"/>
              </a:lnTo>
              <a:lnTo>
                <a:pt x="395288" y="47625"/>
              </a:lnTo>
              <a:lnTo>
                <a:pt x="395288" y="190500"/>
              </a:lnTo>
              <a:lnTo>
                <a:pt x="0" y="190500"/>
              </a:lnTo>
              <a:lnTo>
                <a:pt x="0" y="142875"/>
              </a:lnTo>
              <a:close/>
            </a:path>
          </a:pathLst>
        </a:cu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428625</xdr:colOff>
      <xdr:row>3</xdr:row>
      <xdr:rowOff>123825</xdr:rowOff>
    </xdr:from>
    <xdr:to>
      <xdr:col>16</xdr:col>
      <xdr:colOff>123825</xdr:colOff>
      <xdr:row>6</xdr:row>
      <xdr:rowOff>161925</xdr:rowOff>
    </xdr:to>
    <xdr:sp>
      <xdr:nvSpPr>
        <xdr:cNvPr id="2" name="角丸四角形吹き出し 2"/>
        <xdr:cNvSpPr>
          <a:spLocks/>
        </xdr:cNvSpPr>
      </xdr:nvSpPr>
      <xdr:spPr>
        <a:xfrm>
          <a:off x="8601075" y="1057275"/>
          <a:ext cx="2914650" cy="752475"/>
        </a:xfrm>
        <a:prstGeom prst="wedgeRoundRectCallout">
          <a:avLst>
            <a:gd name="adj1" fmla="val -49634"/>
            <a:gd name="adj2" fmla="val 97745"/>
          </a:avLst>
        </a:prstGeom>
        <a:noFill/>
        <a:ln w="12700" cmpd="sng">
          <a:solidFill>
            <a:srgbClr val="41719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太枠には算定する月の数字のみ記載してください。（自動的に「月」が表示されます。）</a:t>
          </a:r>
          <a:r>
            <a:rPr lang="en-US" cap="none" sz="1100" b="1" i="0" u="none" baseline="0">
              <a:solidFill>
                <a:srgbClr val="000000"/>
              </a:solidFill>
            </a:rPr>
            <a:t>
</a:t>
          </a:r>
          <a:r>
            <a:rPr lang="en-US" cap="none" sz="11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62"/>
  <sheetViews>
    <sheetView tabSelected="1" zoomScalePageLayoutView="0" workbookViewId="0" topLeftCell="A1">
      <selection activeCell="C8" sqref="C8"/>
    </sheetView>
  </sheetViews>
  <sheetFormatPr defaultColWidth="9.00390625" defaultRowHeight="22.5" customHeight="1"/>
  <cols>
    <col min="1" max="1" width="6.875" style="1" customWidth="1"/>
    <col min="2" max="2" width="19.125" style="1" customWidth="1"/>
    <col min="3" max="13" width="8.125" style="1" customWidth="1"/>
    <col min="14" max="14" width="8.875" style="1" customWidth="1"/>
    <col min="15" max="15" width="2.875" style="1" customWidth="1"/>
    <col min="16" max="16" width="22.375" style="1" customWidth="1"/>
    <col min="17" max="17" width="11.50390625" style="1" customWidth="1"/>
    <col min="18" max="16384" width="9.00390625" style="1" customWidth="1"/>
  </cols>
  <sheetData>
    <row r="1" spans="1:17" ht="28.5" customHeight="1">
      <c r="A1" s="62" t="s">
        <v>44</v>
      </c>
      <c r="B1" s="62"/>
      <c r="C1" s="62"/>
      <c r="D1" s="62"/>
      <c r="E1" s="62"/>
      <c r="F1" s="62"/>
      <c r="G1" s="62"/>
      <c r="H1" s="62"/>
      <c r="I1" s="62"/>
      <c r="J1" s="62"/>
      <c r="K1" s="62"/>
      <c r="L1" s="62"/>
      <c r="M1" s="62"/>
      <c r="N1" s="62"/>
      <c r="O1" s="62"/>
      <c r="P1" s="62"/>
      <c r="Q1" s="62"/>
    </row>
    <row r="2" spans="1:16" ht="22.5" customHeight="1">
      <c r="A2" s="14"/>
      <c r="B2" s="14"/>
      <c r="C2" s="14"/>
      <c r="D2" s="14"/>
      <c r="E2" s="14"/>
      <c r="F2" s="14"/>
      <c r="G2" s="14"/>
      <c r="H2" s="14"/>
      <c r="I2" s="14"/>
      <c r="J2" s="14"/>
      <c r="K2" s="14"/>
      <c r="L2" s="14"/>
      <c r="M2" s="14"/>
      <c r="N2" s="5"/>
      <c r="O2" s="5"/>
      <c r="P2" s="5"/>
    </row>
    <row r="3" spans="7:16" ht="22.5" customHeight="1">
      <c r="G3" s="2"/>
      <c r="H3" s="2"/>
      <c r="I3" s="2"/>
      <c r="J3" s="10" t="s">
        <v>8</v>
      </c>
      <c r="K3" s="8"/>
      <c r="L3" s="4" t="s">
        <v>7</v>
      </c>
      <c r="M3" s="9"/>
      <c r="N3" s="9"/>
      <c r="O3" s="9"/>
      <c r="P3" s="9"/>
    </row>
    <row r="4" spans="7:16" ht="12" customHeight="1">
      <c r="G4" s="2"/>
      <c r="H4" s="2"/>
      <c r="I4" s="2"/>
      <c r="J4" s="10"/>
      <c r="K4" s="34"/>
      <c r="L4" s="4"/>
      <c r="M4" s="9"/>
      <c r="N4" s="9"/>
      <c r="O4" s="9"/>
      <c r="P4" s="9"/>
    </row>
    <row r="5" spans="1:16" s="37" customFormat="1" ht="22.5" customHeight="1">
      <c r="A5" s="44" t="s">
        <v>31</v>
      </c>
      <c r="B5" s="38"/>
      <c r="C5" s="38"/>
      <c r="D5" s="38"/>
      <c r="E5" s="38"/>
      <c r="F5" s="38"/>
      <c r="G5" s="38"/>
      <c r="H5" s="38"/>
      <c r="I5" s="38"/>
      <c r="J5" s="38"/>
      <c r="K5" s="38"/>
      <c r="L5" s="38"/>
      <c r="M5" s="36"/>
      <c r="N5" s="36"/>
      <c r="O5" s="36"/>
      <c r="P5" s="36"/>
    </row>
    <row r="6" spans="1:16" ht="21.75" customHeight="1">
      <c r="A6" s="12" t="s">
        <v>45</v>
      </c>
      <c r="B6" s="35"/>
      <c r="C6" s="35"/>
      <c r="D6" s="35"/>
      <c r="E6" s="35"/>
      <c r="F6" s="35"/>
      <c r="G6" s="35"/>
      <c r="H6" s="35"/>
      <c r="I6" s="35"/>
      <c r="J6" s="35"/>
      <c r="K6" s="35"/>
      <c r="L6" s="35"/>
      <c r="M6" s="2"/>
      <c r="N6" s="2"/>
      <c r="O6" s="2"/>
      <c r="P6" s="2"/>
    </row>
    <row r="7" spans="4:13" ht="34.5" customHeight="1" thickBot="1">
      <c r="D7" s="98" t="s">
        <v>36</v>
      </c>
      <c r="E7" s="98"/>
      <c r="F7" s="98"/>
      <c r="G7" s="98"/>
      <c r="H7" s="98"/>
      <c r="I7" s="98"/>
      <c r="J7" s="98"/>
      <c r="K7" s="98"/>
      <c r="L7" s="98"/>
      <c r="M7" s="98"/>
    </row>
    <row r="8" spans="1:15" ht="22.5" customHeight="1" thickBot="1">
      <c r="A8" s="111" t="s">
        <v>17</v>
      </c>
      <c r="B8" s="112"/>
      <c r="C8" s="33"/>
      <c r="D8" s="33"/>
      <c r="E8" s="33"/>
      <c r="F8" s="33"/>
      <c r="G8" s="33"/>
      <c r="H8" s="33"/>
      <c r="I8" s="33"/>
      <c r="J8" s="33"/>
      <c r="K8" s="33"/>
      <c r="L8" s="33"/>
      <c r="M8" s="33"/>
      <c r="N8" s="109" t="s">
        <v>18</v>
      </c>
      <c r="O8" s="49"/>
    </row>
    <row r="9" spans="1:15" ht="27" customHeight="1">
      <c r="A9" s="95" t="s">
        <v>10</v>
      </c>
      <c r="B9" s="95"/>
      <c r="C9" s="32"/>
      <c r="D9" s="32"/>
      <c r="E9" s="32"/>
      <c r="F9" s="32"/>
      <c r="G9" s="32"/>
      <c r="H9" s="32"/>
      <c r="I9" s="32"/>
      <c r="J9" s="32"/>
      <c r="K9" s="32"/>
      <c r="L9" s="32"/>
      <c r="M9" s="32"/>
      <c r="N9" s="110"/>
      <c r="O9" s="49"/>
    </row>
    <row r="10" spans="1:17" ht="42" customHeight="1">
      <c r="A10" s="94" t="s">
        <v>33</v>
      </c>
      <c r="B10" s="95"/>
      <c r="C10" s="30"/>
      <c r="D10" s="30"/>
      <c r="E10" s="30"/>
      <c r="F10" s="30"/>
      <c r="G10" s="30"/>
      <c r="H10" s="30"/>
      <c r="I10" s="30"/>
      <c r="J10" s="30"/>
      <c r="K10" s="30"/>
      <c r="L10" s="30"/>
      <c r="M10" s="30"/>
      <c r="N10" s="110"/>
      <c r="O10" s="49"/>
      <c r="P10" s="42">
        <f>COUNTA(C8:M8)</f>
        <v>0</v>
      </c>
      <c r="Q10" s="3"/>
    </row>
    <row r="11" spans="1:17" ht="27" customHeight="1">
      <c r="A11" s="95" t="s">
        <v>11</v>
      </c>
      <c r="B11" s="95"/>
      <c r="C11" s="30"/>
      <c r="D11" s="30"/>
      <c r="E11" s="30"/>
      <c r="F11" s="30"/>
      <c r="G11" s="30"/>
      <c r="H11" s="30"/>
      <c r="I11" s="30"/>
      <c r="J11" s="30"/>
      <c r="K11" s="30"/>
      <c r="L11" s="30"/>
      <c r="M11" s="30"/>
      <c r="N11" s="110"/>
      <c r="O11" s="58" t="s">
        <v>13</v>
      </c>
      <c r="P11" s="59"/>
      <c r="Q11" s="3"/>
    </row>
    <row r="12" spans="1:17" ht="22.5" customHeight="1">
      <c r="A12" s="87" t="s">
        <v>0</v>
      </c>
      <c r="B12" s="87"/>
      <c r="C12" s="16">
        <f aca="true" t="shared" si="0" ref="C12:M12">SUM(C9:C11)</f>
        <v>0</v>
      </c>
      <c r="D12" s="16">
        <f t="shared" si="0"/>
        <v>0</v>
      </c>
      <c r="E12" s="16">
        <f t="shared" si="0"/>
        <v>0</v>
      </c>
      <c r="F12" s="16">
        <f t="shared" si="0"/>
        <v>0</v>
      </c>
      <c r="G12" s="16">
        <f t="shared" si="0"/>
        <v>0</v>
      </c>
      <c r="H12" s="16">
        <f t="shared" si="0"/>
        <v>0</v>
      </c>
      <c r="I12" s="16">
        <f t="shared" si="0"/>
        <v>0</v>
      </c>
      <c r="J12" s="16">
        <f t="shared" si="0"/>
        <v>0</v>
      </c>
      <c r="K12" s="16">
        <f t="shared" si="0"/>
        <v>0</v>
      </c>
      <c r="L12" s="16">
        <f t="shared" si="0"/>
        <v>0</v>
      </c>
      <c r="M12" s="16">
        <f t="shared" si="0"/>
        <v>0</v>
      </c>
      <c r="N12" s="15">
        <f>SUM(C12:M12)</f>
        <v>0</v>
      </c>
      <c r="O12" s="60" t="e">
        <f>N12/P10</f>
        <v>#DIV/0!</v>
      </c>
      <c r="P12" s="61"/>
      <c r="Q12" s="3"/>
    </row>
    <row r="13" spans="1:16" ht="22.5" customHeight="1" thickBot="1">
      <c r="A13" s="104"/>
      <c r="B13" s="105"/>
      <c r="C13" s="105"/>
      <c r="D13" s="105"/>
      <c r="E13" s="105"/>
      <c r="F13" s="105"/>
      <c r="G13" s="105"/>
      <c r="H13" s="105"/>
      <c r="I13" s="105"/>
      <c r="J13" s="105"/>
      <c r="K13" s="105"/>
      <c r="L13" s="105"/>
      <c r="M13" s="105"/>
      <c r="N13" s="17"/>
      <c r="O13" s="68" t="s">
        <v>14</v>
      </c>
      <c r="P13" s="69"/>
    </row>
    <row r="14" spans="1:16" ht="27.75" customHeight="1" thickTop="1">
      <c r="A14" s="102" t="s">
        <v>4</v>
      </c>
      <c r="B14" s="103"/>
      <c r="C14" s="31"/>
      <c r="D14" s="31"/>
      <c r="E14" s="31"/>
      <c r="F14" s="31"/>
      <c r="G14" s="31"/>
      <c r="H14" s="31"/>
      <c r="I14" s="31"/>
      <c r="J14" s="31"/>
      <c r="K14" s="31"/>
      <c r="L14" s="31"/>
      <c r="M14" s="31"/>
      <c r="N14" s="25">
        <f>SUM(C14:M14)</f>
        <v>0</v>
      </c>
      <c r="O14" s="60" t="e">
        <f>N14/P10</f>
        <v>#DIV/0!</v>
      </c>
      <c r="P14" s="61"/>
    </row>
    <row r="15" spans="1:16" ht="22.5" customHeight="1">
      <c r="A15" s="12"/>
      <c r="B15" s="12"/>
      <c r="C15" s="12"/>
      <c r="D15" s="12"/>
      <c r="E15" s="12"/>
      <c r="F15" s="12"/>
      <c r="G15" s="12"/>
      <c r="H15" s="12"/>
      <c r="I15" s="12"/>
      <c r="J15" s="12"/>
      <c r="K15" s="12"/>
      <c r="L15" s="12"/>
      <c r="M15" s="12"/>
      <c r="N15" s="12"/>
      <c r="O15" s="12"/>
      <c r="P15" s="12"/>
    </row>
    <row r="16" spans="1:16" ht="22.5" customHeight="1">
      <c r="A16" s="87" t="s">
        <v>16</v>
      </c>
      <c r="B16" s="87"/>
      <c r="C16" s="96" t="e">
        <f>TRUNC(O12/O14,2)</f>
        <v>#DIV/0!</v>
      </c>
      <c r="D16" s="99"/>
      <c r="E16" s="99"/>
      <c r="F16" s="99"/>
      <c r="G16" s="99"/>
      <c r="H16" s="99"/>
      <c r="I16" s="97"/>
      <c r="J16" s="100" t="s">
        <v>19</v>
      </c>
      <c r="K16" s="101"/>
      <c r="L16" s="101"/>
      <c r="M16" s="6"/>
      <c r="N16" s="17"/>
      <c r="O16" s="17"/>
      <c r="P16" s="12"/>
    </row>
    <row r="17" spans="1:16" ht="22.5" customHeight="1">
      <c r="A17" s="12"/>
      <c r="B17" s="12"/>
      <c r="C17" s="12"/>
      <c r="D17" s="12"/>
      <c r="E17" s="12"/>
      <c r="F17" s="12"/>
      <c r="G17" s="12"/>
      <c r="H17" s="12"/>
      <c r="I17" s="12"/>
      <c r="J17" s="12"/>
      <c r="K17" s="12"/>
      <c r="L17" s="12"/>
      <c r="M17" s="12"/>
      <c r="N17" s="12"/>
      <c r="O17" s="12"/>
      <c r="P17" s="12"/>
    </row>
    <row r="18" spans="1:16" ht="22.5" customHeight="1">
      <c r="A18" s="12" t="s">
        <v>9</v>
      </c>
      <c r="B18" s="12"/>
      <c r="C18" s="12"/>
      <c r="D18" s="12"/>
      <c r="E18" s="12"/>
      <c r="F18" s="12"/>
      <c r="G18" s="12"/>
      <c r="H18" s="12"/>
      <c r="I18" s="12"/>
      <c r="J18" s="12"/>
      <c r="K18" s="12"/>
      <c r="L18" s="12"/>
      <c r="M18" s="12"/>
      <c r="N18" s="12"/>
      <c r="O18" s="12"/>
      <c r="P18" s="12"/>
    </row>
    <row r="19" spans="1:16" ht="22.5" customHeight="1">
      <c r="A19" s="87" t="s">
        <v>6</v>
      </c>
      <c r="B19" s="87"/>
      <c r="C19" s="43">
        <f aca="true" t="shared" si="1" ref="C19:M19">C8</f>
        <v>0</v>
      </c>
      <c r="D19" s="43">
        <f t="shared" si="1"/>
        <v>0</v>
      </c>
      <c r="E19" s="43">
        <f t="shared" si="1"/>
        <v>0</v>
      </c>
      <c r="F19" s="43">
        <f t="shared" si="1"/>
        <v>0</v>
      </c>
      <c r="G19" s="43">
        <f t="shared" si="1"/>
        <v>0</v>
      </c>
      <c r="H19" s="43">
        <f t="shared" si="1"/>
        <v>0</v>
      </c>
      <c r="I19" s="43">
        <f t="shared" si="1"/>
        <v>0</v>
      </c>
      <c r="J19" s="43">
        <f t="shared" si="1"/>
        <v>0</v>
      </c>
      <c r="K19" s="43">
        <f t="shared" si="1"/>
        <v>0</v>
      </c>
      <c r="L19" s="43">
        <f t="shared" si="1"/>
        <v>0</v>
      </c>
      <c r="M19" s="43">
        <f t="shared" si="1"/>
        <v>0</v>
      </c>
      <c r="N19" s="18" t="s">
        <v>0</v>
      </c>
      <c r="O19" s="70" t="s">
        <v>13</v>
      </c>
      <c r="P19" s="71"/>
    </row>
    <row r="20" spans="1:16" ht="22.5" customHeight="1">
      <c r="A20" s="93" t="s">
        <v>12</v>
      </c>
      <c r="B20" s="93"/>
      <c r="C20" s="16">
        <f aca="true" t="shared" si="2" ref="C20:M20">C9</f>
        <v>0</v>
      </c>
      <c r="D20" s="16">
        <f t="shared" si="2"/>
        <v>0</v>
      </c>
      <c r="E20" s="16">
        <f t="shared" si="2"/>
        <v>0</v>
      </c>
      <c r="F20" s="16">
        <f t="shared" si="2"/>
        <v>0</v>
      </c>
      <c r="G20" s="16">
        <f t="shared" si="2"/>
        <v>0</v>
      </c>
      <c r="H20" s="16">
        <f t="shared" si="2"/>
        <v>0</v>
      </c>
      <c r="I20" s="16">
        <f t="shared" si="2"/>
        <v>0</v>
      </c>
      <c r="J20" s="16">
        <f t="shared" si="2"/>
        <v>0</v>
      </c>
      <c r="K20" s="16">
        <f t="shared" si="2"/>
        <v>0</v>
      </c>
      <c r="L20" s="16">
        <f t="shared" si="2"/>
        <v>0</v>
      </c>
      <c r="M20" s="16">
        <f t="shared" si="2"/>
        <v>0</v>
      </c>
      <c r="N20" s="20">
        <f>SUM(C20:M20)</f>
        <v>0</v>
      </c>
      <c r="O20" s="56" t="e">
        <f>N20/P10</f>
        <v>#DIV/0!</v>
      </c>
      <c r="P20" s="57"/>
    </row>
    <row r="21" spans="1:16" s="3" customFormat="1" ht="22.5" customHeight="1">
      <c r="A21" s="92"/>
      <c r="B21" s="92"/>
      <c r="C21" s="92"/>
      <c r="D21" s="92"/>
      <c r="E21" s="92"/>
      <c r="F21" s="92"/>
      <c r="G21" s="92"/>
      <c r="H21" s="92"/>
      <c r="I21" s="92"/>
      <c r="J21" s="92"/>
      <c r="K21" s="92"/>
      <c r="L21" s="92"/>
      <c r="M21" s="92"/>
      <c r="N21" s="11"/>
      <c r="O21" s="11"/>
      <c r="P21" s="7"/>
    </row>
    <row r="22" spans="1:16" ht="22.5" customHeight="1">
      <c r="A22" s="87" t="s">
        <v>16</v>
      </c>
      <c r="B22" s="87"/>
      <c r="C22" s="96" t="e">
        <f>TRUNC(O20/O14,2)</f>
        <v>#DIV/0!</v>
      </c>
      <c r="D22" s="99"/>
      <c r="E22" s="99"/>
      <c r="F22" s="99"/>
      <c r="G22" s="99"/>
      <c r="H22" s="99"/>
      <c r="I22" s="97"/>
      <c r="J22" s="100" t="s">
        <v>20</v>
      </c>
      <c r="K22" s="101"/>
      <c r="L22" s="101"/>
      <c r="M22" s="6"/>
      <c r="N22" s="17"/>
      <c r="O22" s="17"/>
      <c r="P22" s="12"/>
    </row>
    <row r="23" spans="1:16" ht="9.75" customHeight="1" thickBot="1">
      <c r="A23" s="12"/>
      <c r="B23" s="12"/>
      <c r="C23" s="12"/>
      <c r="D23" s="12"/>
      <c r="E23" s="12"/>
      <c r="F23" s="12"/>
      <c r="G23" s="12"/>
      <c r="H23" s="12"/>
      <c r="I23" s="12"/>
      <c r="J23" s="12"/>
      <c r="K23" s="12"/>
      <c r="L23" s="12"/>
      <c r="M23" s="12"/>
      <c r="N23" s="12"/>
      <c r="O23" s="12"/>
      <c r="P23" s="12"/>
    </row>
    <row r="24" spans="1:16" ht="22.5" customHeight="1" thickBot="1">
      <c r="A24" s="12"/>
      <c r="B24" s="12"/>
      <c r="C24" s="12"/>
      <c r="D24" s="12"/>
      <c r="E24" s="12"/>
      <c r="F24" s="12"/>
      <c r="G24" s="12"/>
      <c r="H24" s="12"/>
      <c r="I24" s="106" t="e">
        <f>IF(I25&lt;30,"不適合","適合")</f>
        <v>#DIV/0!</v>
      </c>
      <c r="J24" s="107"/>
      <c r="K24" s="108"/>
      <c r="L24" s="12"/>
      <c r="M24" s="12"/>
      <c r="N24" s="19"/>
      <c r="O24" s="19"/>
      <c r="P24" s="12"/>
    </row>
    <row r="25" spans="1:15" ht="22.5" customHeight="1" thickBot="1">
      <c r="A25" s="12"/>
      <c r="B25" s="21" t="e">
        <f>C22</f>
        <v>#DIV/0!</v>
      </c>
      <c r="C25" s="17" t="s">
        <v>2</v>
      </c>
      <c r="D25" s="96" t="e">
        <f>C16</f>
        <v>#DIV/0!</v>
      </c>
      <c r="E25" s="97"/>
      <c r="F25" s="17"/>
      <c r="G25" s="17" t="s">
        <v>3</v>
      </c>
      <c r="H25" s="17"/>
      <c r="I25" s="88" t="e">
        <f>ROUNDDOWN(B25/D25,4)*100</f>
        <v>#DIV/0!</v>
      </c>
      <c r="J25" s="89"/>
      <c r="K25" s="27" t="s">
        <v>15</v>
      </c>
      <c r="L25" s="26" t="s">
        <v>21</v>
      </c>
      <c r="M25" s="7"/>
      <c r="N25" s="22"/>
      <c r="O25" s="22"/>
    </row>
    <row r="26" spans="1:16" ht="22.5" customHeight="1">
      <c r="A26" s="12"/>
      <c r="B26" s="23"/>
      <c r="C26" s="23"/>
      <c r="D26" s="23"/>
      <c r="E26" s="23"/>
      <c r="F26" s="23"/>
      <c r="G26" s="23"/>
      <c r="H26" s="23"/>
      <c r="I26" s="23"/>
      <c r="J26" s="23"/>
      <c r="K26" s="23"/>
      <c r="L26" s="23"/>
      <c r="M26" s="23"/>
      <c r="N26" s="24"/>
      <c r="O26" s="24"/>
      <c r="P26" s="23"/>
    </row>
    <row r="27" spans="1:16" ht="22.5" customHeight="1">
      <c r="A27" s="12" t="s">
        <v>35</v>
      </c>
      <c r="B27" s="12"/>
      <c r="C27" s="12"/>
      <c r="D27" s="12"/>
      <c r="E27" s="12"/>
      <c r="F27" s="12"/>
      <c r="G27" s="12"/>
      <c r="H27" s="12"/>
      <c r="I27" s="12"/>
      <c r="J27" s="12"/>
      <c r="K27" s="12"/>
      <c r="L27" s="12"/>
      <c r="M27" s="12"/>
      <c r="N27" s="12"/>
      <c r="O27" s="12"/>
      <c r="P27" s="12"/>
    </row>
    <row r="28" spans="1:16" ht="22.5" customHeight="1">
      <c r="A28" s="87" t="s">
        <v>6</v>
      </c>
      <c r="B28" s="87"/>
      <c r="C28" s="43">
        <f aca="true" t="shared" si="3" ref="C28:M28">C8</f>
        <v>0</v>
      </c>
      <c r="D28" s="43">
        <f t="shared" si="3"/>
        <v>0</v>
      </c>
      <c r="E28" s="43">
        <f t="shared" si="3"/>
        <v>0</v>
      </c>
      <c r="F28" s="43">
        <f t="shared" si="3"/>
        <v>0</v>
      </c>
      <c r="G28" s="43">
        <f t="shared" si="3"/>
        <v>0</v>
      </c>
      <c r="H28" s="43">
        <f t="shared" si="3"/>
        <v>0</v>
      </c>
      <c r="I28" s="43">
        <f t="shared" si="3"/>
        <v>0</v>
      </c>
      <c r="J28" s="43">
        <f t="shared" si="3"/>
        <v>0</v>
      </c>
      <c r="K28" s="43">
        <f t="shared" si="3"/>
        <v>0</v>
      </c>
      <c r="L28" s="43">
        <f t="shared" si="3"/>
        <v>0</v>
      </c>
      <c r="M28" s="43">
        <f t="shared" si="3"/>
        <v>0</v>
      </c>
      <c r="N28" s="81" t="s">
        <v>0</v>
      </c>
      <c r="O28" s="47"/>
      <c r="P28" s="12"/>
    </row>
    <row r="29" spans="1:16" ht="28.5" customHeight="1">
      <c r="A29" s="93" t="s">
        <v>12</v>
      </c>
      <c r="B29" s="93"/>
      <c r="C29" s="16">
        <f aca="true" t="shared" si="4" ref="C29:M29">C20</f>
        <v>0</v>
      </c>
      <c r="D29" s="16">
        <f t="shared" si="4"/>
        <v>0</v>
      </c>
      <c r="E29" s="16">
        <f t="shared" si="4"/>
        <v>0</v>
      </c>
      <c r="F29" s="16">
        <f t="shared" si="4"/>
        <v>0</v>
      </c>
      <c r="G29" s="16">
        <f t="shared" si="4"/>
        <v>0</v>
      </c>
      <c r="H29" s="16">
        <f t="shared" si="4"/>
        <v>0</v>
      </c>
      <c r="I29" s="16">
        <f t="shared" si="4"/>
        <v>0</v>
      </c>
      <c r="J29" s="16">
        <f t="shared" si="4"/>
        <v>0</v>
      </c>
      <c r="K29" s="16">
        <f t="shared" si="4"/>
        <v>0</v>
      </c>
      <c r="L29" s="16">
        <f t="shared" si="4"/>
        <v>0</v>
      </c>
      <c r="M29" s="16">
        <f t="shared" si="4"/>
        <v>0</v>
      </c>
      <c r="N29" s="82"/>
      <c r="O29" s="47"/>
      <c r="P29" s="12"/>
    </row>
    <row r="30" spans="1:16" ht="44.25" customHeight="1">
      <c r="A30" s="94" t="s">
        <v>33</v>
      </c>
      <c r="B30" s="95"/>
      <c r="C30" s="16">
        <f aca="true" t="shared" si="5" ref="C30:M30">C10</f>
        <v>0</v>
      </c>
      <c r="D30" s="16">
        <f t="shared" si="5"/>
        <v>0</v>
      </c>
      <c r="E30" s="16">
        <f t="shared" si="5"/>
        <v>0</v>
      </c>
      <c r="F30" s="16">
        <f t="shared" si="5"/>
        <v>0</v>
      </c>
      <c r="G30" s="16">
        <f t="shared" si="5"/>
        <v>0</v>
      </c>
      <c r="H30" s="16">
        <f t="shared" si="5"/>
        <v>0</v>
      </c>
      <c r="I30" s="16">
        <f t="shared" si="5"/>
        <v>0</v>
      </c>
      <c r="J30" s="16">
        <f t="shared" si="5"/>
        <v>0</v>
      </c>
      <c r="K30" s="16">
        <f t="shared" si="5"/>
        <v>0</v>
      </c>
      <c r="L30" s="16">
        <f t="shared" si="5"/>
        <v>0</v>
      </c>
      <c r="M30" s="16">
        <f t="shared" si="5"/>
        <v>0</v>
      </c>
      <c r="N30" s="83"/>
      <c r="O30" s="58" t="s">
        <v>13</v>
      </c>
      <c r="P30" s="59"/>
    </row>
    <row r="31" spans="1:16" ht="30.75" customHeight="1">
      <c r="A31" s="87" t="s">
        <v>0</v>
      </c>
      <c r="B31" s="87"/>
      <c r="C31" s="16">
        <f>SUM(C29:C30)</f>
        <v>0</v>
      </c>
      <c r="D31" s="16">
        <f aca="true" t="shared" si="6" ref="D31:M31">SUM(D29:D30)</f>
        <v>0</v>
      </c>
      <c r="E31" s="16">
        <f t="shared" si="6"/>
        <v>0</v>
      </c>
      <c r="F31" s="16">
        <f t="shared" si="6"/>
        <v>0</v>
      </c>
      <c r="G31" s="16">
        <f t="shared" si="6"/>
        <v>0</v>
      </c>
      <c r="H31" s="16">
        <f t="shared" si="6"/>
        <v>0</v>
      </c>
      <c r="I31" s="16">
        <f t="shared" si="6"/>
        <v>0</v>
      </c>
      <c r="J31" s="16">
        <f t="shared" si="6"/>
        <v>0</v>
      </c>
      <c r="K31" s="16">
        <f t="shared" si="6"/>
        <v>0</v>
      </c>
      <c r="L31" s="16">
        <f t="shared" si="6"/>
        <v>0</v>
      </c>
      <c r="M31" s="16">
        <f t="shared" si="6"/>
        <v>0</v>
      </c>
      <c r="N31" s="20">
        <f>SUM(C31:M31)</f>
        <v>0</v>
      </c>
      <c r="O31" s="60" t="e">
        <f>N31/P10</f>
        <v>#DIV/0!</v>
      </c>
      <c r="P31" s="61"/>
    </row>
    <row r="32" spans="1:16" ht="22.5" customHeight="1">
      <c r="A32" s="12"/>
      <c r="B32" s="12"/>
      <c r="C32" s="12"/>
      <c r="D32" s="12"/>
      <c r="E32" s="12"/>
      <c r="F32" s="12"/>
      <c r="G32" s="12"/>
      <c r="H32" s="12"/>
      <c r="I32" s="12"/>
      <c r="J32" s="12"/>
      <c r="K32" s="12"/>
      <c r="L32" s="12"/>
      <c r="M32" s="12"/>
      <c r="N32" s="12"/>
      <c r="O32" s="12"/>
      <c r="P32" s="12"/>
    </row>
    <row r="33" spans="1:16" ht="22.5" customHeight="1">
      <c r="A33" s="87" t="s">
        <v>16</v>
      </c>
      <c r="B33" s="87"/>
      <c r="C33" s="96" t="e">
        <f>TRUNC(O31/O14,2)</f>
        <v>#DIV/0!</v>
      </c>
      <c r="D33" s="99"/>
      <c r="E33" s="99"/>
      <c r="F33" s="99"/>
      <c r="G33" s="99"/>
      <c r="H33" s="99"/>
      <c r="I33" s="97"/>
      <c r="J33" s="100" t="s">
        <v>22</v>
      </c>
      <c r="K33" s="101"/>
      <c r="L33" s="101"/>
      <c r="M33" s="6"/>
      <c r="N33" s="17"/>
      <c r="O33" s="17"/>
      <c r="P33" s="12"/>
    </row>
    <row r="34" spans="1:16" ht="12" customHeight="1" thickBot="1">
      <c r="A34" s="12"/>
      <c r="B34" s="12"/>
      <c r="C34" s="12"/>
      <c r="D34" s="12"/>
      <c r="E34" s="12"/>
      <c r="F34" s="12"/>
      <c r="G34" s="12"/>
      <c r="H34" s="12"/>
      <c r="I34" s="12"/>
      <c r="J34" s="12"/>
      <c r="K34" s="12"/>
      <c r="L34" s="12"/>
      <c r="M34" s="12"/>
      <c r="N34" s="12"/>
      <c r="O34" s="12"/>
      <c r="P34" s="12"/>
    </row>
    <row r="35" spans="1:16" ht="22.5" customHeight="1" thickBot="1">
      <c r="A35" s="12"/>
      <c r="B35" s="12"/>
      <c r="C35" s="12"/>
      <c r="D35" s="12"/>
      <c r="E35" s="12"/>
      <c r="F35" s="12"/>
      <c r="G35" s="12"/>
      <c r="H35" s="12"/>
      <c r="I35" s="106" t="e">
        <f>IF(I36&lt;50,"不適合","適合")</f>
        <v>#DIV/0!</v>
      </c>
      <c r="J35" s="107"/>
      <c r="K35" s="108"/>
      <c r="L35" s="12"/>
      <c r="M35" s="12"/>
      <c r="N35" s="19"/>
      <c r="O35" s="19"/>
      <c r="P35" s="12"/>
    </row>
    <row r="36" spans="1:16" ht="22.5" customHeight="1" thickBot="1">
      <c r="A36" s="12"/>
      <c r="B36" s="21" t="e">
        <f>C33</f>
        <v>#DIV/0!</v>
      </c>
      <c r="C36" s="17" t="s">
        <v>1</v>
      </c>
      <c r="D36" s="96" t="e">
        <f>C16</f>
        <v>#DIV/0!</v>
      </c>
      <c r="E36" s="97"/>
      <c r="F36" s="17"/>
      <c r="G36" s="17" t="s">
        <v>3</v>
      </c>
      <c r="H36" s="17"/>
      <c r="I36" s="90" t="e">
        <f>ROUNDDOWN(B36/D36,4)*100</f>
        <v>#DIV/0!</v>
      </c>
      <c r="J36" s="91"/>
      <c r="K36" s="28" t="s">
        <v>15</v>
      </c>
      <c r="L36" s="26" t="s">
        <v>23</v>
      </c>
      <c r="M36" s="7"/>
      <c r="N36" s="22"/>
      <c r="O36" s="22"/>
      <c r="P36" s="12"/>
    </row>
    <row r="37" spans="1:16" ht="22.5" customHeight="1">
      <c r="A37" s="12"/>
      <c r="B37" s="12"/>
      <c r="C37" s="12"/>
      <c r="D37" s="12"/>
      <c r="E37" s="12"/>
      <c r="F37" s="12"/>
      <c r="G37" s="12"/>
      <c r="H37" s="12"/>
      <c r="I37" s="12"/>
      <c r="J37" s="12"/>
      <c r="K37" s="12"/>
      <c r="L37" s="12"/>
      <c r="M37" s="12"/>
      <c r="N37" s="12"/>
      <c r="O37" s="12"/>
      <c r="P37" s="12"/>
    </row>
    <row r="38" spans="1:16" ht="22.5" customHeight="1" thickBot="1">
      <c r="A38" s="12" t="s">
        <v>52</v>
      </c>
      <c r="B38" s="12"/>
      <c r="C38" s="12"/>
      <c r="D38" s="12"/>
      <c r="E38" s="12"/>
      <c r="F38" s="12"/>
      <c r="G38" s="12"/>
      <c r="H38" s="12"/>
      <c r="I38" s="12"/>
      <c r="J38" s="12"/>
      <c r="K38" s="12"/>
      <c r="L38" s="12"/>
      <c r="M38" s="12"/>
      <c r="N38" s="12"/>
      <c r="O38" s="12"/>
      <c r="P38" s="12"/>
    </row>
    <row r="39" spans="1:16" ht="44.25" customHeight="1" thickBot="1">
      <c r="A39" s="12"/>
      <c r="B39" s="114" t="s">
        <v>46</v>
      </c>
      <c r="C39" s="114"/>
      <c r="D39" s="6"/>
      <c r="E39" s="113" t="s">
        <v>47</v>
      </c>
      <c r="F39" s="113"/>
      <c r="G39" s="113"/>
      <c r="H39" s="6"/>
      <c r="I39" s="106" t="e">
        <f>IF(I40&lt;40,"不適合","適合")</f>
        <v>#DIV/0!</v>
      </c>
      <c r="J39" s="107"/>
      <c r="K39" s="108"/>
      <c r="L39" s="12"/>
      <c r="M39" s="12"/>
      <c r="N39" s="12"/>
      <c r="O39" s="12"/>
      <c r="P39" s="12"/>
    </row>
    <row r="40" spans="2:16" ht="31.5" customHeight="1" thickBot="1">
      <c r="B40" s="84"/>
      <c r="C40" s="85"/>
      <c r="D40" s="13" t="s">
        <v>1</v>
      </c>
      <c r="E40" s="86">
        <f>N12</f>
        <v>0</v>
      </c>
      <c r="F40" s="86"/>
      <c r="G40" s="86"/>
      <c r="H40" s="7" t="s">
        <v>3</v>
      </c>
      <c r="I40" s="90" t="e">
        <f>ROUNDDOWN(B40/E40,4)*100</f>
        <v>#DIV/0!</v>
      </c>
      <c r="J40" s="91"/>
      <c r="K40" s="29" t="s">
        <v>5</v>
      </c>
      <c r="L40" s="26" t="s">
        <v>34</v>
      </c>
      <c r="M40" s="7"/>
      <c r="N40" s="22"/>
      <c r="O40" s="22"/>
      <c r="P40" s="12"/>
    </row>
    <row r="41" spans="2:16" ht="31.5" customHeight="1">
      <c r="B41" s="39" t="s">
        <v>24</v>
      </c>
      <c r="D41" s="12"/>
      <c r="E41" s="12"/>
      <c r="I41" s="12"/>
      <c r="J41" s="12"/>
      <c r="K41" s="12"/>
      <c r="L41" s="12"/>
      <c r="M41" s="12"/>
      <c r="N41" s="12"/>
      <c r="O41" s="12"/>
      <c r="P41" s="12"/>
    </row>
    <row r="42" spans="1:16" s="19" customFormat="1" ht="42" customHeight="1" thickBot="1">
      <c r="A42" s="55" t="s">
        <v>51</v>
      </c>
      <c r="B42" s="118" t="s">
        <v>53</v>
      </c>
      <c r="C42" s="118"/>
      <c r="D42" s="118"/>
      <c r="E42" s="118"/>
      <c r="F42" s="118"/>
      <c r="G42" s="118"/>
      <c r="H42" s="118"/>
      <c r="I42" s="118"/>
      <c r="J42" s="118"/>
      <c r="K42" s="118"/>
      <c r="L42" s="118"/>
      <c r="M42" s="118"/>
      <c r="N42" s="118"/>
      <c r="O42" s="118"/>
      <c r="P42" s="118"/>
    </row>
    <row r="43" spans="1:251" s="19" customFormat="1" ht="43.5" customHeight="1" thickBot="1">
      <c r="A43" s="12"/>
      <c r="B43" s="114" t="s">
        <v>48</v>
      </c>
      <c r="C43" s="114"/>
      <c r="D43" s="6"/>
      <c r="E43" s="113" t="s">
        <v>47</v>
      </c>
      <c r="F43" s="113"/>
      <c r="G43" s="113"/>
      <c r="H43" s="6"/>
      <c r="I43" s="106" t="e">
        <f>IF(I44&lt;30,"不適合","適合")</f>
        <v>#DIV/0!</v>
      </c>
      <c r="J43" s="107"/>
      <c r="K43" s="108"/>
      <c r="L43" s="12"/>
      <c r="M43" s="12"/>
      <c r="N43" s="12"/>
      <c r="O43" s="12"/>
      <c r="P43" s="12"/>
      <c r="R43" s="114"/>
      <c r="S43" s="114"/>
      <c r="T43" s="6"/>
      <c r="U43" s="114"/>
      <c r="V43" s="114"/>
      <c r="W43" s="114"/>
      <c r="X43" s="6"/>
      <c r="Y43" s="115"/>
      <c r="Z43" s="115"/>
      <c r="AA43" s="115"/>
      <c r="AH43" s="114"/>
      <c r="AI43" s="114"/>
      <c r="AJ43" s="6"/>
      <c r="AK43" s="114"/>
      <c r="AL43" s="114"/>
      <c r="AM43" s="114"/>
      <c r="AN43" s="6"/>
      <c r="AO43" s="115"/>
      <c r="AP43" s="115"/>
      <c r="AQ43" s="115"/>
      <c r="AX43" s="114"/>
      <c r="AY43" s="114"/>
      <c r="AZ43" s="6"/>
      <c r="BA43" s="114"/>
      <c r="BB43" s="114"/>
      <c r="BC43" s="114"/>
      <c r="BD43" s="6"/>
      <c r="BE43" s="115"/>
      <c r="BF43" s="115"/>
      <c r="BG43" s="115"/>
      <c r="BN43" s="114"/>
      <c r="BO43" s="114"/>
      <c r="BP43" s="6"/>
      <c r="BQ43" s="114"/>
      <c r="BR43" s="114"/>
      <c r="BS43" s="114"/>
      <c r="BT43" s="6"/>
      <c r="BU43" s="115"/>
      <c r="BV43" s="115"/>
      <c r="BW43" s="115"/>
      <c r="CD43" s="114"/>
      <c r="CE43" s="114"/>
      <c r="CF43" s="6"/>
      <c r="CG43" s="114"/>
      <c r="CH43" s="114"/>
      <c r="CI43" s="114"/>
      <c r="CJ43" s="6"/>
      <c r="CK43" s="115"/>
      <c r="CL43" s="115"/>
      <c r="CM43" s="115"/>
      <c r="CT43" s="114"/>
      <c r="CU43" s="114"/>
      <c r="CV43" s="6"/>
      <c r="CW43" s="114"/>
      <c r="CX43" s="114"/>
      <c r="CY43" s="114"/>
      <c r="CZ43" s="6"/>
      <c r="DA43" s="115"/>
      <c r="DB43" s="115"/>
      <c r="DC43" s="115"/>
      <c r="DJ43" s="114"/>
      <c r="DK43" s="114"/>
      <c r="DL43" s="6"/>
      <c r="DM43" s="114"/>
      <c r="DN43" s="114"/>
      <c r="DO43" s="114"/>
      <c r="DP43" s="6"/>
      <c r="DQ43" s="115"/>
      <c r="DR43" s="115"/>
      <c r="DS43" s="115"/>
      <c r="DZ43" s="114"/>
      <c r="EA43" s="114"/>
      <c r="EB43" s="6"/>
      <c r="EC43" s="114"/>
      <c r="ED43" s="114"/>
      <c r="EE43" s="114"/>
      <c r="EF43" s="6"/>
      <c r="EG43" s="115"/>
      <c r="EH43" s="115"/>
      <c r="EI43" s="115"/>
      <c r="EP43" s="114"/>
      <c r="EQ43" s="114"/>
      <c r="ER43" s="6"/>
      <c r="ES43" s="114"/>
      <c r="ET43" s="114"/>
      <c r="EU43" s="114"/>
      <c r="EV43" s="6"/>
      <c r="EW43" s="115"/>
      <c r="EX43" s="115"/>
      <c r="EY43" s="115"/>
      <c r="FF43" s="114"/>
      <c r="FG43" s="114"/>
      <c r="FH43" s="6"/>
      <c r="FI43" s="114"/>
      <c r="FJ43" s="114"/>
      <c r="FK43" s="114"/>
      <c r="FL43" s="6"/>
      <c r="FM43" s="115"/>
      <c r="FN43" s="115"/>
      <c r="FO43" s="115"/>
      <c r="FV43" s="114"/>
      <c r="FW43" s="114"/>
      <c r="FX43" s="6"/>
      <c r="FY43" s="114"/>
      <c r="FZ43" s="114"/>
      <c r="GA43" s="114"/>
      <c r="GB43" s="6"/>
      <c r="GC43" s="115"/>
      <c r="GD43" s="115"/>
      <c r="GE43" s="115"/>
      <c r="GL43" s="114"/>
      <c r="GM43" s="114"/>
      <c r="GN43" s="6"/>
      <c r="GO43" s="114"/>
      <c r="GP43" s="114"/>
      <c r="GQ43" s="114"/>
      <c r="GR43" s="6"/>
      <c r="GS43" s="115"/>
      <c r="GT43" s="115"/>
      <c r="GU43" s="115"/>
      <c r="HB43" s="114"/>
      <c r="HC43" s="114"/>
      <c r="HD43" s="6"/>
      <c r="HE43" s="114"/>
      <c r="HF43" s="114"/>
      <c r="HG43" s="114"/>
      <c r="HH43" s="6"/>
      <c r="HI43" s="115"/>
      <c r="HJ43" s="115"/>
      <c r="HK43" s="115"/>
      <c r="HR43" s="114"/>
      <c r="HS43" s="114"/>
      <c r="HT43" s="6"/>
      <c r="HU43" s="114"/>
      <c r="HV43" s="114"/>
      <c r="HW43" s="114"/>
      <c r="HX43" s="6"/>
      <c r="HY43" s="115"/>
      <c r="HZ43" s="115"/>
      <c r="IA43" s="115"/>
      <c r="IH43" s="114"/>
      <c r="II43" s="114"/>
      <c r="IJ43" s="6"/>
      <c r="IK43" s="114"/>
      <c r="IL43" s="114"/>
      <c r="IM43" s="114"/>
      <c r="IN43" s="6"/>
      <c r="IO43" s="115"/>
      <c r="IP43" s="115"/>
      <c r="IQ43" s="115"/>
    </row>
    <row r="44" spans="1:255" s="19" customFormat="1" ht="31.5" customHeight="1" thickBot="1">
      <c r="A44" s="1"/>
      <c r="B44" s="84"/>
      <c r="C44" s="85"/>
      <c r="D44" s="13" t="s">
        <v>1</v>
      </c>
      <c r="E44" s="86"/>
      <c r="F44" s="86"/>
      <c r="G44" s="86"/>
      <c r="H44" s="7" t="s">
        <v>3</v>
      </c>
      <c r="I44" s="90" t="e">
        <f>ROUNDDOWN(B44/E44,4)*100</f>
        <v>#DIV/0!</v>
      </c>
      <c r="J44" s="91"/>
      <c r="K44" s="29" t="s">
        <v>5</v>
      </c>
      <c r="L44" s="26" t="s">
        <v>50</v>
      </c>
      <c r="M44" s="7"/>
      <c r="N44" s="22"/>
      <c r="O44" s="22"/>
      <c r="P44" s="12"/>
      <c r="R44" s="116"/>
      <c r="S44" s="116"/>
      <c r="T44" s="13"/>
      <c r="U44" s="117"/>
      <c r="V44" s="117"/>
      <c r="W44" s="117"/>
      <c r="X44" s="7"/>
      <c r="Y44" s="92"/>
      <c r="Z44" s="92"/>
      <c r="AA44" s="7"/>
      <c r="AB44" s="53"/>
      <c r="AC44" s="7"/>
      <c r="AD44" s="22"/>
      <c r="AE44" s="22"/>
      <c r="AH44" s="116"/>
      <c r="AI44" s="116"/>
      <c r="AJ44" s="13"/>
      <c r="AK44" s="117"/>
      <c r="AL44" s="117"/>
      <c r="AM44" s="117"/>
      <c r="AN44" s="7"/>
      <c r="AO44" s="92"/>
      <c r="AP44" s="92"/>
      <c r="AQ44" s="7"/>
      <c r="AR44" s="53"/>
      <c r="AS44" s="7"/>
      <c r="AT44" s="22"/>
      <c r="AU44" s="22"/>
      <c r="AX44" s="116"/>
      <c r="AY44" s="116"/>
      <c r="AZ44" s="13"/>
      <c r="BA44" s="117"/>
      <c r="BB44" s="117"/>
      <c r="BC44" s="117"/>
      <c r="BD44" s="7"/>
      <c r="BE44" s="92"/>
      <c r="BF44" s="92"/>
      <c r="BG44" s="7"/>
      <c r="BH44" s="53"/>
      <c r="BI44" s="7"/>
      <c r="BJ44" s="22"/>
      <c r="BK44" s="22"/>
      <c r="BN44" s="116"/>
      <c r="BO44" s="116"/>
      <c r="BP44" s="13"/>
      <c r="BQ44" s="117"/>
      <c r="BR44" s="117"/>
      <c r="BS44" s="117"/>
      <c r="BT44" s="7"/>
      <c r="BU44" s="92"/>
      <c r="BV44" s="92"/>
      <c r="BW44" s="7"/>
      <c r="BX44" s="53"/>
      <c r="BY44" s="7"/>
      <c r="BZ44" s="22"/>
      <c r="CA44" s="22"/>
      <c r="CD44" s="116"/>
      <c r="CE44" s="116"/>
      <c r="CF44" s="13"/>
      <c r="CG44" s="117"/>
      <c r="CH44" s="117"/>
      <c r="CI44" s="117"/>
      <c r="CJ44" s="7"/>
      <c r="CK44" s="92"/>
      <c r="CL44" s="92"/>
      <c r="CM44" s="7"/>
      <c r="CN44" s="53"/>
      <c r="CO44" s="7"/>
      <c r="CP44" s="22"/>
      <c r="CQ44" s="22"/>
      <c r="CT44" s="116"/>
      <c r="CU44" s="116"/>
      <c r="CV44" s="13"/>
      <c r="CW44" s="117"/>
      <c r="CX44" s="117"/>
      <c r="CY44" s="117"/>
      <c r="CZ44" s="7"/>
      <c r="DA44" s="92"/>
      <c r="DB44" s="92"/>
      <c r="DC44" s="7"/>
      <c r="DD44" s="53"/>
      <c r="DE44" s="7"/>
      <c r="DF44" s="22"/>
      <c r="DG44" s="22"/>
      <c r="DJ44" s="116"/>
      <c r="DK44" s="116"/>
      <c r="DL44" s="13"/>
      <c r="DM44" s="117"/>
      <c r="DN44" s="117"/>
      <c r="DO44" s="117"/>
      <c r="DP44" s="7"/>
      <c r="DQ44" s="92"/>
      <c r="DR44" s="92"/>
      <c r="DS44" s="7"/>
      <c r="DT44" s="53"/>
      <c r="DU44" s="7"/>
      <c r="DV44" s="22"/>
      <c r="DW44" s="22"/>
      <c r="DZ44" s="116"/>
      <c r="EA44" s="116"/>
      <c r="EB44" s="13"/>
      <c r="EC44" s="117"/>
      <c r="ED44" s="117"/>
      <c r="EE44" s="117"/>
      <c r="EF44" s="7"/>
      <c r="EG44" s="92"/>
      <c r="EH44" s="92"/>
      <c r="EI44" s="7"/>
      <c r="EJ44" s="53"/>
      <c r="EK44" s="7"/>
      <c r="EL44" s="22"/>
      <c r="EM44" s="22"/>
      <c r="EP44" s="116"/>
      <c r="EQ44" s="116"/>
      <c r="ER44" s="13"/>
      <c r="ES44" s="117"/>
      <c r="ET44" s="117"/>
      <c r="EU44" s="117"/>
      <c r="EV44" s="7"/>
      <c r="EW44" s="92"/>
      <c r="EX44" s="92"/>
      <c r="EY44" s="7"/>
      <c r="EZ44" s="53"/>
      <c r="FA44" s="7"/>
      <c r="FB44" s="22"/>
      <c r="FC44" s="22"/>
      <c r="FF44" s="116"/>
      <c r="FG44" s="116"/>
      <c r="FH44" s="13"/>
      <c r="FI44" s="117"/>
      <c r="FJ44" s="117"/>
      <c r="FK44" s="117"/>
      <c r="FL44" s="7"/>
      <c r="FM44" s="92"/>
      <c r="FN44" s="92"/>
      <c r="FO44" s="7"/>
      <c r="FP44" s="53"/>
      <c r="FQ44" s="7"/>
      <c r="FR44" s="22"/>
      <c r="FS44" s="22"/>
      <c r="FV44" s="116"/>
      <c r="FW44" s="116"/>
      <c r="FX44" s="13"/>
      <c r="FY44" s="117"/>
      <c r="FZ44" s="117"/>
      <c r="GA44" s="117"/>
      <c r="GB44" s="7"/>
      <c r="GC44" s="92"/>
      <c r="GD44" s="92"/>
      <c r="GE44" s="7"/>
      <c r="GF44" s="53"/>
      <c r="GG44" s="7"/>
      <c r="GH44" s="22"/>
      <c r="GI44" s="22"/>
      <c r="GL44" s="116"/>
      <c r="GM44" s="116"/>
      <c r="GN44" s="13"/>
      <c r="GO44" s="117"/>
      <c r="GP44" s="117"/>
      <c r="GQ44" s="117"/>
      <c r="GR44" s="7"/>
      <c r="GS44" s="92"/>
      <c r="GT44" s="92"/>
      <c r="GU44" s="7"/>
      <c r="GV44" s="53"/>
      <c r="GW44" s="7"/>
      <c r="GX44" s="22"/>
      <c r="GY44" s="22"/>
      <c r="HB44" s="116"/>
      <c r="HC44" s="116"/>
      <c r="HD44" s="13"/>
      <c r="HE44" s="117"/>
      <c r="HF44" s="117"/>
      <c r="HG44" s="117"/>
      <c r="HH44" s="7"/>
      <c r="HI44" s="92"/>
      <c r="HJ44" s="92"/>
      <c r="HK44" s="7"/>
      <c r="HL44" s="53"/>
      <c r="HM44" s="7"/>
      <c r="HN44" s="22"/>
      <c r="HO44" s="22"/>
      <c r="HR44" s="116"/>
      <c r="HS44" s="116"/>
      <c r="HT44" s="13"/>
      <c r="HU44" s="117"/>
      <c r="HV44" s="117"/>
      <c r="HW44" s="117"/>
      <c r="HX44" s="7"/>
      <c r="HY44" s="92"/>
      <c r="HZ44" s="92"/>
      <c r="IA44" s="7"/>
      <c r="IB44" s="53"/>
      <c r="IC44" s="7"/>
      <c r="ID44" s="22"/>
      <c r="IE44" s="22"/>
      <c r="IH44" s="116"/>
      <c r="II44" s="116"/>
      <c r="IJ44" s="13"/>
      <c r="IK44" s="117"/>
      <c r="IL44" s="117"/>
      <c r="IM44" s="117"/>
      <c r="IN44" s="7"/>
      <c r="IO44" s="92"/>
      <c r="IP44" s="92"/>
      <c r="IQ44" s="7"/>
      <c r="IR44" s="53"/>
      <c r="IS44" s="7"/>
      <c r="IT44" s="22"/>
      <c r="IU44" s="22"/>
    </row>
    <row r="45" spans="1:242" s="19" customFormat="1" ht="31.5" customHeight="1">
      <c r="A45" s="1"/>
      <c r="B45" s="39" t="s">
        <v>49</v>
      </c>
      <c r="C45" s="1"/>
      <c r="D45" s="12"/>
      <c r="E45" s="12"/>
      <c r="F45" s="1"/>
      <c r="G45" s="1"/>
      <c r="H45" s="1"/>
      <c r="I45" s="12"/>
      <c r="J45" s="12"/>
      <c r="K45" s="12"/>
      <c r="L45" s="12"/>
      <c r="M45" s="12"/>
      <c r="N45" s="12"/>
      <c r="O45" s="12"/>
      <c r="P45" s="12"/>
      <c r="R45" s="54"/>
      <c r="AH45" s="54"/>
      <c r="AX45" s="54"/>
      <c r="BN45" s="54"/>
      <c r="CD45" s="54"/>
      <c r="CT45" s="54"/>
      <c r="DJ45" s="54"/>
      <c r="DZ45" s="54"/>
      <c r="EP45" s="54"/>
      <c r="FF45" s="54"/>
      <c r="FV45" s="54"/>
      <c r="GL45" s="54"/>
      <c r="HB45" s="54"/>
      <c r="HR45" s="54"/>
      <c r="IH45" s="54"/>
    </row>
    <row r="46" ht="45" customHeight="1"/>
    <row r="47" ht="22.5" customHeight="1">
      <c r="A47" s="44" t="s">
        <v>32</v>
      </c>
    </row>
    <row r="48" ht="14.25" customHeight="1">
      <c r="A48" s="44"/>
    </row>
    <row r="49" spans="1:15" ht="29.25" customHeight="1" thickBot="1">
      <c r="A49" s="76"/>
      <c r="B49" s="76"/>
      <c r="C49" s="43"/>
      <c r="D49" s="46">
        <f>C8</f>
        <v>0</v>
      </c>
      <c r="E49" s="46">
        <f aca="true" t="shared" si="7" ref="E49:N49">D8</f>
        <v>0</v>
      </c>
      <c r="F49" s="46">
        <f t="shared" si="7"/>
        <v>0</v>
      </c>
      <c r="G49" s="46">
        <f t="shared" si="7"/>
        <v>0</v>
      </c>
      <c r="H49" s="46">
        <f t="shared" si="7"/>
        <v>0</v>
      </c>
      <c r="I49" s="46">
        <f t="shared" si="7"/>
        <v>0</v>
      </c>
      <c r="J49" s="46">
        <f t="shared" si="7"/>
        <v>0</v>
      </c>
      <c r="K49" s="46">
        <f t="shared" si="7"/>
        <v>0</v>
      </c>
      <c r="L49" s="46">
        <f t="shared" si="7"/>
        <v>0</v>
      </c>
      <c r="M49" s="46">
        <f t="shared" si="7"/>
        <v>0</v>
      </c>
      <c r="N49" s="43">
        <f t="shared" si="7"/>
        <v>0</v>
      </c>
      <c r="O49" s="48"/>
    </row>
    <row r="50" spans="1:16" ht="29.25" customHeight="1">
      <c r="A50" s="77" t="s">
        <v>26</v>
      </c>
      <c r="B50" s="78"/>
      <c r="C50" s="40" t="s">
        <v>27</v>
      </c>
      <c r="D50" s="30"/>
      <c r="E50" s="30"/>
      <c r="F50" s="30"/>
      <c r="G50" s="30"/>
      <c r="H50" s="30"/>
      <c r="I50" s="30"/>
      <c r="J50" s="30"/>
      <c r="K50" s="30"/>
      <c r="L50" s="30"/>
      <c r="M50" s="30"/>
      <c r="N50" s="45"/>
      <c r="O50" s="65" t="s">
        <v>40</v>
      </c>
      <c r="P50" s="63" t="s">
        <v>28</v>
      </c>
    </row>
    <row r="51" spans="1:18" ht="29.25" customHeight="1" thickBot="1">
      <c r="A51" s="79"/>
      <c r="B51" s="80"/>
      <c r="C51" s="40" t="s">
        <v>25</v>
      </c>
      <c r="D51" s="30"/>
      <c r="E51" s="30"/>
      <c r="F51" s="30"/>
      <c r="G51" s="30"/>
      <c r="H51" s="30"/>
      <c r="I51" s="30"/>
      <c r="J51" s="30"/>
      <c r="K51" s="30"/>
      <c r="L51" s="30"/>
      <c r="M51" s="30"/>
      <c r="N51" s="30"/>
      <c r="O51" s="66"/>
      <c r="P51" s="64"/>
      <c r="Q51" s="51" t="e">
        <f>(SUM($D$52:$N$52)/SUM($D$50:$N$50))</f>
        <v>#DIV/0!</v>
      </c>
      <c r="R51" s="52" t="s">
        <v>29</v>
      </c>
    </row>
    <row r="52" spans="1:18" ht="29.25" customHeight="1" thickBot="1">
      <c r="A52" s="72" t="s">
        <v>37</v>
      </c>
      <c r="B52" s="73"/>
      <c r="C52" s="40" t="s">
        <v>27</v>
      </c>
      <c r="D52" s="30"/>
      <c r="E52" s="30"/>
      <c r="F52" s="30"/>
      <c r="G52" s="30"/>
      <c r="H52" s="30"/>
      <c r="I52" s="30"/>
      <c r="J52" s="30"/>
      <c r="K52" s="30"/>
      <c r="L52" s="30"/>
      <c r="M52" s="30"/>
      <c r="N52" s="45"/>
      <c r="O52" s="67"/>
      <c r="P52" s="41" t="e">
        <f>IF(AND(Q51&gt;=0.3,Q52&gt;=0.3),"適合","不適合")</f>
        <v>#DIV/0!</v>
      </c>
      <c r="Q52" s="51" t="e">
        <f>(SUM($D$53:$N$53)/SUM(D51:N51))</f>
        <v>#DIV/0!</v>
      </c>
      <c r="R52" s="52" t="s">
        <v>30</v>
      </c>
    </row>
    <row r="53" spans="1:16" ht="29.25" customHeight="1" thickBot="1">
      <c r="A53" s="74"/>
      <c r="B53" s="75"/>
      <c r="C53" s="40" t="s">
        <v>25</v>
      </c>
      <c r="D53" s="30"/>
      <c r="E53" s="30"/>
      <c r="F53" s="30"/>
      <c r="G53" s="30"/>
      <c r="H53" s="30"/>
      <c r="I53" s="30"/>
      <c r="J53" s="30"/>
      <c r="K53" s="30"/>
      <c r="L53" s="30"/>
      <c r="M53" s="30"/>
      <c r="N53" s="30"/>
      <c r="P53" s="50" t="s">
        <v>42</v>
      </c>
    </row>
    <row r="54" spans="1:16" ht="29.25" customHeight="1">
      <c r="A54" s="72" t="s">
        <v>38</v>
      </c>
      <c r="B54" s="73"/>
      <c r="C54" s="40" t="s">
        <v>27</v>
      </c>
      <c r="D54" s="30"/>
      <c r="E54" s="30"/>
      <c r="F54" s="30"/>
      <c r="G54" s="30"/>
      <c r="H54" s="30"/>
      <c r="I54" s="30"/>
      <c r="J54" s="30"/>
      <c r="K54" s="30"/>
      <c r="L54" s="30"/>
      <c r="M54" s="30"/>
      <c r="N54" s="30"/>
      <c r="O54" s="65" t="s">
        <v>41</v>
      </c>
      <c r="P54" s="63" t="s">
        <v>39</v>
      </c>
    </row>
    <row r="55" spans="1:18" ht="29.25" customHeight="1" thickBot="1">
      <c r="A55" s="74"/>
      <c r="B55" s="75"/>
      <c r="C55" s="40" t="s">
        <v>25</v>
      </c>
      <c r="D55" s="30"/>
      <c r="E55" s="30"/>
      <c r="F55" s="30"/>
      <c r="G55" s="30"/>
      <c r="H55" s="30"/>
      <c r="I55" s="30"/>
      <c r="J55" s="30"/>
      <c r="K55" s="30"/>
      <c r="L55" s="30"/>
      <c r="M55" s="30"/>
      <c r="N55" s="30"/>
      <c r="O55" s="66"/>
      <c r="P55" s="64"/>
      <c r="Q55" s="51" t="e">
        <f>(SUM($D$54:$N$54)/SUM($D$50:$N$50))</f>
        <v>#DIV/0!</v>
      </c>
      <c r="R55" s="52" t="s">
        <v>29</v>
      </c>
    </row>
    <row r="56" spans="15:18" ht="30" customHeight="1" thickBot="1">
      <c r="O56" s="67"/>
      <c r="P56" s="41" t="e">
        <f>IF(AND(Q55&gt;=0.3,Q56&gt;=0.3),"適合","不適合")</f>
        <v>#DIV/0!</v>
      </c>
      <c r="Q56" s="51" t="e">
        <f>(SUM($D$55:$N$55)/SUM($D$51:$N$51))</f>
        <v>#DIV/0!</v>
      </c>
      <c r="R56" s="52" t="s">
        <v>30</v>
      </c>
    </row>
    <row r="57" ht="28.5" customHeight="1">
      <c r="P57" s="50" t="s">
        <v>43</v>
      </c>
    </row>
    <row r="62" ht="22.5" customHeight="1">
      <c r="P62" s="50"/>
    </row>
  </sheetData>
  <sheetProtection password="CC2D" sheet="1" selectLockedCells="1"/>
  <mergeCells count="152">
    <mergeCell ref="B42:P42"/>
    <mergeCell ref="HU44:HW44"/>
    <mergeCell ref="HY44:HZ44"/>
    <mergeCell ref="IH44:II44"/>
    <mergeCell ref="IK44:IM44"/>
    <mergeCell ref="IO44:IP44"/>
    <mergeCell ref="GO44:GQ44"/>
    <mergeCell ref="GS44:GT44"/>
    <mergeCell ref="HB44:HC44"/>
    <mergeCell ref="HE44:HG44"/>
    <mergeCell ref="HI44:HJ44"/>
    <mergeCell ref="HR44:HS44"/>
    <mergeCell ref="FI44:FK44"/>
    <mergeCell ref="FM44:FN44"/>
    <mergeCell ref="FV44:FW44"/>
    <mergeCell ref="FY44:GA44"/>
    <mergeCell ref="GC44:GD44"/>
    <mergeCell ref="GL44:GM44"/>
    <mergeCell ref="EC44:EE44"/>
    <mergeCell ref="EG44:EH44"/>
    <mergeCell ref="EP44:EQ44"/>
    <mergeCell ref="ES44:EU44"/>
    <mergeCell ref="EW44:EX44"/>
    <mergeCell ref="FF44:FG44"/>
    <mergeCell ref="CW44:CY44"/>
    <mergeCell ref="DA44:DB44"/>
    <mergeCell ref="DJ44:DK44"/>
    <mergeCell ref="DM44:DO44"/>
    <mergeCell ref="DQ44:DR44"/>
    <mergeCell ref="DZ44:EA44"/>
    <mergeCell ref="BQ44:BS44"/>
    <mergeCell ref="BU44:BV44"/>
    <mergeCell ref="CD44:CE44"/>
    <mergeCell ref="CG44:CI44"/>
    <mergeCell ref="CK44:CL44"/>
    <mergeCell ref="CT44:CU44"/>
    <mergeCell ref="AK44:AM44"/>
    <mergeCell ref="AO44:AP44"/>
    <mergeCell ref="AX44:AY44"/>
    <mergeCell ref="BA44:BC44"/>
    <mergeCell ref="BE44:BF44"/>
    <mergeCell ref="BN44:BO44"/>
    <mergeCell ref="IH43:II43"/>
    <mergeCell ref="IK43:IM43"/>
    <mergeCell ref="IO43:IQ43"/>
    <mergeCell ref="B44:C44"/>
    <mergeCell ref="E44:G44"/>
    <mergeCell ref="I44:J44"/>
    <mergeCell ref="R44:S44"/>
    <mergeCell ref="U44:W44"/>
    <mergeCell ref="Y44:Z44"/>
    <mergeCell ref="AH44:AI44"/>
    <mergeCell ref="HB43:HC43"/>
    <mergeCell ref="HE43:HG43"/>
    <mergeCell ref="HI43:HK43"/>
    <mergeCell ref="HR43:HS43"/>
    <mergeCell ref="HU43:HW43"/>
    <mergeCell ref="HY43:IA43"/>
    <mergeCell ref="FV43:FW43"/>
    <mergeCell ref="FY43:GA43"/>
    <mergeCell ref="GC43:GE43"/>
    <mergeCell ref="GL43:GM43"/>
    <mergeCell ref="GO43:GQ43"/>
    <mergeCell ref="GS43:GU43"/>
    <mergeCell ref="EP43:EQ43"/>
    <mergeCell ref="ES43:EU43"/>
    <mergeCell ref="EW43:EY43"/>
    <mergeCell ref="FF43:FG43"/>
    <mergeCell ref="FI43:FK43"/>
    <mergeCell ref="FM43:FO43"/>
    <mergeCell ref="DJ43:DK43"/>
    <mergeCell ref="DM43:DO43"/>
    <mergeCell ref="DQ43:DS43"/>
    <mergeCell ref="DZ43:EA43"/>
    <mergeCell ref="EC43:EE43"/>
    <mergeCell ref="EG43:EI43"/>
    <mergeCell ref="CD43:CE43"/>
    <mergeCell ref="CG43:CI43"/>
    <mergeCell ref="CK43:CM43"/>
    <mergeCell ref="CT43:CU43"/>
    <mergeCell ref="CW43:CY43"/>
    <mergeCell ref="DA43:DC43"/>
    <mergeCell ref="AX43:AY43"/>
    <mergeCell ref="BA43:BC43"/>
    <mergeCell ref="BE43:BG43"/>
    <mergeCell ref="BN43:BO43"/>
    <mergeCell ref="BQ43:BS43"/>
    <mergeCell ref="BU43:BW43"/>
    <mergeCell ref="R43:S43"/>
    <mergeCell ref="U43:W43"/>
    <mergeCell ref="Y43:AA43"/>
    <mergeCell ref="AH43:AI43"/>
    <mergeCell ref="AK43:AM43"/>
    <mergeCell ref="AO43:AQ43"/>
    <mergeCell ref="A29:B29"/>
    <mergeCell ref="A31:B31"/>
    <mergeCell ref="E39:G39"/>
    <mergeCell ref="B43:C43"/>
    <mergeCell ref="E43:G43"/>
    <mergeCell ref="I43:K43"/>
    <mergeCell ref="C33:I33"/>
    <mergeCell ref="J33:L33"/>
    <mergeCell ref="D36:E36"/>
    <mergeCell ref="B39:C39"/>
    <mergeCell ref="I24:K24"/>
    <mergeCell ref="I35:K35"/>
    <mergeCell ref="I40:J40"/>
    <mergeCell ref="I39:K39"/>
    <mergeCell ref="N8:N11"/>
    <mergeCell ref="A8:B8"/>
    <mergeCell ref="A12:B12"/>
    <mergeCell ref="C22:I22"/>
    <mergeCell ref="J22:L22"/>
    <mergeCell ref="A22:B22"/>
    <mergeCell ref="D7:M7"/>
    <mergeCell ref="C16:I16"/>
    <mergeCell ref="J16:L16"/>
    <mergeCell ref="A9:B9"/>
    <mergeCell ref="A10:B10"/>
    <mergeCell ref="A11:B11"/>
    <mergeCell ref="A14:B14"/>
    <mergeCell ref="A13:M13"/>
    <mergeCell ref="A19:B19"/>
    <mergeCell ref="A16:B16"/>
    <mergeCell ref="I25:J25"/>
    <mergeCell ref="I36:J36"/>
    <mergeCell ref="A21:M21"/>
    <mergeCell ref="A28:B28"/>
    <mergeCell ref="A20:B20"/>
    <mergeCell ref="A30:B30"/>
    <mergeCell ref="D25:E25"/>
    <mergeCell ref="A33:B33"/>
    <mergeCell ref="O19:P19"/>
    <mergeCell ref="A54:B55"/>
    <mergeCell ref="P50:P51"/>
    <mergeCell ref="O50:O52"/>
    <mergeCell ref="A49:B49"/>
    <mergeCell ref="A50:B51"/>
    <mergeCell ref="A52:B53"/>
    <mergeCell ref="N28:N30"/>
    <mergeCell ref="B40:C40"/>
    <mergeCell ref="E40:G40"/>
    <mergeCell ref="O20:P20"/>
    <mergeCell ref="O30:P30"/>
    <mergeCell ref="O31:P31"/>
    <mergeCell ref="A1:Q1"/>
    <mergeCell ref="P54:P55"/>
    <mergeCell ref="O54:O56"/>
    <mergeCell ref="O11:P11"/>
    <mergeCell ref="O12:P12"/>
    <mergeCell ref="O13:P13"/>
    <mergeCell ref="O14:P14"/>
  </mergeCells>
  <printOptions/>
  <pageMargins left="0.75" right="0.2362204724409449" top="0.7086614173228347" bottom="0.3937007874015748" header="0.4330708661417323" footer="0.46"/>
  <pageSetup fitToHeight="1" fitToWidth="1" horizontalDpi="600" verticalDpi="600" orientation="portrait" paperSize="9" scale="53" r:id="rId2"/>
  <headerFooter alignWithMargins="0">
    <oddHeader>&amp;R別紙3-4-2</oddHeader>
  </headerFooter>
  <ignoredErrors>
    <ignoredError sqref="D49:N49"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長田薫</dc:creator>
  <cp:keywords/>
  <dc:description/>
  <cp:lastModifiedBy>名古屋市</cp:lastModifiedBy>
  <cp:lastPrinted>2015-03-08T06:20:58Z</cp:lastPrinted>
  <dcterms:created xsi:type="dcterms:W3CDTF">2009-02-27T06:24:42Z</dcterms:created>
  <dcterms:modified xsi:type="dcterms:W3CDTF">2015-04-08T10:47:17Z</dcterms:modified>
  <cp:category/>
  <cp:version/>
  <cp:contentType/>
  <cp:contentStatus/>
</cp:coreProperties>
</file>