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230"/>
  </bookViews>
  <sheets>
    <sheet name="別紙２" sheetId="4" r:id="rId1"/>
    <sheet name="別紙３" sheetId="3" r:id="rId2"/>
    <sheet name="別紙２(入力例)" sheetId="2" r:id="rId3"/>
  </sheets>
  <definedNames>
    <definedName name="_xlnm.Print_Area" localSheetId="0">別紙２!$A$1:$N$82</definedName>
    <definedName name="_xlnm.Print_Area" localSheetId="2">'別紙２(入力例)'!$A$1:$N$82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5" i="3" l="1"/>
  <c r="M65" i="4"/>
  <c r="M64" i="4"/>
  <c r="M63" i="4"/>
  <c r="M62" i="4"/>
  <c r="M61" i="4"/>
  <c r="M60" i="4"/>
  <c r="J53" i="4"/>
  <c r="J55" i="4" s="1"/>
  <c r="M46" i="4"/>
  <c r="M45" i="4"/>
  <c r="M44" i="4"/>
  <c r="M43" i="4"/>
  <c r="M42" i="4"/>
  <c r="M41" i="4"/>
  <c r="M40" i="4"/>
  <c r="M39" i="4"/>
  <c r="M38" i="4"/>
  <c r="M37" i="4"/>
  <c r="M36" i="4"/>
  <c r="M35" i="4"/>
  <c r="M34" i="4"/>
  <c r="M33" i="4"/>
  <c r="M32" i="4"/>
  <c r="M31" i="4"/>
  <c r="M30" i="4"/>
  <c r="M29" i="4"/>
  <c r="M47" i="4" s="1"/>
  <c r="J8" i="4"/>
  <c r="L23" i="4" s="1"/>
  <c r="M66" i="4" l="1"/>
  <c r="L24" i="4"/>
  <c r="J18" i="4"/>
  <c r="L23" i="2"/>
  <c r="D27" i="3"/>
  <c r="D11" i="3"/>
  <c r="L22" i="2"/>
  <c r="J8" i="2"/>
  <c r="M69" i="4" l="1"/>
  <c r="M74" i="4" s="1"/>
  <c r="M78" i="4" s="1"/>
  <c r="J18" i="2"/>
  <c r="M65" i="2"/>
  <c r="M64" i="2"/>
  <c r="M63" i="2"/>
  <c r="M62" i="2"/>
  <c r="M61" i="2"/>
  <c r="M60" i="2"/>
  <c r="J53" i="2"/>
  <c r="J55" i="2" s="1"/>
  <c r="M46" i="2"/>
  <c r="M45" i="2"/>
  <c r="M44" i="2"/>
  <c r="M43" i="2"/>
  <c r="M42" i="2"/>
  <c r="M41" i="2"/>
  <c r="M40" i="2"/>
  <c r="M39" i="2"/>
  <c r="M38" i="2"/>
  <c r="M37" i="2"/>
  <c r="M36" i="2"/>
  <c r="M35" i="2"/>
  <c r="M34" i="2"/>
  <c r="M33" i="2"/>
  <c r="M32" i="2"/>
  <c r="M31" i="2"/>
  <c r="M30" i="2"/>
  <c r="M29" i="2"/>
  <c r="L24" i="2"/>
  <c r="M76" i="4" l="1"/>
  <c r="M66" i="2"/>
  <c r="M47" i="2"/>
  <c r="M69" i="2" l="1"/>
  <c r="M74" i="2" s="1"/>
  <c r="M78" i="2" l="1"/>
  <c r="M76" i="2"/>
</calcChain>
</file>

<file path=xl/sharedStrings.xml><?xml version="1.0" encoding="utf-8"?>
<sst xmlns="http://schemas.openxmlformats.org/spreadsheetml/2006/main" count="457" uniqueCount="143">
  <si>
    <t>人</t>
    <rPh sb="0" eb="1">
      <t>ニン</t>
    </rPh>
    <phoneticPr fontId="1"/>
  </si>
  <si>
    <t>①</t>
    <phoneticPr fontId="1"/>
  </si>
  <si>
    <t>②</t>
    <phoneticPr fontId="1"/>
  </si>
  <si>
    <t>②</t>
    <phoneticPr fontId="1"/>
  </si>
  <si>
    <t>①</t>
    <phoneticPr fontId="1"/>
  </si>
  <si>
    <t>②</t>
    <phoneticPr fontId="1"/>
  </si>
  <si>
    <t>③</t>
    <phoneticPr fontId="1"/>
  </si>
  <si>
    <t>補助金対象単価（②－①）</t>
    <rPh sb="0" eb="3">
      <t>ホジョキン</t>
    </rPh>
    <rPh sb="3" eb="5">
      <t>タイショウ</t>
    </rPh>
    <rPh sb="5" eb="7">
      <t>タンカ</t>
    </rPh>
    <phoneticPr fontId="1"/>
  </si>
  <si>
    <t>④</t>
    <phoneticPr fontId="1"/>
  </si>
  <si>
    <t>利用日数</t>
    <rPh sb="0" eb="2">
      <t>リヨウ</t>
    </rPh>
    <rPh sb="2" eb="4">
      <t>ニッスウ</t>
    </rPh>
    <phoneticPr fontId="1"/>
  </si>
  <si>
    <t>①</t>
    <phoneticPr fontId="1"/>
  </si>
  <si>
    <t>家庭連携加算（1時間未満）</t>
    <rPh sb="0" eb="2">
      <t>カテイ</t>
    </rPh>
    <rPh sb="2" eb="4">
      <t>レンケイ</t>
    </rPh>
    <rPh sb="4" eb="6">
      <t>カサン</t>
    </rPh>
    <rPh sb="8" eb="10">
      <t>ジカン</t>
    </rPh>
    <rPh sb="10" eb="12">
      <t>ミマン</t>
    </rPh>
    <phoneticPr fontId="1"/>
  </si>
  <si>
    <t>回</t>
    <rPh sb="0" eb="1">
      <t>カイ</t>
    </rPh>
    <phoneticPr fontId="1"/>
  </si>
  <si>
    <t>②</t>
    <phoneticPr fontId="1"/>
  </si>
  <si>
    <t>家庭連携加算（1時間以上）</t>
    <rPh sb="0" eb="2">
      <t>カテイ</t>
    </rPh>
    <rPh sb="2" eb="4">
      <t>レンケイ</t>
    </rPh>
    <rPh sb="4" eb="6">
      <t>カサン</t>
    </rPh>
    <rPh sb="8" eb="10">
      <t>ジカン</t>
    </rPh>
    <rPh sb="10" eb="12">
      <t>イジョウ</t>
    </rPh>
    <phoneticPr fontId="1"/>
  </si>
  <si>
    <t>③</t>
    <phoneticPr fontId="1"/>
  </si>
  <si>
    <t>事業所内相談支援加算</t>
    <rPh sb="0" eb="3">
      <t>ジギョウショ</t>
    </rPh>
    <rPh sb="3" eb="4">
      <t>ナイ</t>
    </rPh>
    <rPh sb="4" eb="6">
      <t>ソウダン</t>
    </rPh>
    <rPh sb="6" eb="8">
      <t>シエン</t>
    </rPh>
    <rPh sb="8" eb="10">
      <t>カサン</t>
    </rPh>
    <phoneticPr fontId="1"/>
  </si>
  <si>
    <t>④</t>
    <phoneticPr fontId="1"/>
  </si>
  <si>
    <t>訪問支援特別加算（1時間未満）</t>
    <rPh sb="0" eb="2">
      <t>ホウモン</t>
    </rPh>
    <rPh sb="2" eb="4">
      <t>シエン</t>
    </rPh>
    <rPh sb="4" eb="6">
      <t>トクベツ</t>
    </rPh>
    <rPh sb="6" eb="8">
      <t>カサン</t>
    </rPh>
    <rPh sb="10" eb="12">
      <t>ジカン</t>
    </rPh>
    <rPh sb="12" eb="14">
      <t>ミマン</t>
    </rPh>
    <phoneticPr fontId="1"/>
  </si>
  <si>
    <t>⑤</t>
    <phoneticPr fontId="1"/>
  </si>
  <si>
    <t>訪問支援特別加算（1時間以上）</t>
    <rPh sb="0" eb="2">
      <t>ホウモン</t>
    </rPh>
    <rPh sb="2" eb="4">
      <t>シエン</t>
    </rPh>
    <rPh sb="4" eb="6">
      <t>トクベツ</t>
    </rPh>
    <rPh sb="6" eb="8">
      <t>カサン</t>
    </rPh>
    <rPh sb="10" eb="12">
      <t>ジカン</t>
    </rPh>
    <rPh sb="12" eb="14">
      <t>イジョウ</t>
    </rPh>
    <phoneticPr fontId="1"/>
  </si>
  <si>
    <t>⑥</t>
    <phoneticPr fontId="1"/>
  </si>
  <si>
    <t>欠席時対応加算</t>
    <rPh sb="0" eb="2">
      <t>ケッセキ</t>
    </rPh>
    <rPh sb="2" eb="3">
      <t>ジ</t>
    </rPh>
    <rPh sb="3" eb="5">
      <t>タイオウ</t>
    </rPh>
    <rPh sb="5" eb="7">
      <t>カサン</t>
    </rPh>
    <phoneticPr fontId="1"/>
  </si>
  <si>
    <t>⑦</t>
    <phoneticPr fontId="1"/>
  </si>
  <si>
    <t>特別支援加算</t>
    <rPh sb="0" eb="2">
      <t>トクベツ</t>
    </rPh>
    <rPh sb="2" eb="4">
      <t>シエン</t>
    </rPh>
    <rPh sb="4" eb="6">
      <t>カサン</t>
    </rPh>
    <phoneticPr fontId="1"/>
  </si>
  <si>
    <t>⑧</t>
    <phoneticPr fontId="1"/>
  </si>
  <si>
    <t>強度障害児支援加算</t>
    <rPh sb="0" eb="2">
      <t>キョウド</t>
    </rPh>
    <rPh sb="2" eb="5">
      <t>ショウガイジ</t>
    </rPh>
    <rPh sb="5" eb="7">
      <t>シエン</t>
    </rPh>
    <rPh sb="7" eb="9">
      <t>カサン</t>
    </rPh>
    <phoneticPr fontId="1"/>
  </si>
  <si>
    <t>⑨</t>
    <phoneticPr fontId="1"/>
  </si>
  <si>
    <t>医療連携体制加算（Ⅰ）</t>
    <rPh sb="0" eb="2">
      <t>イリョウ</t>
    </rPh>
    <rPh sb="2" eb="4">
      <t>レンケイ</t>
    </rPh>
    <rPh sb="4" eb="6">
      <t>タイセイ</t>
    </rPh>
    <rPh sb="6" eb="8">
      <t>カサン</t>
    </rPh>
    <phoneticPr fontId="1"/>
  </si>
  <si>
    <t>⑩</t>
    <phoneticPr fontId="1"/>
  </si>
  <si>
    <t>医療連携体制加算（Ⅱ）</t>
    <rPh sb="0" eb="2">
      <t>イリョウ</t>
    </rPh>
    <rPh sb="2" eb="4">
      <t>レンケイ</t>
    </rPh>
    <rPh sb="4" eb="6">
      <t>タイセイ</t>
    </rPh>
    <rPh sb="6" eb="8">
      <t>カサン</t>
    </rPh>
    <phoneticPr fontId="1"/>
  </si>
  <si>
    <t>⑪</t>
    <phoneticPr fontId="1"/>
  </si>
  <si>
    <t>医療連携体制加算（Ⅲ）</t>
    <rPh sb="0" eb="2">
      <t>イリョウ</t>
    </rPh>
    <rPh sb="2" eb="4">
      <t>レンケイ</t>
    </rPh>
    <rPh sb="4" eb="6">
      <t>タイセイ</t>
    </rPh>
    <rPh sb="6" eb="8">
      <t>カサン</t>
    </rPh>
    <phoneticPr fontId="1"/>
  </si>
  <si>
    <t>⑫</t>
    <phoneticPr fontId="1"/>
  </si>
  <si>
    <t>医療連携体制加算（Ⅳ）</t>
    <rPh sb="0" eb="2">
      <t>イリョウ</t>
    </rPh>
    <rPh sb="2" eb="4">
      <t>レンケイ</t>
    </rPh>
    <rPh sb="4" eb="6">
      <t>タイセイ</t>
    </rPh>
    <rPh sb="6" eb="8">
      <t>カサン</t>
    </rPh>
    <phoneticPr fontId="1"/>
  </si>
  <si>
    <t>⑬</t>
    <phoneticPr fontId="1"/>
  </si>
  <si>
    <t>医療連携体制加算（Ⅴ）</t>
    <rPh sb="0" eb="2">
      <t>イリョウ</t>
    </rPh>
    <rPh sb="2" eb="4">
      <t>レンケイ</t>
    </rPh>
    <rPh sb="4" eb="6">
      <t>タイセイ</t>
    </rPh>
    <rPh sb="6" eb="8">
      <t>カサン</t>
    </rPh>
    <phoneticPr fontId="1"/>
  </si>
  <si>
    <t>⑭</t>
    <phoneticPr fontId="1"/>
  </si>
  <si>
    <t>医療連携体制加算（Ⅵ）</t>
    <rPh sb="0" eb="2">
      <t>イリョウ</t>
    </rPh>
    <rPh sb="2" eb="4">
      <t>レンケイ</t>
    </rPh>
    <rPh sb="4" eb="6">
      <t>タイセイ</t>
    </rPh>
    <rPh sb="6" eb="8">
      <t>カサン</t>
    </rPh>
    <phoneticPr fontId="1"/>
  </si>
  <si>
    <t>⑮</t>
    <phoneticPr fontId="1"/>
  </si>
  <si>
    <t>送迎加算</t>
    <rPh sb="0" eb="2">
      <t>ソウゲイ</t>
    </rPh>
    <rPh sb="2" eb="4">
      <t>カサン</t>
    </rPh>
    <phoneticPr fontId="1"/>
  </si>
  <si>
    <t>⑯</t>
    <phoneticPr fontId="1"/>
  </si>
  <si>
    <t>送迎加算（重心児の場合）</t>
    <rPh sb="0" eb="2">
      <t>ソウゲイ</t>
    </rPh>
    <rPh sb="2" eb="4">
      <t>カサン</t>
    </rPh>
    <rPh sb="5" eb="7">
      <t>ジュウシン</t>
    </rPh>
    <rPh sb="7" eb="8">
      <t>ジ</t>
    </rPh>
    <rPh sb="9" eb="11">
      <t>バアイ</t>
    </rPh>
    <phoneticPr fontId="1"/>
  </si>
  <si>
    <t>⑰</t>
    <phoneticPr fontId="1"/>
  </si>
  <si>
    <t>⑱</t>
    <phoneticPr fontId="1"/>
  </si>
  <si>
    <t>関係機関連携加算（Ⅰ）、（Ⅱ）</t>
    <rPh sb="0" eb="2">
      <t>カンケイ</t>
    </rPh>
    <rPh sb="2" eb="4">
      <t>キカン</t>
    </rPh>
    <rPh sb="4" eb="6">
      <t>レンケイ</t>
    </rPh>
    <rPh sb="6" eb="8">
      <t>カサン</t>
    </rPh>
    <phoneticPr fontId="1"/>
  </si>
  <si>
    <t>保育・教育等移行支援加算</t>
    <rPh sb="0" eb="2">
      <t>ホイク</t>
    </rPh>
    <rPh sb="3" eb="5">
      <t>キョウイク</t>
    </rPh>
    <rPh sb="5" eb="6">
      <t>トウ</t>
    </rPh>
    <rPh sb="6" eb="8">
      <t>イコウ</t>
    </rPh>
    <rPh sb="8" eb="10">
      <t>シエン</t>
    </rPh>
    <rPh sb="10" eb="12">
      <t>カサン</t>
    </rPh>
    <phoneticPr fontId="1"/>
  </si>
  <si>
    <t>③</t>
    <phoneticPr fontId="1"/>
  </si>
  <si>
    <t>⑲</t>
    <phoneticPr fontId="1"/>
  </si>
  <si>
    <t>⑤</t>
    <phoneticPr fontId="1"/>
  </si>
  <si>
    <t>３月２日から春休みの前日までの間の延長支援加算単価(※算定の仕方は別紙参照）</t>
    <rPh sb="1" eb="2">
      <t>ガツ</t>
    </rPh>
    <rPh sb="3" eb="4">
      <t>ニチ</t>
    </rPh>
    <rPh sb="6" eb="8">
      <t>ハルヤス</t>
    </rPh>
    <rPh sb="10" eb="12">
      <t>ゼンジツ</t>
    </rPh>
    <rPh sb="15" eb="16">
      <t>アイダ</t>
    </rPh>
    <rPh sb="17" eb="19">
      <t>エンチョウ</t>
    </rPh>
    <rPh sb="19" eb="21">
      <t>シエン</t>
    </rPh>
    <rPh sb="21" eb="23">
      <t>カサン</t>
    </rPh>
    <rPh sb="23" eb="25">
      <t>タンカ</t>
    </rPh>
    <rPh sb="27" eb="29">
      <t>サンテイ</t>
    </rPh>
    <rPh sb="30" eb="32">
      <t>シカタ</t>
    </rPh>
    <rPh sb="33" eb="35">
      <t>ベッシ</t>
    </rPh>
    <rPh sb="35" eb="37">
      <t>サンショウ</t>
    </rPh>
    <phoneticPr fontId="1"/>
  </si>
  <si>
    <t>①</t>
    <phoneticPr fontId="1"/>
  </si>
  <si>
    <t>1時間未満（重心以外）</t>
    <rPh sb="1" eb="3">
      <t>ジカン</t>
    </rPh>
    <rPh sb="3" eb="5">
      <t>ミマン</t>
    </rPh>
    <rPh sb="6" eb="8">
      <t>ジュウシン</t>
    </rPh>
    <rPh sb="8" eb="10">
      <t>イガイ</t>
    </rPh>
    <phoneticPr fontId="1"/>
  </si>
  <si>
    <t>②</t>
    <phoneticPr fontId="1"/>
  </si>
  <si>
    <t>1時間以上2時間未満（重心以外）</t>
    <rPh sb="1" eb="3">
      <t>ジカン</t>
    </rPh>
    <rPh sb="3" eb="5">
      <t>イジョウ</t>
    </rPh>
    <rPh sb="6" eb="8">
      <t>ジカン</t>
    </rPh>
    <rPh sb="8" eb="10">
      <t>ミマン</t>
    </rPh>
    <rPh sb="11" eb="13">
      <t>ジュウシン</t>
    </rPh>
    <rPh sb="13" eb="15">
      <t>イガイ</t>
    </rPh>
    <phoneticPr fontId="1"/>
  </si>
  <si>
    <t>③</t>
    <phoneticPr fontId="1"/>
  </si>
  <si>
    <t>2時間以上（重心以外）</t>
    <rPh sb="1" eb="3">
      <t>ジカン</t>
    </rPh>
    <rPh sb="3" eb="5">
      <t>イジョウ</t>
    </rPh>
    <rPh sb="6" eb="8">
      <t>ジュウシン</t>
    </rPh>
    <rPh sb="8" eb="10">
      <t>イガイ</t>
    </rPh>
    <phoneticPr fontId="1"/>
  </si>
  <si>
    <t>④</t>
    <phoneticPr fontId="1"/>
  </si>
  <si>
    <t>1時間未満（重心の場合）</t>
    <rPh sb="1" eb="3">
      <t>ジカン</t>
    </rPh>
    <rPh sb="3" eb="5">
      <t>ミマン</t>
    </rPh>
    <rPh sb="6" eb="8">
      <t>ジュウシン</t>
    </rPh>
    <rPh sb="9" eb="11">
      <t>バアイ</t>
    </rPh>
    <phoneticPr fontId="1"/>
  </si>
  <si>
    <t>⑤</t>
    <phoneticPr fontId="1"/>
  </si>
  <si>
    <t>1時間以上2時間未満（重心の場合）</t>
    <rPh sb="1" eb="3">
      <t>ジカン</t>
    </rPh>
    <rPh sb="3" eb="5">
      <t>イジョウ</t>
    </rPh>
    <rPh sb="6" eb="8">
      <t>ジカン</t>
    </rPh>
    <rPh sb="8" eb="10">
      <t>ミマン</t>
    </rPh>
    <rPh sb="11" eb="13">
      <t>ジュウシン</t>
    </rPh>
    <rPh sb="14" eb="16">
      <t>バアイ</t>
    </rPh>
    <phoneticPr fontId="1"/>
  </si>
  <si>
    <t>⑥</t>
    <phoneticPr fontId="1"/>
  </si>
  <si>
    <t>2時間以上（重心の場合）</t>
    <rPh sb="1" eb="3">
      <t>ジカン</t>
    </rPh>
    <rPh sb="3" eb="5">
      <t>イジョウ</t>
    </rPh>
    <rPh sb="6" eb="8">
      <t>ジュウシン</t>
    </rPh>
    <rPh sb="9" eb="11">
      <t>バアイ</t>
    </rPh>
    <phoneticPr fontId="1"/>
  </si>
  <si>
    <t>⑦</t>
    <phoneticPr fontId="1"/>
  </si>
  <si>
    <t>単位</t>
    <rPh sb="0" eb="2">
      <t>タンイ</t>
    </rPh>
    <phoneticPr fontId="1"/>
  </si>
  <si>
    <t>単位</t>
    <rPh sb="0" eb="2">
      <t>タンイ</t>
    </rPh>
    <phoneticPr fontId="1"/>
  </si>
  <si>
    <t>A</t>
    <phoneticPr fontId="1"/>
  </si>
  <si>
    <t>B</t>
    <phoneticPr fontId="1"/>
  </si>
  <si>
    <t>C</t>
    <phoneticPr fontId="1"/>
  </si>
  <si>
    <t>D</t>
    <phoneticPr fontId="1"/>
  </si>
  <si>
    <t>E</t>
    <phoneticPr fontId="1"/>
  </si>
  <si>
    <t>Ｆ</t>
    <phoneticPr fontId="1"/>
  </si>
  <si>
    <t>その事業所一人当たりの基準の単価</t>
    <rPh sb="2" eb="5">
      <t>ジギョウショ</t>
    </rPh>
    <rPh sb="5" eb="7">
      <t>ヒトリ</t>
    </rPh>
    <rPh sb="7" eb="8">
      <t>ア</t>
    </rPh>
    <rPh sb="11" eb="13">
      <t>キジュン</t>
    </rPh>
    <rPh sb="14" eb="16">
      <t>タンカ</t>
    </rPh>
    <phoneticPr fontId="1"/>
  </si>
  <si>
    <t>※基準の単価とは基本報酬（休業日単価）に、児童指導員等配置加算、児童指導員等加配加算（Ⅰ,Ⅱ）、看護職員加配加算、福祉専門職員配置等加算（Ⅰ～Ⅲ）で算定しているものを加えたもの。</t>
    <rPh sb="1" eb="3">
      <t>キジュン</t>
    </rPh>
    <rPh sb="4" eb="6">
      <t>タンカ</t>
    </rPh>
    <rPh sb="8" eb="10">
      <t>キホン</t>
    </rPh>
    <rPh sb="10" eb="12">
      <t>ホウシュウ</t>
    </rPh>
    <rPh sb="13" eb="16">
      <t>キュウギョウビ</t>
    </rPh>
    <rPh sb="16" eb="18">
      <t>タンカ</t>
    </rPh>
    <rPh sb="21" eb="23">
      <t>ジドウ</t>
    </rPh>
    <rPh sb="23" eb="26">
      <t>シドウイン</t>
    </rPh>
    <rPh sb="26" eb="27">
      <t>トウ</t>
    </rPh>
    <rPh sb="27" eb="29">
      <t>ハイチ</t>
    </rPh>
    <rPh sb="29" eb="31">
      <t>カサン</t>
    </rPh>
    <rPh sb="32" eb="34">
      <t>ジドウ</t>
    </rPh>
    <rPh sb="34" eb="37">
      <t>シドウイン</t>
    </rPh>
    <rPh sb="37" eb="38">
      <t>トウ</t>
    </rPh>
    <rPh sb="38" eb="40">
      <t>カハイ</t>
    </rPh>
    <rPh sb="40" eb="42">
      <t>カサン</t>
    </rPh>
    <rPh sb="48" eb="50">
      <t>カンゴ</t>
    </rPh>
    <rPh sb="50" eb="52">
      <t>ショクイン</t>
    </rPh>
    <rPh sb="52" eb="54">
      <t>カハイ</t>
    </rPh>
    <rPh sb="54" eb="56">
      <t>カサン</t>
    </rPh>
    <rPh sb="57" eb="59">
      <t>フクシ</t>
    </rPh>
    <rPh sb="59" eb="61">
      <t>センモン</t>
    </rPh>
    <rPh sb="61" eb="63">
      <t>ショクイン</t>
    </rPh>
    <rPh sb="63" eb="65">
      <t>ハイチ</t>
    </rPh>
    <rPh sb="65" eb="66">
      <t>トウ</t>
    </rPh>
    <rPh sb="66" eb="68">
      <t>カサン</t>
    </rPh>
    <rPh sb="74" eb="76">
      <t>サンテイ</t>
    </rPh>
    <rPh sb="83" eb="84">
      <t>クワ</t>
    </rPh>
    <phoneticPr fontId="1"/>
  </si>
  <si>
    <t>３　１，２の対象に係る各種加算</t>
    <rPh sb="6" eb="8">
      <t>タイショウ</t>
    </rPh>
    <rPh sb="9" eb="10">
      <t>カカ</t>
    </rPh>
    <rPh sb="11" eb="13">
      <t>カクシュ</t>
    </rPh>
    <rPh sb="13" eb="15">
      <t>カサン</t>
    </rPh>
    <phoneticPr fontId="1"/>
  </si>
  <si>
    <t>５　３月２日から春休みの前日までの延長支援の実施分</t>
    <rPh sb="17" eb="19">
      <t>エンチョウ</t>
    </rPh>
    <rPh sb="19" eb="21">
      <t>シエン</t>
    </rPh>
    <rPh sb="22" eb="24">
      <t>ジッシ</t>
    </rPh>
    <rPh sb="24" eb="25">
      <t>ブン</t>
    </rPh>
    <phoneticPr fontId="1"/>
  </si>
  <si>
    <t>その事業所の一人当たりの基準の単価(※)</t>
    <rPh sb="2" eb="5">
      <t>ジギョウショ</t>
    </rPh>
    <rPh sb="6" eb="8">
      <t>ヒトリ</t>
    </rPh>
    <rPh sb="8" eb="9">
      <t>ア</t>
    </rPh>
    <rPh sb="12" eb="14">
      <t>キジュン</t>
    </rPh>
    <rPh sb="15" eb="17">
      <t>タンカ</t>
    </rPh>
    <phoneticPr fontId="1"/>
  </si>
  <si>
    <t>２　既に契約済み児童のコロナ関連による利用量の増加分</t>
    <rPh sb="2" eb="3">
      <t>スデ</t>
    </rPh>
    <rPh sb="4" eb="6">
      <t>ケイヤク</t>
    </rPh>
    <rPh sb="6" eb="7">
      <t>ズ</t>
    </rPh>
    <rPh sb="8" eb="10">
      <t>ジドウ</t>
    </rPh>
    <rPh sb="14" eb="16">
      <t>カンレン</t>
    </rPh>
    <rPh sb="19" eb="21">
      <t>リヨウ</t>
    </rPh>
    <rPh sb="21" eb="22">
      <t>リョウ</t>
    </rPh>
    <rPh sb="23" eb="25">
      <t>ゾウカ</t>
    </rPh>
    <rPh sb="25" eb="26">
      <t>ブン</t>
    </rPh>
    <phoneticPr fontId="1"/>
  </si>
  <si>
    <t>３月２日から春休みの前日までのコロナ関連による新規受け入れ延べ人数</t>
    <rPh sb="1" eb="2">
      <t>ガツ</t>
    </rPh>
    <rPh sb="3" eb="4">
      <t>ニチ</t>
    </rPh>
    <rPh sb="6" eb="8">
      <t>ハルヤス</t>
    </rPh>
    <rPh sb="10" eb="12">
      <t>ゼンジツ</t>
    </rPh>
    <rPh sb="18" eb="20">
      <t>カンレン</t>
    </rPh>
    <rPh sb="23" eb="25">
      <t>シンキ</t>
    </rPh>
    <rPh sb="25" eb="26">
      <t>ウ</t>
    </rPh>
    <rPh sb="27" eb="28">
      <t>イ</t>
    </rPh>
    <rPh sb="29" eb="30">
      <t>ノ</t>
    </rPh>
    <rPh sb="31" eb="32">
      <t>ニン</t>
    </rPh>
    <rPh sb="32" eb="33">
      <t>スウ</t>
    </rPh>
    <phoneticPr fontId="1"/>
  </si>
  <si>
    <t>４　３月２日から春休みの前日までの休業日単価との差額分</t>
    <rPh sb="17" eb="20">
      <t>キュウギョウビ</t>
    </rPh>
    <rPh sb="20" eb="22">
      <t>タンカ</t>
    </rPh>
    <rPh sb="24" eb="26">
      <t>サガク</t>
    </rPh>
    <rPh sb="26" eb="27">
      <t>ブン</t>
    </rPh>
    <phoneticPr fontId="1"/>
  </si>
  <si>
    <t>新型コロナウイルス感染症対策に係る放課後等デイサービス補助対象額計算シート（3月2日～春休み前日分）</t>
    <rPh sb="0" eb="2">
      <t>シンガタ</t>
    </rPh>
    <rPh sb="9" eb="12">
      <t>カンセンショウ</t>
    </rPh>
    <rPh sb="12" eb="14">
      <t>タイサク</t>
    </rPh>
    <rPh sb="15" eb="16">
      <t>カカ</t>
    </rPh>
    <rPh sb="17" eb="20">
      <t>ホウカゴ</t>
    </rPh>
    <rPh sb="20" eb="21">
      <t>トウ</t>
    </rPh>
    <rPh sb="27" eb="29">
      <t>ホジョ</t>
    </rPh>
    <rPh sb="29" eb="31">
      <t>タイショウ</t>
    </rPh>
    <rPh sb="31" eb="32">
      <t>ガク</t>
    </rPh>
    <rPh sb="32" eb="34">
      <t>ケイサン</t>
    </rPh>
    <rPh sb="39" eb="40">
      <t>ガツ</t>
    </rPh>
    <rPh sb="41" eb="42">
      <t>ニチ</t>
    </rPh>
    <rPh sb="43" eb="45">
      <t>ハルヤス</t>
    </rPh>
    <rPh sb="46" eb="48">
      <t>ゼンジツ</t>
    </rPh>
    <rPh sb="48" eb="49">
      <t>ブン</t>
    </rPh>
    <phoneticPr fontId="1"/>
  </si>
  <si>
    <t>黄色のセルに入力してください</t>
    <rPh sb="0" eb="2">
      <t>キイロ</t>
    </rPh>
    <rPh sb="6" eb="8">
      <t>ニュウリョク</t>
    </rPh>
    <phoneticPr fontId="1"/>
  </si>
  <si>
    <t>７　Ｆ×（福祉・介護職員処遇改善加算、福祉・介護職員処遇改善特別加算、福祉・介護職員等特定処遇改善加算）のいずれか</t>
    <rPh sb="5" eb="7">
      <t>フクシ</t>
    </rPh>
    <rPh sb="8" eb="10">
      <t>カイゴ</t>
    </rPh>
    <rPh sb="10" eb="12">
      <t>ショクイン</t>
    </rPh>
    <rPh sb="12" eb="14">
      <t>ショグウ</t>
    </rPh>
    <rPh sb="14" eb="16">
      <t>カイゼン</t>
    </rPh>
    <rPh sb="16" eb="18">
      <t>カサン</t>
    </rPh>
    <rPh sb="19" eb="21">
      <t>フクシ</t>
    </rPh>
    <rPh sb="22" eb="24">
      <t>カイゴ</t>
    </rPh>
    <rPh sb="24" eb="26">
      <t>ショクイン</t>
    </rPh>
    <rPh sb="26" eb="28">
      <t>ショグウ</t>
    </rPh>
    <rPh sb="28" eb="30">
      <t>カイゼン</t>
    </rPh>
    <rPh sb="30" eb="32">
      <t>トクベツ</t>
    </rPh>
    <rPh sb="32" eb="34">
      <t>カサン</t>
    </rPh>
    <rPh sb="35" eb="37">
      <t>フクシ</t>
    </rPh>
    <rPh sb="38" eb="40">
      <t>カイゴ</t>
    </rPh>
    <rPh sb="40" eb="42">
      <t>ショクイン</t>
    </rPh>
    <rPh sb="42" eb="43">
      <t>トウ</t>
    </rPh>
    <rPh sb="43" eb="45">
      <t>トクテイ</t>
    </rPh>
    <rPh sb="45" eb="47">
      <t>ショグウ</t>
    </rPh>
    <rPh sb="47" eb="49">
      <t>カイゼン</t>
    </rPh>
    <rPh sb="49" eb="51">
      <t>カサン</t>
    </rPh>
    <phoneticPr fontId="1"/>
  </si>
  <si>
    <t>単価</t>
    <rPh sb="0" eb="2">
      <t>タンカ</t>
    </rPh>
    <phoneticPr fontId="1"/>
  </si>
  <si>
    <t>合計</t>
    <rPh sb="0" eb="2">
      <t>ゴウケイ</t>
    </rPh>
    <phoneticPr fontId="1"/>
  </si>
  <si>
    <t>回数</t>
    <rPh sb="0" eb="2">
      <t>カイスウ</t>
    </rPh>
    <phoneticPr fontId="1"/>
  </si>
  <si>
    <t>①～⑥の合計</t>
    <rPh sb="4" eb="6">
      <t>ゴウケイ</t>
    </rPh>
    <phoneticPr fontId="1"/>
  </si>
  <si>
    <t>③×④</t>
    <phoneticPr fontId="1"/>
  </si>
  <si>
    <t>①～⑱の合計</t>
    <rPh sb="4" eb="6">
      <t>ゴウケイ</t>
    </rPh>
    <phoneticPr fontId="1"/>
  </si>
  <si>
    <t>①×②</t>
    <phoneticPr fontId="1"/>
  </si>
  <si>
    <t>①×②</t>
    <phoneticPr fontId="1"/>
  </si>
  <si>
    <t>６　A＋B＋C＋D＋E</t>
    <phoneticPr fontId="1"/>
  </si>
  <si>
    <t>※3月2日から春休み前日までの事業所での延べ算定回数</t>
    <rPh sb="2" eb="3">
      <t>ガツ</t>
    </rPh>
    <rPh sb="4" eb="5">
      <t>ニチ</t>
    </rPh>
    <rPh sb="7" eb="9">
      <t>ハルヤス</t>
    </rPh>
    <rPh sb="10" eb="12">
      <t>ゼンジツ</t>
    </rPh>
    <rPh sb="15" eb="18">
      <t>ジギョウショ</t>
    </rPh>
    <rPh sb="20" eb="21">
      <t>ノ</t>
    </rPh>
    <rPh sb="22" eb="24">
      <t>サンテイ</t>
    </rPh>
    <rPh sb="24" eb="26">
      <t>カイスウ</t>
    </rPh>
    <phoneticPr fontId="1"/>
  </si>
  <si>
    <t>事業所の学校休業日の一人当たりの基本報酬単価</t>
    <rPh sb="0" eb="3">
      <t>ジギョウショ</t>
    </rPh>
    <rPh sb="4" eb="6">
      <t>ガッコウ</t>
    </rPh>
    <rPh sb="6" eb="9">
      <t>キュウギョウビ</t>
    </rPh>
    <rPh sb="10" eb="12">
      <t>ヒトリ</t>
    </rPh>
    <rPh sb="12" eb="13">
      <t>ア</t>
    </rPh>
    <rPh sb="16" eb="18">
      <t>キホン</t>
    </rPh>
    <rPh sb="18" eb="20">
      <t>ホウシュウ</t>
    </rPh>
    <rPh sb="20" eb="22">
      <t>タンカ</t>
    </rPh>
    <phoneticPr fontId="1"/>
  </si>
  <si>
    <t>事業所の授業終了後の一人当たりの基本報酬単価</t>
    <rPh sb="0" eb="3">
      <t>ジギョウショ</t>
    </rPh>
    <rPh sb="4" eb="6">
      <t>ジュギョウ</t>
    </rPh>
    <rPh sb="6" eb="9">
      <t>シュウリョウゴ</t>
    </rPh>
    <rPh sb="10" eb="12">
      <t>ヒトリ</t>
    </rPh>
    <rPh sb="12" eb="13">
      <t>ア</t>
    </rPh>
    <rPh sb="16" eb="18">
      <t>キホン</t>
    </rPh>
    <rPh sb="18" eb="20">
      <t>ホウシュウ</t>
    </rPh>
    <rPh sb="20" eb="22">
      <t>タンカ</t>
    </rPh>
    <phoneticPr fontId="1"/>
  </si>
  <si>
    <t>補助対象報酬合計</t>
    <rPh sb="0" eb="2">
      <t>ホジョ</t>
    </rPh>
    <rPh sb="2" eb="4">
      <t>タイショウ</t>
    </rPh>
    <rPh sb="4" eb="6">
      <t>ホウシュウ</t>
    </rPh>
    <rPh sb="6" eb="8">
      <t>ゴウケイ</t>
    </rPh>
    <phoneticPr fontId="1"/>
  </si>
  <si>
    <t>（補助額は、上記合計額から本来の国庫負担割合1/2を除いた利用者負担分及び地方負担分です）</t>
    <rPh sb="1" eb="3">
      <t>ホジョ</t>
    </rPh>
    <rPh sb="3" eb="4">
      <t>ガク</t>
    </rPh>
    <rPh sb="6" eb="8">
      <t>ジョウキ</t>
    </rPh>
    <rPh sb="8" eb="10">
      <t>ゴウケイ</t>
    </rPh>
    <rPh sb="10" eb="11">
      <t>ガク</t>
    </rPh>
    <rPh sb="13" eb="15">
      <t>ホンライ</t>
    </rPh>
    <rPh sb="16" eb="18">
      <t>コッコ</t>
    </rPh>
    <rPh sb="18" eb="20">
      <t>フタン</t>
    </rPh>
    <rPh sb="20" eb="22">
      <t>ワリアイ</t>
    </rPh>
    <rPh sb="26" eb="27">
      <t>ノゾ</t>
    </rPh>
    <rPh sb="29" eb="32">
      <t>リヨウシャ</t>
    </rPh>
    <rPh sb="32" eb="34">
      <t>フタン</t>
    </rPh>
    <rPh sb="34" eb="35">
      <t>ブン</t>
    </rPh>
    <rPh sb="35" eb="36">
      <t>オヨ</t>
    </rPh>
    <rPh sb="37" eb="39">
      <t>チホウ</t>
    </rPh>
    <rPh sb="39" eb="41">
      <t>フタン</t>
    </rPh>
    <rPh sb="41" eb="42">
      <t>ブン</t>
    </rPh>
    <phoneticPr fontId="1"/>
  </si>
  <si>
    <t>既に契約済み児童のうち、３月２日から春休みの前日までにコロナ関連で利用が増加した児童の利用延べ人数</t>
    <rPh sb="0" eb="1">
      <t>スデ</t>
    </rPh>
    <rPh sb="2" eb="4">
      <t>ケイヤク</t>
    </rPh>
    <rPh sb="4" eb="5">
      <t>ズ</t>
    </rPh>
    <rPh sb="6" eb="8">
      <t>ジドウ</t>
    </rPh>
    <rPh sb="13" eb="14">
      <t>ガツ</t>
    </rPh>
    <rPh sb="15" eb="16">
      <t>ニチ</t>
    </rPh>
    <rPh sb="18" eb="20">
      <t>ハルヤス</t>
    </rPh>
    <rPh sb="22" eb="24">
      <t>ゼンジツ</t>
    </rPh>
    <rPh sb="30" eb="32">
      <t>カンレン</t>
    </rPh>
    <rPh sb="33" eb="35">
      <t>リヨウ</t>
    </rPh>
    <rPh sb="36" eb="38">
      <t>ゾウカ</t>
    </rPh>
    <rPh sb="40" eb="42">
      <t>ジドウ</t>
    </rPh>
    <rPh sb="43" eb="45">
      <t>リヨウ</t>
    </rPh>
    <rPh sb="45" eb="46">
      <t>ノ</t>
    </rPh>
    <rPh sb="47" eb="49">
      <t>ニンズ</t>
    </rPh>
    <phoneticPr fontId="1"/>
  </si>
  <si>
    <t>基本報酬（休業日単価）</t>
  </si>
  <si>
    <t>児童指導員等配置加算</t>
    <phoneticPr fontId="1"/>
  </si>
  <si>
    <t>看護職員加配加算</t>
    <phoneticPr fontId="1"/>
  </si>
  <si>
    <t>福祉専門職員配置等加算（Ⅰ～Ⅲ）</t>
    <phoneticPr fontId="1"/>
  </si>
  <si>
    <t>【内訳】</t>
    <phoneticPr fontId="1"/>
  </si>
  <si>
    <t>受給者証番号</t>
    <rPh sb="0" eb="3">
      <t>ジュキュウシャ</t>
    </rPh>
    <rPh sb="3" eb="4">
      <t>ショウ</t>
    </rPh>
    <rPh sb="4" eb="6">
      <t>バンゴウ</t>
    </rPh>
    <phoneticPr fontId="1"/>
  </si>
  <si>
    <t>例</t>
    <rPh sb="0" eb="1">
      <t>レイ</t>
    </rPh>
    <phoneticPr fontId="1"/>
  </si>
  <si>
    <t>名古屋　太郎</t>
    <rPh sb="0" eb="3">
      <t>ナゴヤ</t>
    </rPh>
    <rPh sb="4" eb="6">
      <t>タロウ</t>
    </rPh>
    <phoneticPr fontId="1"/>
  </si>
  <si>
    <t>※行が足りない場合は適宜、行を追加してください。</t>
    <rPh sb="1" eb="2">
      <t>ギョウ</t>
    </rPh>
    <rPh sb="3" eb="4">
      <t>タ</t>
    </rPh>
    <rPh sb="7" eb="9">
      <t>バアイ</t>
    </rPh>
    <rPh sb="10" eb="12">
      <t>テキギ</t>
    </rPh>
    <rPh sb="13" eb="14">
      <t>ギョウ</t>
    </rPh>
    <rPh sb="15" eb="17">
      <t>ツイカ</t>
    </rPh>
    <phoneticPr fontId="1"/>
  </si>
  <si>
    <t>計</t>
    <rPh sb="0" eb="1">
      <t>ケイ</t>
    </rPh>
    <phoneticPr fontId="1"/>
  </si>
  <si>
    <t>ー</t>
    <phoneticPr fontId="1"/>
  </si>
  <si>
    <t>ー</t>
    <phoneticPr fontId="1"/>
  </si>
  <si>
    <t>…下の内訳を入力してください。</t>
    <rPh sb="1" eb="2">
      <t>シタ</t>
    </rPh>
    <rPh sb="3" eb="5">
      <t>ウチワケ</t>
    </rPh>
    <rPh sb="6" eb="8">
      <t>ニュウリョク</t>
    </rPh>
    <phoneticPr fontId="1"/>
  </si>
  <si>
    <t>氏　　名</t>
    <rPh sb="0" eb="1">
      <t>ウジ</t>
    </rPh>
    <rPh sb="3" eb="4">
      <t>ナ</t>
    </rPh>
    <phoneticPr fontId="1"/>
  </si>
  <si>
    <t>丸八　次郎　</t>
    <rPh sb="0" eb="2">
      <t>マルハチ</t>
    </rPh>
    <rPh sb="3" eb="5">
      <t>ジロウ</t>
    </rPh>
    <phoneticPr fontId="1"/>
  </si>
  <si>
    <t>児童指導員等加配加算（Ⅰ）</t>
    <phoneticPr fontId="1"/>
  </si>
  <si>
    <t>児童指導員等加配加算（Ⅱ）</t>
    <phoneticPr fontId="1"/>
  </si>
  <si>
    <r>
      <t>緑色のセルは自動計算されますので、</t>
    </r>
    <r>
      <rPr>
        <b/>
        <u val="double"/>
        <sz val="11"/>
        <color theme="1"/>
        <rFont val="游ゴシック"/>
        <family val="3"/>
        <charset val="128"/>
        <scheme val="minor"/>
      </rPr>
      <t>この色のセルの計算式は変更しないでください。</t>
    </r>
    <rPh sb="0" eb="2">
      <t>ミドリイロ</t>
    </rPh>
    <rPh sb="6" eb="8">
      <t>ジドウ</t>
    </rPh>
    <rPh sb="8" eb="10">
      <t>ケイサン</t>
    </rPh>
    <rPh sb="19" eb="20">
      <t>イロ</t>
    </rPh>
    <rPh sb="24" eb="27">
      <t>ケイサンシキ</t>
    </rPh>
    <rPh sb="28" eb="30">
      <t>ヘンコウ</t>
    </rPh>
    <phoneticPr fontId="1"/>
  </si>
  <si>
    <t>対象の児童名</t>
    <rPh sb="0" eb="2">
      <t>タイショウ</t>
    </rPh>
    <rPh sb="3" eb="5">
      <t>ジドウ</t>
    </rPh>
    <rPh sb="5" eb="6">
      <t>ナ</t>
    </rPh>
    <phoneticPr fontId="1"/>
  </si>
  <si>
    <t>既に契約済み児童のうち、３月２日から春休みの前日までにコロナ関連で利用が増加した児童の利用延べ人数(人)</t>
    <rPh sb="0" eb="1">
      <t>スデ</t>
    </rPh>
    <rPh sb="2" eb="4">
      <t>ケイヤク</t>
    </rPh>
    <rPh sb="4" eb="5">
      <t>ズ</t>
    </rPh>
    <rPh sb="6" eb="8">
      <t>ジドウ</t>
    </rPh>
    <rPh sb="13" eb="14">
      <t>ガツ</t>
    </rPh>
    <rPh sb="15" eb="16">
      <t>ニチ</t>
    </rPh>
    <rPh sb="18" eb="20">
      <t>ハルヤス</t>
    </rPh>
    <rPh sb="22" eb="24">
      <t>ゼンジツ</t>
    </rPh>
    <rPh sb="30" eb="32">
      <t>カンレン</t>
    </rPh>
    <rPh sb="33" eb="35">
      <t>リヨウ</t>
    </rPh>
    <rPh sb="36" eb="38">
      <t>ゾウカ</t>
    </rPh>
    <rPh sb="40" eb="42">
      <t>ジドウ</t>
    </rPh>
    <rPh sb="43" eb="45">
      <t>リヨウ</t>
    </rPh>
    <rPh sb="45" eb="46">
      <t>ノ</t>
    </rPh>
    <rPh sb="47" eb="49">
      <t>ニンズウ</t>
    </rPh>
    <rPh sb="50" eb="51">
      <t>ニン</t>
    </rPh>
    <phoneticPr fontId="1"/>
  </si>
  <si>
    <t>３月２日から春休みの前日までのコロナ関連による新規受け入れ延べ人数（人）</t>
    <rPh sb="1" eb="2">
      <t>ガツ</t>
    </rPh>
    <rPh sb="3" eb="4">
      <t>ニチ</t>
    </rPh>
    <rPh sb="6" eb="8">
      <t>ハルヤス</t>
    </rPh>
    <rPh sb="10" eb="12">
      <t>ゼンジツ</t>
    </rPh>
    <rPh sb="18" eb="20">
      <t>カンレン</t>
    </rPh>
    <rPh sb="23" eb="25">
      <t>シンキ</t>
    </rPh>
    <rPh sb="25" eb="26">
      <t>ウ</t>
    </rPh>
    <rPh sb="27" eb="28">
      <t>イ</t>
    </rPh>
    <rPh sb="29" eb="30">
      <t>ノ</t>
    </rPh>
    <rPh sb="31" eb="33">
      <t>ニンズウ</t>
    </rPh>
    <rPh sb="34" eb="35">
      <t>ニン</t>
    </rPh>
    <phoneticPr fontId="1"/>
  </si>
  <si>
    <t>①延べ人数内訳</t>
    <phoneticPr fontId="1"/>
  </si>
  <si>
    <t>②延べ人数内訳</t>
    <phoneticPr fontId="1"/>
  </si>
  <si>
    <t>③対象児童内訳</t>
    <rPh sb="1" eb="3">
      <t>タイショウ</t>
    </rPh>
    <rPh sb="3" eb="5">
      <t>ジドウ</t>
    </rPh>
    <phoneticPr fontId="1"/>
  </si>
  <si>
    <t>加算事項</t>
    <rPh sb="0" eb="2">
      <t>カサン</t>
    </rPh>
    <rPh sb="2" eb="4">
      <t>ジコウ</t>
    </rPh>
    <phoneticPr fontId="1"/>
  </si>
  <si>
    <t>↓下記のセルに対象児童全員を記入してください</t>
    <rPh sb="1" eb="3">
      <t>カキ</t>
    </rPh>
    <rPh sb="7" eb="9">
      <t>タイショウ</t>
    </rPh>
    <rPh sb="9" eb="11">
      <t>ジドウ</t>
    </rPh>
    <rPh sb="11" eb="13">
      <t>ゼンイン</t>
    </rPh>
    <rPh sb="14" eb="16">
      <t>キニュウ</t>
    </rPh>
    <phoneticPr fontId="1"/>
  </si>
  <si>
    <t>円</t>
    <rPh sb="0" eb="1">
      <t>エン</t>
    </rPh>
    <phoneticPr fontId="1"/>
  </si>
  <si>
    <t>補助対象報酬合計（主たる対象が重症心身障害児の事業所の場合）</t>
    <rPh sb="0" eb="2">
      <t>ホジョ</t>
    </rPh>
    <rPh sb="2" eb="4">
      <t>タイショウ</t>
    </rPh>
    <rPh sb="4" eb="6">
      <t>ホウシュウ</t>
    </rPh>
    <rPh sb="6" eb="8">
      <t>ゴウケイ</t>
    </rPh>
    <rPh sb="9" eb="10">
      <t>シュ</t>
    </rPh>
    <rPh sb="12" eb="14">
      <t>タイショウ</t>
    </rPh>
    <rPh sb="15" eb="17">
      <t>ジュウショウ</t>
    </rPh>
    <rPh sb="17" eb="19">
      <t>シンシン</t>
    </rPh>
    <rPh sb="19" eb="21">
      <t>ショウガイ</t>
    </rPh>
    <rPh sb="21" eb="22">
      <t>ジ</t>
    </rPh>
    <rPh sb="23" eb="26">
      <t>ジギョウショ</t>
    </rPh>
    <rPh sb="27" eb="29">
      <t>バアイ</t>
    </rPh>
    <phoneticPr fontId="1"/>
  </si>
  <si>
    <r>
      <t>補助対象報酬合計（主たる対象が重症心身障害児</t>
    </r>
    <r>
      <rPr>
        <b/>
        <u/>
        <sz val="14"/>
        <color theme="1"/>
        <rFont val="游ゴシック"/>
        <family val="3"/>
        <charset val="128"/>
        <scheme val="minor"/>
      </rPr>
      <t>以外の</t>
    </r>
    <r>
      <rPr>
        <b/>
        <sz val="14"/>
        <color theme="1"/>
        <rFont val="游ゴシック"/>
        <family val="3"/>
        <charset val="128"/>
        <scheme val="minor"/>
      </rPr>
      <t>事業所の場合）</t>
    </r>
    <rPh sb="0" eb="2">
      <t>ホジョ</t>
    </rPh>
    <rPh sb="2" eb="4">
      <t>タイショウ</t>
    </rPh>
    <rPh sb="4" eb="6">
      <t>ホウシュウ</t>
    </rPh>
    <rPh sb="6" eb="8">
      <t>ゴウケイ</t>
    </rPh>
    <rPh sb="9" eb="10">
      <t>シュ</t>
    </rPh>
    <rPh sb="12" eb="14">
      <t>タイショウ</t>
    </rPh>
    <rPh sb="15" eb="17">
      <t>ジュウショウ</t>
    </rPh>
    <rPh sb="17" eb="19">
      <t>シンシン</t>
    </rPh>
    <rPh sb="19" eb="21">
      <t>ショウガイ</t>
    </rPh>
    <rPh sb="21" eb="22">
      <t>ジ</t>
    </rPh>
    <rPh sb="22" eb="24">
      <t>イガイ</t>
    </rPh>
    <rPh sb="25" eb="28">
      <t>ジギョウショ</t>
    </rPh>
    <rPh sb="29" eb="31">
      <t>バアイ</t>
    </rPh>
    <phoneticPr fontId="1"/>
  </si>
  <si>
    <t>３　１，２の対象に係る各種加算　…別紙「③対象児童内訳」を記入。</t>
    <rPh sb="6" eb="8">
      <t>タイショウ</t>
    </rPh>
    <rPh sb="9" eb="10">
      <t>カカ</t>
    </rPh>
    <rPh sb="11" eb="13">
      <t>カクシュ</t>
    </rPh>
    <rPh sb="13" eb="15">
      <t>カサン</t>
    </rPh>
    <rPh sb="21" eb="23">
      <t>タイショウ</t>
    </rPh>
    <rPh sb="23" eb="25">
      <t>ジドウ</t>
    </rPh>
    <rPh sb="25" eb="27">
      <t>ウチワケ</t>
    </rPh>
    <phoneticPr fontId="1"/>
  </si>
  <si>
    <t>⑤対象児童内訳</t>
    <rPh sb="1" eb="3">
      <t>タイショウ</t>
    </rPh>
    <rPh sb="3" eb="5">
      <t>ジドウ</t>
    </rPh>
    <phoneticPr fontId="1"/>
  </si>
  <si>
    <t>５　３月２日から春休みの前日までの延長支援の実施分　　…別紙「⑤対象児童内訳」を記入。</t>
    <rPh sb="17" eb="19">
      <t>エンチョウ</t>
    </rPh>
    <rPh sb="19" eb="21">
      <t>シエン</t>
    </rPh>
    <rPh sb="22" eb="24">
      <t>ジッシ</t>
    </rPh>
    <rPh sb="24" eb="25">
      <t>ブン</t>
    </rPh>
    <rPh sb="32" eb="34">
      <t>タイショウ</t>
    </rPh>
    <rPh sb="34" eb="36">
      <t>ジドウ</t>
    </rPh>
    <phoneticPr fontId="1"/>
  </si>
  <si>
    <t>↓下記のセルに対象児童全員＋(回数)を記入してください</t>
    <rPh sb="1" eb="3">
      <t>カキ</t>
    </rPh>
    <rPh sb="7" eb="9">
      <t>タイショウ</t>
    </rPh>
    <rPh sb="9" eb="11">
      <t>ジドウ</t>
    </rPh>
    <rPh sb="11" eb="13">
      <t>ゼンイン</t>
    </rPh>
    <rPh sb="15" eb="17">
      <t>カイスウ</t>
    </rPh>
    <rPh sb="19" eb="21">
      <t>キニュウ</t>
    </rPh>
    <phoneticPr fontId="1"/>
  </si>
  <si>
    <t>名古屋太郎(2回)、丸八次郎(2回)、丸八三郎(1回)</t>
    <rPh sb="0" eb="3">
      <t>ナゴヤ</t>
    </rPh>
    <rPh sb="3" eb="5">
      <t>タロウ</t>
    </rPh>
    <rPh sb="7" eb="8">
      <t>カイ</t>
    </rPh>
    <rPh sb="10" eb="12">
      <t>マルハチ</t>
    </rPh>
    <rPh sb="12" eb="14">
      <t>ジロウ</t>
    </rPh>
    <rPh sb="16" eb="17">
      <t>カイ</t>
    </rPh>
    <rPh sb="19" eb="21">
      <t>マルハチ</t>
    </rPh>
    <rPh sb="21" eb="23">
      <t>サブロウ</t>
    </rPh>
    <rPh sb="25" eb="26">
      <t>カイ</t>
    </rPh>
    <phoneticPr fontId="1"/>
  </si>
  <si>
    <t>２　既に契約済み児童のコロナ関連による利用量の増加分　…別紙「②延べ人数内訳」を記入</t>
    <rPh sb="2" eb="3">
      <t>スデ</t>
    </rPh>
    <rPh sb="4" eb="6">
      <t>ケイヤク</t>
    </rPh>
    <rPh sb="6" eb="7">
      <t>ズ</t>
    </rPh>
    <rPh sb="8" eb="10">
      <t>ジドウ</t>
    </rPh>
    <rPh sb="14" eb="16">
      <t>カンレン</t>
    </rPh>
    <rPh sb="19" eb="21">
      <t>リヨウ</t>
    </rPh>
    <rPh sb="21" eb="22">
      <t>リョウ</t>
    </rPh>
    <rPh sb="23" eb="25">
      <t>ゾウカ</t>
    </rPh>
    <rPh sb="25" eb="26">
      <t>ブン</t>
    </rPh>
    <phoneticPr fontId="1"/>
  </si>
  <si>
    <t>１　コロナ関連による新規契約者受け入れ分　…別紙「①延べ人数内訳」を記入。</t>
    <rPh sb="5" eb="7">
      <t>カンレン</t>
    </rPh>
    <rPh sb="10" eb="12">
      <t>シンキ</t>
    </rPh>
    <rPh sb="12" eb="14">
      <t>ケイヤク</t>
    </rPh>
    <rPh sb="14" eb="15">
      <t>シャ</t>
    </rPh>
    <rPh sb="15" eb="16">
      <t>ウ</t>
    </rPh>
    <rPh sb="17" eb="18">
      <t>イ</t>
    </rPh>
    <rPh sb="19" eb="20">
      <t>ブン</t>
    </rPh>
    <phoneticPr fontId="1"/>
  </si>
  <si>
    <t>１　コロナ関連による新規契約者受け入れ分</t>
    <phoneticPr fontId="1"/>
  </si>
  <si>
    <t>４　３月２日から春休みの前日までの休業日単価との差額分</t>
    <phoneticPr fontId="1"/>
  </si>
  <si>
    <t>３月２日から春休みの前日までのコロナ関連による差分利用日数（人）</t>
    <rPh sb="1" eb="2">
      <t>ガツ</t>
    </rPh>
    <rPh sb="3" eb="4">
      <t>ニチ</t>
    </rPh>
    <rPh sb="6" eb="8">
      <t>ハルヤス</t>
    </rPh>
    <rPh sb="10" eb="12">
      <t>ゼンジツ</t>
    </rPh>
    <rPh sb="18" eb="20">
      <t>カンレン</t>
    </rPh>
    <rPh sb="23" eb="25">
      <t>サブン</t>
    </rPh>
    <rPh sb="25" eb="27">
      <t>リヨウ</t>
    </rPh>
    <rPh sb="27" eb="29">
      <t>ニッスウ</t>
    </rPh>
    <rPh sb="30" eb="31">
      <t>ニン</t>
    </rPh>
    <phoneticPr fontId="1"/>
  </si>
  <si>
    <t>④差分の利用日数内訳</t>
    <rPh sb="1" eb="3">
      <t>サブン</t>
    </rPh>
    <rPh sb="4" eb="6">
      <t>リヨウ</t>
    </rPh>
    <rPh sb="6" eb="8">
      <t>ニッスウ</t>
    </rPh>
    <phoneticPr fontId="1"/>
  </si>
  <si>
    <t>３　１，２の対象に係る各種加算　…別紙３「③対象児童内訳」を記入。</t>
    <rPh sb="6" eb="8">
      <t>タイショウ</t>
    </rPh>
    <rPh sb="9" eb="10">
      <t>カカ</t>
    </rPh>
    <rPh sb="11" eb="13">
      <t>カクシュ</t>
    </rPh>
    <rPh sb="13" eb="15">
      <t>カサン</t>
    </rPh>
    <rPh sb="22" eb="24">
      <t>タイショウ</t>
    </rPh>
    <rPh sb="24" eb="26">
      <t>ジドウ</t>
    </rPh>
    <rPh sb="26" eb="28">
      <t>ウチワケ</t>
    </rPh>
    <phoneticPr fontId="1"/>
  </si>
  <si>
    <t>２　既に契約済み児童のコロナ関連による利用量の増加分　…別紙３「②延べ人数内訳」を記入</t>
    <rPh sb="2" eb="3">
      <t>スデ</t>
    </rPh>
    <rPh sb="4" eb="6">
      <t>ケイヤク</t>
    </rPh>
    <rPh sb="6" eb="7">
      <t>ズ</t>
    </rPh>
    <rPh sb="8" eb="10">
      <t>ジドウ</t>
    </rPh>
    <rPh sb="14" eb="16">
      <t>カンレン</t>
    </rPh>
    <rPh sb="19" eb="21">
      <t>リヨウ</t>
    </rPh>
    <rPh sb="21" eb="22">
      <t>リョウ</t>
    </rPh>
    <rPh sb="23" eb="25">
      <t>ゾウカ</t>
    </rPh>
    <rPh sb="25" eb="26">
      <t>ブン</t>
    </rPh>
    <phoneticPr fontId="1"/>
  </si>
  <si>
    <t>１　コロナ関連による新規契約者受け入れ分　…別紙３「①延べ人数内訳」を記入。</t>
    <rPh sb="5" eb="7">
      <t>カンレン</t>
    </rPh>
    <rPh sb="10" eb="12">
      <t>シンキ</t>
    </rPh>
    <rPh sb="12" eb="14">
      <t>ケイヤク</t>
    </rPh>
    <rPh sb="14" eb="15">
      <t>シャ</t>
    </rPh>
    <rPh sb="15" eb="16">
      <t>ウ</t>
    </rPh>
    <rPh sb="17" eb="18">
      <t>イ</t>
    </rPh>
    <rPh sb="19" eb="20">
      <t>ブン</t>
    </rPh>
    <phoneticPr fontId="1"/>
  </si>
  <si>
    <t>５　３月２日から春休みの前日までの延長支援の実施分　　…別紙３「⑤対象児童内訳」を記入。</t>
    <rPh sb="17" eb="19">
      <t>エンチョウ</t>
    </rPh>
    <rPh sb="19" eb="21">
      <t>シエン</t>
    </rPh>
    <rPh sb="22" eb="24">
      <t>ジッシ</t>
    </rPh>
    <rPh sb="24" eb="25">
      <t>ブン</t>
    </rPh>
    <rPh sb="33" eb="35">
      <t>タイショウ</t>
    </rPh>
    <rPh sb="35" eb="37">
      <t>ジドウ</t>
    </rPh>
    <phoneticPr fontId="1"/>
  </si>
  <si>
    <t>４　３月２日から春休みの前日までの休業日単価との差額分 …別紙３「④差分の利用日数内訳」を記入</t>
    <rPh sb="17" eb="20">
      <t>キュウギョウビ</t>
    </rPh>
    <rPh sb="20" eb="22">
      <t>タンカ</t>
    </rPh>
    <rPh sb="24" eb="26">
      <t>サガク</t>
    </rPh>
    <rPh sb="26" eb="27">
      <t>ブン</t>
    </rPh>
    <rPh sb="29" eb="31">
      <t>ベッシ</t>
    </rPh>
    <rPh sb="34" eb="36">
      <t>サブン</t>
    </rPh>
    <rPh sb="37" eb="39">
      <t>リヨウ</t>
    </rPh>
    <rPh sb="39" eb="41">
      <t>ニッスウ</t>
    </rPh>
    <rPh sb="41" eb="43">
      <t>ウチワケ</t>
    </rPh>
    <rPh sb="45" eb="4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</si>
</sst>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単&quot;&quot;位&quot;"/>
    <numFmt numFmtId="177" formatCode="#,##0_);[Red]\(#,##0\)"/>
    <numFmt numFmtId="178" formatCode="0.0%"/>
  </numFmts>
  <fonts count="17"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sz val="12"/>
      <color theme="1"/>
      <name val="游ゴシック"/>
      <family val="3"/>
      <charset val="128"/>
      <scheme val="minor"/>
    </font>
    <font>
      <sz val="11"/>
      <color rgb="FFFF0000"/>
      <name val="游ゴシック"/>
      <family val="2"/>
      <charset val="128"/>
      <scheme val="minor"/>
    </font>
    <font>
      <sz val="11"/>
      <color theme="1"/>
      <name val="游ゴシック"/>
      <family val="3"/>
      <charset val="128"/>
      <scheme val="minor"/>
    </font>
    <font>
      <sz val="9"/>
      <color theme="1"/>
      <name val="游ゴシック"/>
      <family val="2"/>
      <charset val="128"/>
      <scheme val="minor"/>
    </font>
    <font>
      <sz val="10.5"/>
      <color theme="1"/>
      <name val="游ゴシック"/>
      <family val="2"/>
      <charset val="128"/>
      <scheme val="minor"/>
    </font>
    <font>
      <sz val="11"/>
      <color theme="1"/>
      <name val="ＭＳ Ｐゴシック"/>
      <family val="3"/>
      <charset val="128"/>
    </font>
    <font>
      <b/>
      <u val="double"/>
      <sz val="11"/>
      <color theme="1"/>
      <name val="游ゴシック"/>
      <family val="3"/>
      <charset val="128"/>
      <scheme val="minor"/>
    </font>
    <font>
      <b/>
      <sz val="8"/>
      <color theme="1"/>
      <name val="游ゴシック"/>
      <family val="3"/>
      <charset val="128"/>
      <scheme val="minor"/>
    </font>
    <font>
      <sz val="9"/>
      <color theme="1"/>
      <name val="游ゴシック"/>
      <family val="3"/>
      <charset val="128"/>
      <scheme val="minor"/>
    </font>
    <font>
      <b/>
      <u/>
      <sz val="14"/>
      <color theme="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auto="1"/>
      </top>
      <bottom/>
      <diagonal/>
    </border>
    <border>
      <left/>
      <right/>
      <top/>
      <bottom style="medium">
        <color auto="1"/>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dotted">
        <color auto="1"/>
      </bottom>
      <diagonal/>
    </border>
    <border>
      <left/>
      <right/>
      <top style="thin">
        <color indexed="64"/>
      </top>
      <bottom style="dotted">
        <color auto="1"/>
      </bottom>
      <diagonal/>
    </border>
    <border>
      <left style="thin">
        <color indexed="64"/>
      </left>
      <right/>
      <top style="dotted">
        <color auto="1"/>
      </top>
      <bottom style="dotted">
        <color auto="1"/>
      </bottom>
      <diagonal/>
    </border>
    <border>
      <left/>
      <right/>
      <top style="dotted">
        <color auto="1"/>
      </top>
      <bottom style="dotted">
        <color auto="1"/>
      </bottom>
      <diagonal/>
    </border>
    <border>
      <left style="thin">
        <color indexed="64"/>
      </left>
      <right/>
      <top style="dotted">
        <color auto="1"/>
      </top>
      <bottom style="thin">
        <color indexed="64"/>
      </bottom>
      <diagonal/>
    </border>
    <border>
      <left/>
      <right/>
      <top style="dotted">
        <color auto="1"/>
      </top>
      <bottom style="thin">
        <color indexed="64"/>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auto="1"/>
      </top>
      <bottom style="dotted">
        <color auto="1"/>
      </bottom>
      <diagonal/>
    </border>
    <border>
      <left style="thin">
        <color indexed="64"/>
      </left>
      <right style="thin">
        <color indexed="64"/>
      </right>
      <top style="dotted">
        <color auto="1"/>
      </top>
      <bottom style="thin">
        <color indexed="64"/>
      </bottom>
      <diagonal/>
    </border>
    <border>
      <left style="thin">
        <color indexed="64"/>
      </left>
      <right style="thin">
        <color indexed="64"/>
      </right>
      <top style="thin">
        <color indexed="64"/>
      </top>
      <bottom style="double">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ck">
        <color indexed="64"/>
      </top>
      <bottom style="thick">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14">
    <xf numFmtId="0" fontId="0" fillId="0" borderId="0" xfId="0">
      <alignment vertical="center"/>
    </xf>
    <xf numFmtId="0" fontId="0" fillId="0" borderId="0" xfId="0" applyAlignment="1">
      <alignment horizontal="right" vertical="center"/>
    </xf>
    <xf numFmtId="0" fontId="0" fillId="0" borderId="0" xfId="0" applyBorder="1">
      <alignment vertical="center"/>
    </xf>
    <xf numFmtId="0" fontId="2" fillId="0" borderId="0" xfId="0" applyFont="1">
      <alignment vertical="center"/>
    </xf>
    <xf numFmtId="0" fontId="3" fillId="0" borderId="0" xfId="0" applyFont="1">
      <alignment vertical="center"/>
    </xf>
    <xf numFmtId="0" fontId="0" fillId="0" borderId="3" xfId="0" applyBorder="1">
      <alignment vertical="center"/>
    </xf>
    <xf numFmtId="0" fontId="0" fillId="0" borderId="4" xfId="0" applyBorder="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3" fillId="0" borderId="0" xfId="0" applyFont="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6" fillId="0" borderId="0" xfId="0" applyFont="1" applyAlignment="1">
      <alignment horizontal="left" vertical="center"/>
    </xf>
    <xf numFmtId="0" fontId="0" fillId="0" borderId="0" xfId="0" applyAlignment="1">
      <alignment vertical="center" wrapText="1"/>
    </xf>
    <xf numFmtId="0" fontId="7" fillId="0" borderId="0" xfId="0" applyFont="1" applyAlignment="1">
      <alignment horizontal="left" vertical="center"/>
    </xf>
    <xf numFmtId="0" fontId="8" fillId="0" borderId="0" xfId="0" applyFont="1">
      <alignment vertical="center"/>
    </xf>
    <xf numFmtId="0" fontId="3" fillId="0" borderId="0" xfId="0" applyFont="1" applyAlignment="1">
      <alignment horizontal="right" vertical="center"/>
    </xf>
    <xf numFmtId="0" fontId="5" fillId="2" borderId="0" xfId="0" applyFont="1" applyFill="1">
      <alignment vertical="center"/>
    </xf>
    <xf numFmtId="0" fontId="0" fillId="2" borderId="0" xfId="0" applyFill="1">
      <alignment vertical="center"/>
    </xf>
    <xf numFmtId="0" fontId="5" fillId="2" borderId="0" xfId="0" applyFont="1" applyFill="1" applyAlignment="1">
      <alignment horizontal="left" vertical="center"/>
    </xf>
    <xf numFmtId="56" fontId="0" fillId="2" borderId="0" xfId="0" applyNumberFormat="1" applyFill="1" applyBorder="1">
      <alignment vertical="center"/>
    </xf>
    <xf numFmtId="0" fontId="4" fillId="2" borderId="0" xfId="0" applyFont="1" applyFill="1">
      <alignment vertical="center"/>
    </xf>
    <xf numFmtId="0" fontId="0" fillId="2" borderId="0" xfId="0" applyFill="1" applyBorder="1">
      <alignment vertical="center"/>
    </xf>
    <xf numFmtId="0" fontId="4" fillId="2" borderId="0" xfId="0" applyFont="1" applyFill="1" applyAlignment="1">
      <alignment horizontal="right" vertical="center"/>
    </xf>
    <xf numFmtId="0" fontId="4" fillId="2" borderId="0" xfId="0" applyFont="1" applyFill="1" applyAlignment="1">
      <alignment horizontal="left" vertical="center"/>
    </xf>
    <xf numFmtId="0" fontId="4" fillId="2" borderId="0"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Alignment="1">
      <alignment vertical="center"/>
    </xf>
    <xf numFmtId="0" fontId="0" fillId="0" borderId="0" xfId="0" applyFill="1">
      <alignment vertical="center"/>
    </xf>
    <xf numFmtId="0" fontId="0" fillId="3" borderId="0" xfId="0" applyFill="1">
      <alignment vertical="center"/>
    </xf>
    <xf numFmtId="0" fontId="0" fillId="4" borderId="0" xfId="0" applyFill="1">
      <alignment vertical="center"/>
    </xf>
    <xf numFmtId="176" fontId="0" fillId="0" borderId="0" xfId="0" applyNumberFormat="1">
      <alignment vertical="center"/>
    </xf>
    <xf numFmtId="176" fontId="0" fillId="0" borderId="0" xfId="0" applyNumberFormat="1" applyAlignment="1">
      <alignment horizontal="left" vertical="center"/>
    </xf>
    <xf numFmtId="177" fontId="0" fillId="3" borderId="1" xfId="0" applyNumberFormat="1" applyFill="1" applyBorder="1" applyAlignment="1">
      <alignment vertical="center" shrinkToFit="1"/>
    </xf>
    <xf numFmtId="177" fontId="4" fillId="3" borderId="5" xfId="0" applyNumberFormat="1" applyFont="1" applyFill="1" applyBorder="1" applyAlignment="1">
      <alignment vertical="center" shrinkToFit="1"/>
    </xf>
    <xf numFmtId="177" fontId="0" fillId="4" borderId="1" xfId="0" applyNumberFormat="1" applyFill="1" applyBorder="1" applyAlignment="1">
      <alignment vertical="center" shrinkToFit="1"/>
    </xf>
    <xf numFmtId="177" fontId="0" fillId="4" borderId="2" xfId="0" applyNumberFormat="1" applyFill="1" applyBorder="1" applyAlignment="1">
      <alignment vertical="center" shrinkToFit="1"/>
    </xf>
    <xf numFmtId="177" fontId="4" fillId="3" borderId="2" xfId="0" applyNumberFormat="1" applyFont="1" applyFill="1" applyBorder="1" applyAlignment="1">
      <alignment vertical="center" shrinkToFit="1"/>
    </xf>
    <xf numFmtId="177" fontId="4" fillId="3" borderId="1" xfId="0" applyNumberFormat="1" applyFont="1" applyFill="1" applyBorder="1" applyAlignment="1">
      <alignment vertical="center" shrinkToFit="1"/>
    </xf>
    <xf numFmtId="177" fontId="0" fillId="3" borderId="5" xfId="0" applyNumberFormat="1" applyFill="1" applyBorder="1" applyAlignment="1">
      <alignment vertical="center" shrinkToFit="1"/>
    </xf>
    <xf numFmtId="178" fontId="9" fillId="4" borderId="5" xfId="0" applyNumberFormat="1" applyFont="1" applyFill="1" applyBorder="1" applyAlignment="1">
      <alignment vertical="center" shrinkToFit="1"/>
    </xf>
    <xf numFmtId="0" fontId="8" fillId="0" borderId="0" xfId="0" applyFont="1" applyAlignment="1">
      <alignment horizontal="right" vertical="center"/>
    </xf>
    <xf numFmtId="56" fontId="4" fillId="0" borderId="0" xfId="0" applyNumberFormat="1" applyFont="1" applyBorder="1" applyAlignment="1">
      <alignment horizontal="center" vertical="center"/>
    </xf>
    <xf numFmtId="0" fontId="4" fillId="0" borderId="0" xfId="0" applyFont="1" applyAlignment="1">
      <alignment horizontal="center" vertical="center"/>
    </xf>
    <xf numFmtId="0" fontId="11" fillId="0" borderId="0" xfId="0" applyFont="1">
      <alignment vertical="center"/>
    </xf>
    <xf numFmtId="177" fontId="0" fillId="0" borderId="0" xfId="0" applyNumberFormat="1" applyFill="1" applyBorder="1" applyAlignment="1">
      <alignment vertical="center" shrinkToFit="1"/>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177" fontId="0" fillId="4" borderId="12" xfId="0" applyNumberFormat="1" applyFill="1" applyBorder="1" applyAlignment="1">
      <alignment vertical="center" shrinkToFit="1"/>
    </xf>
    <xf numFmtId="177" fontId="0" fillId="4" borderId="13" xfId="0" applyNumberFormat="1" applyFill="1" applyBorder="1" applyAlignment="1">
      <alignment vertical="center" shrinkToFit="1"/>
    </xf>
    <xf numFmtId="177" fontId="0" fillId="4" borderId="14" xfId="0" applyNumberFormat="1" applyFill="1" applyBorder="1" applyAlignment="1">
      <alignment vertical="center" shrinkToFit="1"/>
    </xf>
    <xf numFmtId="0" fontId="0" fillId="0" borderId="0" xfId="0" applyAlignment="1">
      <alignment horizontal="left" vertical="center"/>
    </xf>
    <xf numFmtId="0" fontId="0" fillId="0" borderId="0" xfId="0" applyFont="1">
      <alignment vertical="center"/>
    </xf>
    <xf numFmtId="0" fontId="0" fillId="0" borderId="0" xfId="0" applyAlignment="1">
      <alignment horizontal="center" vertical="center"/>
    </xf>
    <xf numFmtId="0" fontId="0" fillId="0" borderId="1" xfId="0" applyBorder="1">
      <alignment vertical="center"/>
    </xf>
    <xf numFmtId="0" fontId="0" fillId="0" borderId="15" xfId="0" applyBorder="1">
      <alignment vertical="center"/>
    </xf>
    <xf numFmtId="0" fontId="3" fillId="2" borderId="0" xfId="0" applyFont="1" applyFill="1">
      <alignment vertical="center"/>
    </xf>
    <xf numFmtId="0" fontId="0" fillId="0" borderId="20" xfId="0" applyBorder="1" applyAlignment="1">
      <alignment horizontal="center" vertical="center"/>
    </xf>
    <xf numFmtId="0" fontId="0" fillId="0" borderId="19" xfId="0" applyBorder="1">
      <alignment vertical="center"/>
    </xf>
    <xf numFmtId="0" fontId="0" fillId="0" borderId="21" xfId="0" applyBorder="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 xfId="0" applyFont="1" applyFill="1" applyBorder="1">
      <alignment vertical="center"/>
    </xf>
    <xf numFmtId="0" fontId="12" fillId="0" borderId="20" xfId="0" applyFont="1" applyFill="1" applyBorder="1" applyAlignment="1">
      <alignment horizontal="center" vertical="center"/>
    </xf>
    <xf numFmtId="0" fontId="12" fillId="0" borderId="1" xfId="0" applyFont="1" applyFill="1" applyBorder="1" applyAlignment="1">
      <alignment horizontal="center" vertical="center"/>
    </xf>
    <xf numFmtId="0" fontId="5" fillId="0" borderId="0" xfId="0" applyFont="1" applyFill="1">
      <alignment vertical="center"/>
    </xf>
    <xf numFmtId="0" fontId="14" fillId="0" borderId="18" xfId="0" applyFont="1" applyFill="1" applyBorder="1" applyAlignment="1">
      <alignment horizontal="left" vertical="center" wrapText="1"/>
    </xf>
    <xf numFmtId="56" fontId="0" fillId="0" borderId="0" xfId="0" applyNumberFormat="1" applyFill="1" applyBorder="1">
      <alignment vertical="center"/>
    </xf>
    <xf numFmtId="0" fontId="0" fillId="0" borderId="1" xfId="0" applyBorder="1" applyAlignment="1">
      <alignment vertical="center" shrinkToFit="1"/>
    </xf>
    <xf numFmtId="0" fontId="4" fillId="0" borderId="0" xfId="0" applyFont="1" applyFill="1" applyAlignment="1">
      <alignment horizontal="center" vertical="center"/>
    </xf>
    <xf numFmtId="56" fontId="4" fillId="0" borderId="0" xfId="0" applyNumberFormat="1"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right" vertical="center"/>
    </xf>
    <xf numFmtId="0" fontId="3" fillId="0" borderId="0" xfId="0" applyFont="1" applyFill="1">
      <alignment vertical="center"/>
    </xf>
    <xf numFmtId="177" fontId="4" fillId="0" borderId="28" xfId="0" applyNumberFormat="1" applyFont="1" applyFill="1" applyBorder="1" applyAlignment="1">
      <alignment vertical="center" shrinkToFit="1"/>
    </xf>
    <xf numFmtId="0" fontId="5" fillId="0" borderId="16" xfId="0" applyFont="1" applyFill="1" applyBorder="1" applyAlignment="1">
      <alignment horizontal="center" vertical="center"/>
    </xf>
    <xf numFmtId="0" fontId="0" fillId="0" borderId="19" xfId="0" applyBorder="1" applyAlignment="1">
      <alignment horizontal="right" vertical="center"/>
    </xf>
    <xf numFmtId="0" fontId="0" fillId="0" borderId="30" xfId="0" applyBorder="1" applyAlignment="1">
      <alignment horizontal="right" vertical="center"/>
    </xf>
    <xf numFmtId="0" fontId="0" fillId="0" borderId="31" xfId="0" applyBorder="1">
      <alignment vertical="center"/>
    </xf>
    <xf numFmtId="0" fontId="0" fillId="0" borderId="0" xfId="0" applyBorder="1" applyAlignment="1">
      <alignment horizontal="center" vertical="center"/>
    </xf>
    <xf numFmtId="0" fontId="5" fillId="0" borderId="19" xfId="0" applyFont="1" applyFill="1" applyBorder="1" applyAlignment="1">
      <alignment horizontal="center" vertical="center"/>
    </xf>
    <xf numFmtId="0" fontId="0" fillId="0" borderId="31" xfId="0" applyBorder="1" applyAlignment="1">
      <alignment vertical="center" shrinkToFit="1"/>
    </xf>
    <xf numFmtId="0" fontId="4" fillId="0" borderId="17" xfId="0" applyFont="1" applyFill="1" applyBorder="1" applyAlignment="1">
      <alignment horizontal="center" vertical="center"/>
    </xf>
    <xf numFmtId="0" fontId="0" fillId="0" borderId="0" xfId="0" applyAlignment="1">
      <alignment horizontal="left" vertical="center" wrapText="1"/>
    </xf>
    <xf numFmtId="0" fontId="10" fillId="0" borderId="0" xfId="0" applyFont="1" applyAlignment="1">
      <alignment horizontal="left" vertical="top" wrapText="1"/>
    </xf>
    <xf numFmtId="0" fontId="15" fillId="0" borderId="0" xfId="0" applyFont="1" applyAlignment="1">
      <alignment horizontal="left" vertical="top" wrapText="1"/>
    </xf>
    <xf numFmtId="0" fontId="0" fillId="0" borderId="26"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3" fillId="2" borderId="0" xfId="0" applyFont="1" applyFill="1" applyAlignment="1">
      <alignment horizontal="left" vertical="center"/>
    </xf>
    <xf numFmtId="0" fontId="4" fillId="0" borderId="33" xfId="0" applyFont="1" applyFill="1" applyBorder="1" applyAlignment="1">
      <alignment horizontal="left" vertical="center"/>
    </xf>
    <xf numFmtId="0" fontId="4" fillId="0" borderId="34" xfId="0" applyFont="1" applyFill="1" applyBorder="1" applyAlignment="1">
      <alignment horizontal="left" vertical="center"/>
    </xf>
    <xf numFmtId="0" fontId="12" fillId="0" borderId="26" xfId="0" applyFont="1" applyFill="1" applyBorder="1" applyAlignment="1">
      <alignment horizontal="left" vertical="center"/>
    </xf>
    <xf numFmtId="0" fontId="12" fillId="0" borderId="32"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6" xfId="0" applyFont="1" applyFill="1" applyBorder="1" applyAlignment="1">
      <alignment horizontal="left" vertical="center"/>
    </xf>
    <xf numFmtId="0" fontId="4" fillId="0" borderId="32"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2"/>
  <sheetViews>
    <sheetView tabSelected="1" view="pageLayout" zoomScaleNormal="100" zoomScaleSheetLayoutView="100" workbookViewId="0">
      <selection activeCell="H2" sqref="H2"/>
    </sheetView>
  </sheetViews>
  <sheetFormatPr defaultRowHeight="18.75" x14ac:dyDescent="0.4"/>
  <cols>
    <col min="9" max="9" width="8.875" customWidth="1"/>
    <col min="12" max="12" width="11.25" customWidth="1"/>
    <col min="13" max="13" width="12" customWidth="1"/>
    <col min="16" max="16" width="10.125" bestFit="1" customWidth="1"/>
  </cols>
  <sheetData>
    <row r="1" spans="1:14" ht="42.75" customHeight="1" x14ac:dyDescent="0.4">
      <c r="A1" s="4" t="s">
        <v>80</v>
      </c>
    </row>
    <row r="2" spans="1:14" ht="25.5" customHeight="1" x14ac:dyDescent="0.4">
      <c r="B2" s="31"/>
      <c r="C2" s="7" t="s">
        <v>81</v>
      </c>
    </row>
    <row r="3" spans="1:14" ht="8.25" customHeight="1" x14ac:dyDescent="0.4">
      <c r="B3" s="29"/>
    </row>
    <row r="4" spans="1:14" ht="25.5" customHeight="1" x14ac:dyDescent="0.4">
      <c r="B4" s="30"/>
      <c r="C4" s="7" t="s">
        <v>115</v>
      </c>
    </row>
    <row r="5" spans="1:14" ht="19.5" customHeight="1" x14ac:dyDescent="0.4"/>
    <row r="6" spans="1:14" ht="19.5" x14ac:dyDescent="0.4">
      <c r="A6" s="18" t="s">
        <v>140</v>
      </c>
      <c r="B6" s="19"/>
      <c r="C6" s="19"/>
      <c r="D6" s="19"/>
      <c r="E6" s="19"/>
      <c r="F6" s="19"/>
      <c r="G6" s="19"/>
      <c r="H6" s="19"/>
      <c r="I6" s="19"/>
      <c r="J6" s="19"/>
      <c r="K6" s="19"/>
      <c r="L6" s="19"/>
      <c r="M6" s="19"/>
      <c r="N6" s="19"/>
    </row>
    <row r="7" spans="1:14" x14ac:dyDescent="0.4">
      <c r="A7" s="1" t="s">
        <v>1</v>
      </c>
      <c r="B7" t="s">
        <v>78</v>
      </c>
      <c r="J7" s="36">
        <v>0</v>
      </c>
      <c r="K7" t="s">
        <v>0</v>
      </c>
    </row>
    <row r="8" spans="1:14" x14ac:dyDescent="0.4">
      <c r="A8" s="1" t="s">
        <v>2</v>
      </c>
      <c r="B8" t="s">
        <v>76</v>
      </c>
      <c r="J8" s="34">
        <f>SUM(J11:J16)</f>
        <v>0</v>
      </c>
      <c r="K8" t="s">
        <v>64</v>
      </c>
      <c r="L8" s="57" t="s">
        <v>110</v>
      </c>
    </row>
    <row r="9" spans="1:14" ht="19.5" customHeight="1" x14ac:dyDescent="0.4">
      <c r="A9" s="1"/>
      <c r="B9" s="96" t="s">
        <v>73</v>
      </c>
      <c r="C9" s="96"/>
      <c r="D9" s="96"/>
      <c r="E9" s="96"/>
      <c r="F9" s="96"/>
      <c r="G9" s="96"/>
      <c r="H9" s="96"/>
      <c r="I9" s="96"/>
      <c r="J9" s="96"/>
      <c r="K9" s="96"/>
    </row>
    <row r="10" spans="1:14" x14ac:dyDescent="0.4">
      <c r="A10" s="1"/>
      <c r="B10" s="96"/>
      <c r="C10" s="96"/>
      <c r="D10" s="96"/>
      <c r="E10" s="96"/>
      <c r="F10" s="96"/>
      <c r="G10" s="96"/>
      <c r="H10" s="96"/>
      <c r="I10" s="96"/>
      <c r="J10" s="96"/>
      <c r="K10" s="96"/>
    </row>
    <row r="11" spans="1:14" x14ac:dyDescent="0.4">
      <c r="A11" s="1"/>
      <c r="E11" s="56" t="s">
        <v>102</v>
      </c>
      <c r="F11" s="47" t="s">
        <v>98</v>
      </c>
      <c r="G11" s="48"/>
      <c r="H11" s="48"/>
      <c r="I11" s="48"/>
      <c r="J11" s="53">
        <v>0</v>
      </c>
      <c r="K11" t="s">
        <v>64</v>
      </c>
    </row>
    <row r="12" spans="1:14" x14ac:dyDescent="0.4">
      <c r="A12" s="1"/>
      <c r="F12" s="49" t="s">
        <v>99</v>
      </c>
      <c r="G12" s="50"/>
      <c r="H12" s="50"/>
      <c r="I12" s="50"/>
      <c r="J12" s="54">
        <v>0</v>
      </c>
      <c r="K12" t="s">
        <v>64</v>
      </c>
    </row>
    <row r="13" spans="1:14" x14ac:dyDescent="0.4">
      <c r="A13" s="1"/>
      <c r="F13" s="49" t="s">
        <v>113</v>
      </c>
      <c r="G13" s="50"/>
      <c r="H13" s="50"/>
      <c r="I13" s="50"/>
      <c r="J13" s="54">
        <v>0</v>
      </c>
      <c r="K13" t="s">
        <v>64</v>
      </c>
    </row>
    <row r="14" spans="1:14" x14ac:dyDescent="0.4">
      <c r="A14" s="1"/>
      <c r="F14" s="49" t="s">
        <v>114</v>
      </c>
      <c r="G14" s="50"/>
      <c r="H14" s="50"/>
      <c r="I14" s="50"/>
      <c r="J14" s="54">
        <v>0</v>
      </c>
      <c r="K14" t="s">
        <v>64</v>
      </c>
    </row>
    <row r="15" spans="1:14" x14ac:dyDescent="0.4">
      <c r="A15" s="1"/>
      <c r="F15" s="49" t="s">
        <v>100</v>
      </c>
      <c r="G15" s="50"/>
      <c r="H15" s="50"/>
      <c r="I15" s="50"/>
      <c r="J15" s="54">
        <v>0</v>
      </c>
      <c r="K15" t="s">
        <v>64</v>
      </c>
    </row>
    <row r="16" spans="1:14" x14ac:dyDescent="0.4">
      <c r="A16" s="1"/>
      <c r="F16" s="51" t="s">
        <v>101</v>
      </c>
      <c r="G16" s="52"/>
      <c r="H16" s="52"/>
      <c r="I16" s="52"/>
      <c r="J16" s="55">
        <v>0</v>
      </c>
      <c r="K16" t="s">
        <v>64</v>
      </c>
    </row>
    <row r="17" spans="1:16" ht="19.5" thickBot="1" x14ac:dyDescent="0.45">
      <c r="A17" s="1"/>
      <c r="J17" s="46"/>
    </row>
    <row r="18" spans="1:16" ht="20.25" thickTop="1" thickBot="1" x14ac:dyDescent="0.45">
      <c r="A18" s="1" t="s">
        <v>6</v>
      </c>
      <c r="B18" t="s">
        <v>89</v>
      </c>
      <c r="I18" s="8" t="s">
        <v>66</v>
      </c>
      <c r="J18" s="40">
        <f>J7*J8</f>
        <v>0</v>
      </c>
      <c r="K18" s="7" t="s">
        <v>64</v>
      </c>
    </row>
    <row r="19" spans="1:16" ht="19.5" thickTop="1" x14ac:dyDescent="0.4">
      <c r="A19" s="1"/>
      <c r="B19" s="14"/>
      <c r="C19" s="14"/>
      <c r="D19" s="14"/>
      <c r="E19" s="14"/>
      <c r="F19" s="14"/>
      <c r="G19" s="14"/>
      <c r="H19" s="14"/>
      <c r="I19" s="14"/>
      <c r="J19" s="14"/>
      <c r="K19" s="14"/>
    </row>
    <row r="21" spans="1:16" ht="19.5" x14ac:dyDescent="0.4">
      <c r="A21" s="18" t="s">
        <v>139</v>
      </c>
      <c r="B21" s="19"/>
      <c r="C21" s="19"/>
      <c r="D21" s="19"/>
      <c r="E21" s="19"/>
      <c r="F21" s="19"/>
      <c r="G21" s="19"/>
      <c r="H21" s="19"/>
      <c r="I21" s="19"/>
      <c r="J21" s="19"/>
      <c r="K21" s="19"/>
      <c r="L21" s="19"/>
      <c r="M21" s="19"/>
      <c r="N21" s="19"/>
    </row>
    <row r="22" spans="1:16" x14ac:dyDescent="0.4">
      <c r="A22" s="1" t="s">
        <v>1</v>
      </c>
      <c r="B22" s="45" t="s">
        <v>97</v>
      </c>
      <c r="L22" s="37">
        <v>0</v>
      </c>
      <c r="M22" t="s">
        <v>0</v>
      </c>
      <c r="N22" s="97"/>
    </row>
    <row r="23" spans="1:16" ht="19.5" thickBot="1" x14ac:dyDescent="0.45">
      <c r="A23" s="1" t="s">
        <v>2</v>
      </c>
      <c r="B23" t="s">
        <v>72</v>
      </c>
      <c r="L23" s="34">
        <f>J8</f>
        <v>0</v>
      </c>
      <c r="M23" t="s">
        <v>64</v>
      </c>
      <c r="N23" s="98"/>
    </row>
    <row r="24" spans="1:16" ht="20.25" thickTop="1" thickBot="1" x14ac:dyDescent="0.45">
      <c r="A24" s="1" t="s">
        <v>6</v>
      </c>
      <c r="B24" t="s">
        <v>89</v>
      </c>
      <c r="K24" s="8" t="s">
        <v>67</v>
      </c>
      <c r="L24" s="35">
        <f>L22*L23</f>
        <v>0</v>
      </c>
      <c r="M24" s="7" t="s">
        <v>64</v>
      </c>
      <c r="N24" s="98"/>
    </row>
    <row r="25" spans="1:16" ht="19.5" thickTop="1" x14ac:dyDescent="0.4">
      <c r="A25" s="1"/>
      <c r="I25" s="8"/>
      <c r="J25" s="2"/>
      <c r="K25" s="7"/>
    </row>
    <row r="26" spans="1:16" x14ac:dyDescent="0.4">
      <c r="J26" s="2"/>
    </row>
    <row r="27" spans="1:16" ht="19.5" x14ac:dyDescent="0.4">
      <c r="A27" s="20" t="s">
        <v>138</v>
      </c>
      <c r="B27" s="19"/>
      <c r="C27" s="19"/>
      <c r="D27" s="19"/>
      <c r="E27" s="19"/>
      <c r="F27" s="19"/>
      <c r="G27" s="19"/>
      <c r="H27" s="19"/>
      <c r="I27" s="19"/>
      <c r="J27" s="21"/>
      <c r="K27" s="19"/>
      <c r="L27" s="19"/>
      <c r="M27" s="19"/>
      <c r="N27" s="19"/>
    </row>
    <row r="28" spans="1:16" ht="19.5" x14ac:dyDescent="0.4">
      <c r="B28" s="15" t="s">
        <v>92</v>
      </c>
      <c r="J28" s="43" t="s">
        <v>85</v>
      </c>
      <c r="K28" s="7"/>
      <c r="L28" s="44" t="s">
        <v>83</v>
      </c>
      <c r="M28" s="44" t="s">
        <v>84</v>
      </c>
    </row>
    <row r="29" spans="1:16" x14ac:dyDescent="0.4">
      <c r="A29" s="1" t="s">
        <v>1</v>
      </c>
      <c r="B29" t="s">
        <v>11</v>
      </c>
      <c r="J29" s="36">
        <v>0</v>
      </c>
      <c r="K29" t="s">
        <v>12</v>
      </c>
      <c r="L29" s="33">
        <v>187</v>
      </c>
      <c r="M29" s="39">
        <f>J29*L29</f>
        <v>0</v>
      </c>
      <c r="N29" s="7" t="s">
        <v>64</v>
      </c>
      <c r="P29" s="32"/>
    </row>
    <row r="30" spans="1:16" x14ac:dyDescent="0.4">
      <c r="A30" s="1" t="s">
        <v>2</v>
      </c>
      <c r="B30" t="s">
        <v>14</v>
      </c>
      <c r="J30" s="36">
        <v>0</v>
      </c>
      <c r="K30" t="s">
        <v>12</v>
      </c>
      <c r="L30" s="33">
        <v>280</v>
      </c>
      <c r="M30" s="39">
        <f t="shared" ref="M30:M46" si="0">J30*L30</f>
        <v>0</v>
      </c>
      <c r="N30" s="7" t="s">
        <v>64</v>
      </c>
      <c r="P30" s="32"/>
    </row>
    <row r="31" spans="1:16" x14ac:dyDescent="0.4">
      <c r="A31" s="1" t="s">
        <v>6</v>
      </c>
      <c r="B31" t="s">
        <v>16</v>
      </c>
      <c r="J31" s="36">
        <v>0</v>
      </c>
      <c r="K31" t="s">
        <v>12</v>
      </c>
      <c r="L31" s="33">
        <v>35</v>
      </c>
      <c r="M31" s="39">
        <f t="shared" si="0"/>
        <v>0</v>
      </c>
      <c r="N31" s="7" t="s">
        <v>64</v>
      </c>
      <c r="P31" s="32"/>
    </row>
    <row r="32" spans="1:16" x14ac:dyDescent="0.4">
      <c r="A32" s="1" t="s">
        <v>8</v>
      </c>
      <c r="B32" t="s">
        <v>18</v>
      </c>
      <c r="J32" s="36">
        <v>0</v>
      </c>
      <c r="K32" t="s">
        <v>12</v>
      </c>
      <c r="L32" s="33">
        <v>187</v>
      </c>
      <c r="M32" s="39">
        <f t="shared" si="0"/>
        <v>0</v>
      </c>
      <c r="N32" s="7" t="s">
        <v>64</v>
      </c>
      <c r="P32" s="32"/>
    </row>
    <row r="33" spans="1:16" x14ac:dyDescent="0.4">
      <c r="A33" s="1" t="s">
        <v>19</v>
      </c>
      <c r="B33" t="s">
        <v>20</v>
      </c>
      <c r="J33" s="36">
        <v>0</v>
      </c>
      <c r="K33" t="s">
        <v>12</v>
      </c>
      <c r="L33" s="33">
        <v>280</v>
      </c>
      <c r="M33" s="39">
        <f t="shared" si="0"/>
        <v>0</v>
      </c>
      <c r="N33" s="7" t="s">
        <v>64</v>
      </c>
      <c r="P33" s="32"/>
    </row>
    <row r="34" spans="1:16" x14ac:dyDescent="0.4">
      <c r="A34" s="1" t="s">
        <v>21</v>
      </c>
      <c r="B34" t="s">
        <v>22</v>
      </c>
      <c r="J34" s="36">
        <v>0</v>
      </c>
      <c r="K34" t="s">
        <v>12</v>
      </c>
      <c r="L34" s="33">
        <v>94</v>
      </c>
      <c r="M34" s="39">
        <f t="shared" si="0"/>
        <v>0</v>
      </c>
      <c r="N34" s="7" t="s">
        <v>64</v>
      </c>
      <c r="P34" s="32"/>
    </row>
    <row r="35" spans="1:16" x14ac:dyDescent="0.4">
      <c r="A35" s="1" t="s">
        <v>23</v>
      </c>
      <c r="B35" t="s">
        <v>24</v>
      </c>
      <c r="J35" s="36">
        <v>0</v>
      </c>
      <c r="K35" t="s">
        <v>12</v>
      </c>
      <c r="L35" s="33">
        <v>54</v>
      </c>
      <c r="M35" s="39">
        <f t="shared" si="0"/>
        <v>0</v>
      </c>
      <c r="N35" s="7" t="s">
        <v>64</v>
      </c>
      <c r="P35" s="32"/>
    </row>
    <row r="36" spans="1:16" x14ac:dyDescent="0.4">
      <c r="A36" s="1" t="s">
        <v>25</v>
      </c>
      <c r="B36" t="s">
        <v>26</v>
      </c>
      <c r="J36" s="36">
        <v>0</v>
      </c>
      <c r="K36" t="s">
        <v>12</v>
      </c>
      <c r="L36" s="33">
        <v>155</v>
      </c>
      <c r="M36" s="39">
        <f t="shared" si="0"/>
        <v>0</v>
      </c>
      <c r="N36" s="7" t="s">
        <v>64</v>
      </c>
      <c r="P36" s="32"/>
    </row>
    <row r="37" spans="1:16" x14ac:dyDescent="0.4">
      <c r="A37" s="1" t="s">
        <v>27</v>
      </c>
      <c r="B37" t="s">
        <v>28</v>
      </c>
      <c r="J37" s="36">
        <v>0</v>
      </c>
      <c r="K37" t="s">
        <v>12</v>
      </c>
      <c r="L37" s="33">
        <v>500</v>
      </c>
      <c r="M37" s="39">
        <f t="shared" si="0"/>
        <v>0</v>
      </c>
      <c r="N37" s="7" t="s">
        <v>64</v>
      </c>
      <c r="P37" s="32"/>
    </row>
    <row r="38" spans="1:16" x14ac:dyDescent="0.4">
      <c r="A38" s="1" t="s">
        <v>29</v>
      </c>
      <c r="B38" t="s">
        <v>30</v>
      </c>
      <c r="J38" s="36">
        <v>0</v>
      </c>
      <c r="K38" t="s">
        <v>12</v>
      </c>
      <c r="L38" s="33">
        <v>250</v>
      </c>
      <c r="M38" s="39">
        <f t="shared" si="0"/>
        <v>0</v>
      </c>
      <c r="N38" s="7" t="s">
        <v>64</v>
      </c>
      <c r="P38" s="32"/>
    </row>
    <row r="39" spans="1:16" x14ac:dyDescent="0.4">
      <c r="A39" s="1" t="s">
        <v>31</v>
      </c>
      <c r="B39" t="s">
        <v>32</v>
      </c>
      <c r="J39" s="36">
        <v>0</v>
      </c>
      <c r="K39" t="s">
        <v>12</v>
      </c>
      <c r="L39" s="33">
        <v>500</v>
      </c>
      <c r="M39" s="39">
        <f t="shared" si="0"/>
        <v>0</v>
      </c>
      <c r="N39" s="7" t="s">
        <v>64</v>
      </c>
      <c r="P39" s="32"/>
    </row>
    <row r="40" spans="1:16" x14ac:dyDescent="0.4">
      <c r="A40" s="1" t="s">
        <v>33</v>
      </c>
      <c r="B40" t="s">
        <v>34</v>
      </c>
      <c r="J40" s="36">
        <v>0</v>
      </c>
      <c r="K40" t="s">
        <v>12</v>
      </c>
      <c r="L40" s="33">
        <v>100</v>
      </c>
      <c r="M40" s="39">
        <f t="shared" si="0"/>
        <v>0</v>
      </c>
      <c r="N40" s="7" t="s">
        <v>64</v>
      </c>
      <c r="P40" s="32"/>
    </row>
    <row r="41" spans="1:16" x14ac:dyDescent="0.4">
      <c r="A41" s="1" t="s">
        <v>35</v>
      </c>
      <c r="B41" t="s">
        <v>36</v>
      </c>
      <c r="J41" s="36">
        <v>0</v>
      </c>
      <c r="K41" t="s">
        <v>12</v>
      </c>
      <c r="L41" s="33">
        <v>1000</v>
      </c>
      <c r="M41" s="39">
        <f t="shared" si="0"/>
        <v>0</v>
      </c>
      <c r="N41" s="7" t="s">
        <v>64</v>
      </c>
      <c r="P41" s="32"/>
    </row>
    <row r="42" spans="1:16" x14ac:dyDescent="0.4">
      <c r="A42" s="1" t="s">
        <v>37</v>
      </c>
      <c r="B42" t="s">
        <v>38</v>
      </c>
      <c r="J42" s="36">
        <v>0</v>
      </c>
      <c r="K42" t="s">
        <v>12</v>
      </c>
      <c r="L42" s="33">
        <v>500</v>
      </c>
      <c r="M42" s="39">
        <f t="shared" si="0"/>
        <v>0</v>
      </c>
      <c r="N42" s="7" t="s">
        <v>64</v>
      </c>
      <c r="P42" s="32"/>
    </row>
    <row r="43" spans="1:16" x14ac:dyDescent="0.4">
      <c r="A43" s="1" t="s">
        <v>39</v>
      </c>
      <c r="B43" t="s">
        <v>40</v>
      </c>
      <c r="J43" s="36">
        <v>0</v>
      </c>
      <c r="K43" t="s">
        <v>12</v>
      </c>
      <c r="L43" s="33">
        <v>54</v>
      </c>
      <c r="M43" s="39">
        <f t="shared" si="0"/>
        <v>0</v>
      </c>
      <c r="N43" s="7" t="s">
        <v>64</v>
      </c>
      <c r="P43" s="32"/>
    </row>
    <row r="44" spans="1:16" x14ac:dyDescent="0.4">
      <c r="A44" s="1" t="s">
        <v>41</v>
      </c>
      <c r="B44" t="s">
        <v>42</v>
      </c>
      <c r="J44" s="36">
        <v>0</v>
      </c>
      <c r="K44" t="s">
        <v>12</v>
      </c>
      <c r="L44" s="33">
        <v>37</v>
      </c>
      <c r="M44" s="39">
        <f t="shared" si="0"/>
        <v>0</v>
      </c>
      <c r="N44" s="7" t="s">
        <v>64</v>
      </c>
      <c r="P44" s="32"/>
    </row>
    <row r="45" spans="1:16" x14ac:dyDescent="0.4">
      <c r="A45" s="1" t="s">
        <v>43</v>
      </c>
      <c r="B45" t="s">
        <v>45</v>
      </c>
      <c r="J45" s="36">
        <v>0</v>
      </c>
      <c r="K45" t="s">
        <v>12</v>
      </c>
      <c r="L45" s="33">
        <v>200</v>
      </c>
      <c r="M45" s="39">
        <f t="shared" si="0"/>
        <v>0</v>
      </c>
      <c r="N45" s="7" t="s">
        <v>64</v>
      </c>
      <c r="P45" s="32"/>
    </row>
    <row r="46" spans="1:16" ht="19.5" thickBot="1" x14ac:dyDescent="0.45">
      <c r="A46" s="1" t="s">
        <v>44</v>
      </c>
      <c r="B46" t="s">
        <v>46</v>
      </c>
      <c r="J46" s="36">
        <v>0</v>
      </c>
      <c r="K46" t="s">
        <v>12</v>
      </c>
      <c r="L46" s="33">
        <v>500</v>
      </c>
      <c r="M46" s="38">
        <f t="shared" si="0"/>
        <v>0</v>
      </c>
      <c r="N46" s="7" t="s">
        <v>64</v>
      </c>
      <c r="P46" s="32"/>
    </row>
    <row r="47" spans="1:16" ht="20.25" thickTop="1" thickBot="1" x14ac:dyDescent="0.45">
      <c r="A47" s="1" t="s">
        <v>48</v>
      </c>
      <c r="B47" t="s">
        <v>88</v>
      </c>
      <c r="J47" s="2"/>
      <c r="L47" s="8" t="s">
        <v>68</v>
      </c>
      <c r="M47" s="35">
        <f>SUM(M29:M46)</f>
        <v>0</v>
      </c>
      <c r="N47" s="7" t="s">
        <v>64</v>
      </c>
    </row>
    <row r="48" spans="1:16" ht="19.5" thickTop="1" x14ac:dyDescent="0.4">
      <c r="J48" s="2"/>
      <c r="M48" s="2"/>
    </row>
    <row r="50" spans="1:14" ht="19.5" x14ac:dyDescent="0.4">
      <c r="A50" s="18" t="s">
        <v>142</v>
      </c>
      <c r="B50" s="19"/>
      <c r="C50" s="19"/>
      <c r="D50" s="19"/>
      <c r="E50" s="19"/>
      <c r="F50" s="19"/>
      <c r="G50" s="19"/>
      <c r="H50" s="19"/>
      <c r="I50" s="19"/>
      <c r="J50" s="19"/>
      <c r="K50" s="19"/>
      <c r="L50" s="19"/>
      <c r="M50" s="19"/>
      <c r="N50" s="19"/>
    </row>
    <row r="51" spans="1:14" x14ac:dyDescent="0.4">
      <c r="A51" s="1" t="s">
        <v>1</v>
      </c>
      <c r="B51" t="s">
        <v>94</v>
      </c>
      <c r="J51" s="36">
        <v>0</v>
      </c>
      <c r="K51" t="s">
        <v>64</v>
      </c>
      <c r="L51" s="16"/>
    </row>
    <row r="52" spans="1:14" x14ac:dyDescent="0.4">
      <c r="A52" s="1" t="s">
        <v>2</v>
      </c>
      <c r="B52" t="s">
        <v>93</v>
      </c>
      <c r="J52" s="37">
        <v>0</v>
      </c>
      <c r="K52" t="s">
        <v>64</v>
      </c>
    </row>
    <row r="53" spans="1:14" x14ac:dyDescent="0.4">
      <c r="A53" s="1" t="s">
        <v>6</v>
      </c>
      <c r="B53" t="s">
        <v>7</v>
      </c>
      <c r="J53" s="38">
        <f>J52-J51</f>
        <v>0</v>
      </c>
      <c r="K53" s="7" t="s">
        <v>64</v>
      </c>
    </row>
    <row r="54" spans="1:14" ht="19.5" thickBot="1" x14ac:dyDescent="0.45">
      <c r="A54" s="1" t="s">
        <v>8</v>
      </c>
      <c r="B54" t="s">
        <v>9</v>
      </c>
      <c r="J54" s="37">
        <v>0</v>
      </c>
      <c r="K54" t="s">
        <v>64</v>
      </c>
    </row>
    <row r="55" spans="1:14" ht="20.25" thickTop="1" thickBot="1" x14ac:dyDescent="0.45">
      <c r="A55" s="1" t="s">
        <v>19</v>
      </c>
      <c r="B55" s="3" t="s">
        <v>87</v>
      </c>
      <c r="I55" s="8" t="s">
        <v>69</v>
      </c>
      <c r="J55" s="35">
        <f>J53*J54</f>
        <v>0</v>
      </c>
      <c r="K55" s="7" t="s">
        <v>64</v>
      </c>
    </row>
    <row r="56" spans="1:14" ht="19.5" thickTop="1" x14ac:dyDescent="0.4">
      <c r="A56" s="1"/>
      <c r="B56" s="3"/>
      <c r="J56" s="2"/>
    </row>
    <row r="58" spans="1:14" ht="19.5" x14ac:dyDescent="0.4">
      <c r="A58" s="18" t="s">
        <v>141</v>
      </c>
      <c r="B58" s="19"/>
      <c r="C58" s="19"/>
      <c r="D58" s="19"/>
      <c r="E58" s="19"/>
      <c r="F58" s="19"/>
      <c r="G58" s="19"/>
      <c r="H58" s="19"/>
      <c r="I58" s="19"/>
      <c r="J58" s="19"/>
      <c r="K58" s="19"/>
      <c r="L58" s="19"/>
      <c r="M58" s="19"/>
      <c r="N58" s="19"/>
    </row>
    <row r="59" spans="1:14" x14ac:dyDescent="0.4">
      <c r="A59" s="1"/>
      <c r="B59" t="s">
        <v>50</v>
      </c>
      <c r="J59" s="43" t="s">
        <v>85</v>
      </c>
      <c r="K59" s="44"/>
      <c r="L59" s="44" t="s">
        <v>83</v>
      </c>
      <c r="M59" s="44" t="s">
        <v>84</v>
      </c>
    </row>
    <row r="60" spans="1:14" x14ac:dyDescent="0.4">
      <c r="A60" s="1" t="s">
        <v>1</v>
      </c>
      <c r="B60" t="s">
        <v>52</v>
      </c>
      <c r="J60" s="36">
        <v>0</v>
      </c>
      <c r="K60" t="s">
        <v>12</v>
      </c>
      <c r="L60" s="33">
        <v>61</v>
      </c>
      <c r="M60" s="34">
        <f>J60*L60</f>
        <v>0</v>
      </c>
      <c r="N60" s="7" t="s">
        <v>64</v>
      </c>
    </row>
    <row r="61" spans="1:14" x14ac:dyDescent="0.4">
      <c r="A61" s="1" t="s">
        <v>2</v>
      </c>
      <c r="B61" t="s">
        <v>54</v>
      </c>
      <c r="J61" s="36">
        <v>0</v>
      </c>
      <c r="K61" t="s">
        <v>12</v>
      </c>
      <c r="L61" s="33">
        <v>92</v>
      </c>
      <c r="M61" s="34">
        <f t="shared" ref="M61:M65" si="1">J61*L61</f>
        <v>0</v>
      </c>
      <c r="N61" s="7" t="s">
        <v>64</v>
      </c>
    </row>
    <row r="62" spans="1:14" x14ac:dyDescent="0.4">
      <c r="A62" s="1" t="s">
        <v>6</v>
      </c>
      <c r="B62" t="s">
        <v>56</v>
      </c>
      <c r="J62" s="36">
        <v>0</v>
      </c>
      <c r="K62" t="s">
        <v>12</v>
      </c>
      <c r="L62" s="33">
        <v>123</v>
      </c>
      <c r="M62" s="34">
        <f t="shared" si="1"/>
        <v>0</v>
      </c>
      <c r="N62" s="7" t="s">
        <v>64</v>
      </c>
    </row>
    <row r="63" spans="1:14" x14ac:dyDescent="0.4">
      <c r="A63" s="1" t="s">
        <v>8</v>
      </c>
      <c r="B63" t="s">
        <v>58</v>
      </c>
      <c r="J63" s="36">
        <v>0</v>
      </c>
      <c r="K63" t="s">
        <v>12</v>
      </c>
      <c r="L63" s="33">
        <v>128</v>
      </c>
      <c r="M63" s="34">
        <f t="shared" si="1"/>
        <v>0</v>
      </c>
      <c r="N63" s="7" t="s">
        <v>64</v>
      </c>
    </row>
    <row r="64" spans="1:14" x14ac:dyDescent="0.4">
      <c r="A64" s="1" t="s">
        <v>19</v>
      </c>
      <c r="B64" t="s">
        <v>60</v>
      </c>
      <c r="J64" s="36">
        <v>0</v>
      </c>
      <c r="K64" t="s">
        <v>12</v>
      </c>
      <c r="L64" s="33">
        <v>192</v>
      </c>
      <c r="M64" s="34">
        <f t="shared" si="1"/>
        <v>0</v>
      </c>
      <c r="N64" s="7" t="s">
        <v>64</v>
      </c>
    </row>
    <row r="65" spans="1:14" ht="19.5" thickBot="1" x14ac:dyDescent="0.45">
      <c r="A65" s="1" t="s">
        <v>21</v>
      </c>
      <c r="B65" t="s">
        <v>62</v>
      </c>
      <c r="J65" s="36">
        <v>0</v>
      </c>
      <c r="K65" t="s">
        <v>12</v>
      </c>
      <c r="L65" s="33">
        <v>256</v>
      </c>
      <c r="M65" s="34">
        <f t="shared" si="1"/>
        <v>0</v>
      </c>
      <c r="N65" s="7" t="s">
        <v>64</v>
      </c>
    </row>
    <row r="66" spans="1:14" ht="20.25" thickTop="1" thickBot="1" x14ac:dyDescent="0.45">
      <c r="A66" s="1" t="s">
        <v>23</v>
      </c>
      <c r="B66" t="s">
        <v>86</v>
      </c>
      <c r="J66" s="2"/>
      <c r="L66" s="8" t="s">
        <v>70</v>
      </c>
      <c r="M66" s="35">
        <f>SUM(M60:M65)</f>
        <v>0</v>
      </c>
      <c r="N66" s="7" t="s">
        <v>64</v>
      </c>
    </row>
    <row r="67" spans="1:14" ht="19.5" thickTop="1" x14ac:dyDescent="0.4">
      <c r="A67" s="1"/>
      <c r="J67" s="2"/>
      <c r="M67" s="2"/>
    </row>
    <row r="68" spans="1:14" ht="19.5" thickBot="1" x14ac:dyDescent="0.45">
      <c r="A68" s="1"/>
      <c r="J68" s="2"/>
      <c r="M68" s="2"/>
    </row>
    <row r="69" spans="1:14" ht="21" thickTop="1" thickBot="1" x14ac:dyDescent="0.45">
      <c r="A69" s="20" t="s">
        <v>91</v>
      </c>
      <c r="B69" s="22"/>
      <c r="C69" s="22"/>
      <c r="D69" s="19"/>
      <c r="E69" s="19"/>
      <c r="F69" s="19"/>
      <c r="G69" s="19"/>
      <c r="H69" s="19"/>
      <c r="I69" s="19"/>
      <c r="J69" s="23"/>
      <c r="K69" s="19"/>
      <c r="L69" s="24" t="s">
        <v>71</v>
      </c>
      <c r="M69" s="35">
        <f>SUM(J18,L24,M47,J55,M66)</f>
        <v>0</v>
      </c>
      <c r="N69" s="22" t="s">
        <v>64</v>
      </c>
    </row>
    <row r="70" spans="1:14" ht="19.5" thickTop="1" x14ac:dyDescent="0.4">
      <c r="A70" s="9"/>
      <c r="B70" s="7"/>
      <c r="C70" s="7"/>
      <c r="D70" s="8"/>
      <c r="E70" s="2"/>
      <c r="F70" s="7"/>
      <c r="J70" s="2"/>
      <c r="M70" s="2"/>
    </row>
    <row r="71" spans="1:14" ht="19.5" customHeight="1" thickBot="1" x14ac:dyDescent="0.45">
      <c r="A71" s="9"/>
      <c r="B71" s="12"/>
      <c r="C71" s="12"/>
      <c r="D71" s="11"/>
      <c r="E71" s="10"/>
      <c r="J71" s="2"/>
      <c r="M71" s="2"/>
    </row>
    <row r="72" spans="1:14" ht="19.5" customHeight="1" thickTop="1" thickBot="1" x14ac:dyDescent="0.45">
      <c r="A72" s="25" t="s">
        <v>82</v>
      </c>
      <c r="B72" s="26"/>
      <c r="C72" s="26"/>
      <c r="D72" s="27"/>
      <c r="E72" s="28"/>
      <c r="F72" s="19"/>
      <c r="G72" s="19"/>
      <c r="H72" s="19"/>
      <c r="I72" s="19"/>
      <c r="J72" s="23"/>
      <c r="K72" s="19"/>
      <c r="L72" s="19"/>
      <c r="M72" s="41">
        <v>0</v>
      </c>
      <c r="N72" s="22"/>
    </row>
    <row r="73" spans="1:14" ht="19.5" customHeight="1" thickTop="1" thickBot="1" x14ac:dyDescent="0.45">
      <c r="A73" s="9"/>
      <c r="B73" s="12"/>
      <c r="C73" s="12"/>
      <c r="D73" s="11"/>
      <c r="E73" s="10"/>
      <c r="J73" s="2"/>
    </row>
    <row r="74" spans="1:14" ht="29.25" customHeight="1" thickTop="1" thickBot="1" x14ac:dyDescent="0.45">
      <c r="A74" s="9"/>
      <c r="B74" s="12"/>
      <c r="C74" s="12"/>
      <c r="D74" s="11"/>
      <c r="E74" s="10"/>
      <c r="H74" s="10"/>
      <c r="I74" s="10"/>
      <c r="J74" s="10"/>
      <c r="K74" s="10"/>
      <c r="L74" s="17" t="s">
        <v>95</v>
      </c>
      <c r="M74" s="35">
        <f>ROUND(M69*(1+M72),0)</f>
        <v>0</v>
      </c>
      <c r="N74" s="4" t="s">
        <v>64</v>
      </c>
    </row>
    <row r="75" spans="1:14" ht="29.25" customHeight="1" thickTop="1" thickBot="1" x14ac:dyDescent="0.45">
      <c r="A75" s="81"/>
      <c r="B75" s="82"/>
      <c r="C75" s="82"/>
      <c r="D75" s="83"/>
      <c r="E75" s="84"/>
      <c r="F75" s="29"/>
      <c r="G75" s="29"/>
      <c r="H75" s="84"/>
      <c r="I75" s="84"/>
      <c r="J75" s="84"/>
      <c r="K75" s="84"/>
      <c r="L75" s="85"/>
      <c r="M75" s="87"/>
      <c r="N75" s="86"/>
    </row>
    <row r="76" spans="1:14" ht="29.25" customHeight="1" thickTop="1" thickBot="1" x14ac:dyDescent="0.45">
      <c r="A76" s="9"/>
      <c r="B76" s="12"/>
      <c r="C76" s="12"/>
      <c r="D76" s="11"/>
      <c r="E76" s="10"/>
      <c r="H76" s="10"/>
      <c r="I76" s="10"/>
      <c r="J76" s="10"/>
      <c r="K76" s="10"/>
      <c r="L76" s="17" t="s">
        <v>126</v>
      </c>
      <c r="M76" s="35">
        <f>ROUNDDOWN($M$74*10.9,0)</f>
        <v>0</v>
      </c>
      <c r="N76" s="4" t="s">
        <v>124</v>
      </c>
    </row>
    <row r="77" spans="1:14" ht="29.25" customHeight="1" thickTop="1" thickBot="1" x14ac:dyDescent="0.45">
      <c r="A77" s="81"/>
      <c r="B77" s="82"/>
      <c r="C77" s="82"/>
      <c r="D77" s="83"/>
      <c r="E77" s="84"/>
      <c r="F77" s="29"/>
      <c r="G77" s="29"/>
      <c r="H77" s="84"/>
      <c r="I77" s="84"/>
      <c r="J77" s="84"/>
      <c r="K77" s="84"/>
      <c r="L77" s="85"/>
      <c r="M77" s="87"/>
      <c r="N77" s="86"/>
    </row>
    <row r="78" spans="1:14" ht="29.25" customHeight="1" thickTop="1" thickBot="1" x14ac:dyDescent="0.45">
      <c r="A78" s="9"/>
      <c r="B78" s="12"/>
      <c r="C78" s="12"/>
      <c r="D78" s="11"/>
      <c r="E78" s="10"/>
      <c r="H78" s="10"/>
      <c r="I78" s="10"/>
      <c r="J78" s="10"/>
      <c r="K78" s="10"/>
      <c r="L78" s="17" t="s">
        <v>125</v>
      </c>
      <c r="M78" s="35">
        <f>ROUNDDOWN($M$74*11.14,0)</f>
        <v>0</v>
      </c>
      <c r="N78" s="4" t="s">
        <v>124</v>
      </c>
    </row>
    <row r="79" spans="1:14" ht="19.5" customHeight="1" thickTop="1" x14ac:dyDescent="0.4">
      <c r="A79" s="13"/>
      <c r="B79" s="12"/>
      <c r="C79" s="12"/>
      <c r="D79" s="11"/>
      <c r="E79" s="10"/>
      <c r="J79" s="2"/>
      <c r="L79" s="42" t="s">
        <v>96</v>
      </c>
      <c r="M79" s="2"/>
    </row>
    <row r="80" spans="1:14" ht="19.5" customHeight="1" x14ac:dyDescent="0.4">
      <c r="A80" s="13"/>
      <c r="B80" s="12"/>
      <c r="C80" s="12"/>
      <c r="D80" s="11"/>
      <c r="E80" s="10"/>
      <c r="J80" s="2"/>
      <c r="L80" s="42"/>
      <c r="M80" s="2"/>
    </row>
    <row r="81" spans="1:14" ht="19.5" thickBot="1" x14ac:dyDescent="0.45">
      <c r="J81" s="6"/>
    </row>
    <row r="82" spans="1:14" x14ac:dyDescent="0.4">
      <c r="A82" s="5"/>
      <c r="B82" s="5"/>
      <c r="C82" s="5"/>
      <c r="D82" s="5"/>
      <c r="E82" s="5"/>
      <c r="F82" s="5"/>
      <c r="G82" s="5"/>
      <c r="H82" s="5"/>
      <c r="I82" s="5"/>
      <c r="J82" s="5"/>
      <c r="K82" s="5"/>
      <c r="L82" s="5"/>
      <c r="M82" s="5"/>
      <c r="N82" s="5"/>
    </row>
  </sheetData>
  <mergeCells count="2">
    <mergeCell ref="B9:K10"/>
    <mergeCell ref="N22:N24"/>
  </mergeCells>
  <phoneticPr fontId="1"/>
  <pageMargins left="0.70866141732283472" right="0.70866141732283472" top="1.1417322834645669" bottom="1.1417322834645669" header="0.31496062992125984" footer="0.31496062992125984"/>
  <pageSetup paperSize="9" scale="61" fitToHeight="0" orientation="portrait" r:id="rId1"/>
  <headerFooter>
    <oddHeader>&amp;R&amp;16【別紙２】</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view="pageLayout" topLeftCell="A46" zoomScaleNormal="125" workbookViewId="0">
      <selection activeCell="B47" sqref="B47"/>
    </sheetView>
  </sheetViews>
  <sheetFormatPr defaultRowHeight="18.75" customHeight="1" x14ac:dyDescent="0.4"/>
  <cols>
    <col min="1" max="1" width="3.75" customWidth="1"/>
    <col min="2" max="2" width="25.75" customWidth="1"/>
    <col min="3" max="3" width="15.25" customWidth="1"/>
    <col min="4" max="4" width="35.375" style="58" customWidth="1"/>
  </cols>
  <sheetData>
    <row r="1" spans="1:13" ht="8.25" customHeight="1" x14ac:dyDescent="0.4">
      <c r="D1" s="92"/>
    </row>
    <row r="2" spans="1:13" ht="19.5" customHeight="1" x14ac:dyDescent="0.4">
      <c r="A2" s="103" t="s">
        <v>134</v>
      </c>
      <c r="B2" s="103"/>
      <c r="C2" s="103"/>
      <c r="D2" s="103"/>
    </row>
    <row r="3" spans="1:13" ht="18.75" customHeight="1" thickBot="1" x14ac:dyDescent="0.45">
      <c r="A3" t="s">
        <v>119</v>
      </c>
    </row>
    <row r="4" spans="1:13" s="58" customFormat="1" ht="25.5" x14ac:dyDescent="0.4">
      <c r="A4" s="69"/>
      <c r="B4" s="70" t="s">
        <v>116</v>
      </c>
      <c r="C4" s="70" t="s">
        <v>103</v>
      </c>
      <c r="D4" s="76" t="s">
        <v>118</v>
      </c>
    </row>
    <row r="5" spans="1:13" ht="18.75" customHeight="1" x14ac:dyDescent="0.4">
      <c r="A5" s="71" t="s">
        <v>104</v>
      </c>
      <c r="B5" s="72" t="s">
        <v>105</v>
      </c>
      <c r="C5" s="74">
        <v>5000012345</v>
      </c>
      <c r="D5" s="73">
        <v>4</v>
      </c>
    </row>
    <row r="6" spans="1:13" ht="18.75" customHeight="1" x14ac:dyDescent="0.4">
      <c r="A6" s="63">
        <v>1</v>
      </c>
      <c r="B6" s="59"/>
      <c r="C6" s="59"/>
      <c r="D6" s="62"/>
    </row>
    <row r="7" spans="1:13" ht="18.75" customHeight="1" x14ac:dyDescent="0.4">
      <c r="A7" s="63">
        <v>2</v>
      </c>
      <c r="B7" s="59"/>
      <c r="C7" s="59"/>
      <c r="D7" s="62"/>
    </row>
    <row r="8" spans="1:13" ht="18.75" customHeight="1" x14ac:dyDescent="0.4">
      <c r="A8" s="63">
        <v>3</v>
      </c>
      <c r="B8" s="59"/>
      <c r="C8" s="59"/>
      <c r="D8" s="62"/>
    </row>
    <row r="9" spans="1:13" ht="18.75" customHeight="1" x14ac:dyDescent="0.4">
      <c r="A9" s="63">
        <v>4</v>
      </c>
      <c r="B9" s="59"/>
      <c r="C9" s="59"/>
      <c r="D9" s="62"/>
    </row>
    <row r="10" spans="1:13" ht="18.75" customHeight="1" thickBot="1" x14ac:dyDescent="0.45">
      <c r="A10" s="64">
        <v>5</v>
      </c>
      <c r="B10" s="60"/>
      <c r="C10" s="60"/>
      <c r="D10" s="65"/>
    </row>
    <row r="11" spans="1:13" ht="18.75" customHeight="1" thickTop="1" thickBot="1" x14ac:dyDescent="0.45">
      <c r="A11" s="66" t="s">
        <v>107</v>
      </c>
      <c r="B11" s="67" t="s">
        <v>108</v>
      </c>
      <c r="C11" s="67" t="s">
        <v>109</v>
      </c>
      <c r="D11" s="68">
        <f>SUM(D6:D10)</f>
        <v>0</v>
      </c>
    </row>
    <row r="12" spans="1:13" ht="18.75" customHeight="1" x14ac:dyDescent="0.4">
      <c r="A12" t="s">
        <v>106</v>
      </c>
    </row>
    <row r="15" spans="1:13" ht="19.5" customHeight="1" x14ac:dyDescent="0.4">
      <c r="A15" s="61" t="s">
        <v>77</v>
      </c>
      <c r="B15" s="19"/>
      <c r="C15" s="19"/>
      <c r="D15" s="19"/>
      <c r="E15" s="29"/>
      <c r="F15" s="29"/>
      <c r="G15" s="29"/>
      <c r="H15" s="29"/>
      <c r="I15" s="29"/>
      <c r="J15" s="29"/>
      <c r="K15" s="29"/>
      <c r="L15" s="29"/>
      <c r="M15" s="29"/>
    </row>
    <row r="16" spans="1:13" ht="18.75" customHeight="1" thickBot="1" x14ac:dyDescent="0.45">
      <c r="A16" s="75" t="s">
        <v>120</v>
      </c>
      <c r="B16" s="29"/>
      <c r="C16" s="29"/>
      <c r="D16" s="29"/>
      <c r="E16" s="29"/>
      <c r="F16" s="29"/>
      <c r="G16" s="29"/>
      <c r="H16" s="29"/>
      <c r="I16" s="29"/>
      <c r="J16" s="29"/>
      <c r="K16" s="29"/>
      <c r="L16" s="29"/>
      <c r="M16" s="29"/>
    </row>
    <row r="17" spans="1:18" ht="25.5" customHeight="1" x14ac:dyDescent="0.4">
      <c r="A17" s="69"/>
      <c r="B17" s="70" t="s">
        <v>111</v>
      </c>
      <c r="C17" s="70" t="s">
        <v>103</v>
      </c>
      <c r="D17" s="76" t="s">
        <v>117</v>
      </c>
    </row>
    <row r="18" spans="1:18" ht="18.75" customHeight="1" x14ac:dyDescent="0.4">
      <c r="A18" s="71" t="s">
        <v>104</v>
      </c>
      <c r="B18" s="72" t="s">
        <v>112</v>
      </c>
      <c r="C18" s="74">
        <v>5000054321</v>
      </c>
      <c r="D18" s="73">
        <v>5</v>
      </c>
    </row>
    <row r="19" spans="1:18" ht="18.75" customHeight="1" x14ac:dyDescent="0.4">
      <c r="A19" s="63">
        <v>1</v>
      </c>
      <c r="B19" s="59"/>
      <c r="C19" s="59"/>
      <c r="D19" s="62"/>
    </row>
    <row r="20" spans="1:18" ht="18.75" customHeight="1" x14ac:dyDescent="0.4">
      <c r="A20" s="63">
        <v>2</v>
      </c>
      <c r="B20" s="59"/>
      <c r="C20" s="59"/>
      <c r="D20" s="62"/>
    </row>
    <row r="21" spans="1:18" ht="18.75" customHeight="1" x14ac:dyDescent="0.4">
      <c r="A21" s="63">
        <v>3</v>
      </c>
      <c r="B21" s="59"/>
      <c r="C21" s="59"/>
      <c r="D21" s="62"/>
    </row>
    <row r="22" spans="1:18" ht="18.75" customHeight="1" x14ac:dyDescent="0.4">
      <c r="A22" s="63">
        <v>4</v>
      </c>
      <c r="B22" s="59"/>
      <c r="C22" s="59"/>
      <c r="D22" s="62"/>
    </row>
    <row r="23" spans="1:18" ht="18.75" customHeight="1" x14ac:dyDescent="0.4">
      <c r="A23" s="63">
        <v>5</v>
      </c>
      <c r="B23" s="59"/>
      <c r="C23" s="59"/>
      <c r="D23" s="62"/>
    </row>
    <row r="24" spans="1:18" ht="18.75" customHeight="1" x14ac:dyDescent="0.4">
      <c r="A24" s="63">
        <v>6</v>
      </c>
      <c r="B24" s="59"/>
      <c r="C24" s="59"/>
      <c r="D24" s="62"/>
    </row>
    <row r="25" spans="1:18" ht="18.75" customHeight="1" x14ac:dyDescent="0.4">
      <c r="A25" s="63">
        <v>7</v>
      </c>
      <c r="B25" s="59"/>
      <c r="C25" s="59"/>
      <c r="D25" s="62"/>
    </row>
    <row r="26" spans="1:18" ht="18.75" customHeight="1" x14ac:dyDescent="0.4">
      <c r="A26" s="63">
        <v>8</v>
      </c>
      <c r="B26" s="59"/>
      <c r="C26" s="59"/>
      <c r="D26" s="62"/>
    </row>
    <row r="27" spans="1:18" ht="18.75" customHeight="1" thickBot="1" x14ac:dyDescent="0.45">
      <c r="A27" s="66" t="s">
        <v>107</v>
      </c>
      <c r="B27" s="67" t="s">
        <v>108</v>
      </c>
      <c r="C27" s="67" t="s">
        <v>109</v>
      </c>
      <c r="D27" s="68">
        <f>SUM(D19:D26)</f>
        <v>0</v>
      </c>
    </row>
    <row r="28" spans="1:18" ht="18.75" customHeight="1" x14ac:dyDescent="0.4">
      <c r="A28" t="s">
        <v>106</v>
      </c>
    </row>
    <row r="30" spans="1:18" ht="18.75" customHeight="1" x14ac:dyDescent="0.4">
      <c r="A30" s="61" t="s">
        <v>74</v>
      </c>
      <c r="B30" s="19"/>
      <c r="C30" s="19"/>
      <c r="D30" s="19"/>
      <c r="E30" s="29"/>
      <c r="F30" s="29"/>
      <c r="G30" s="29"/>
      <c r="H30" s="29"/>
      <c r="I30" s="29"/>
      <c r="J30" s="77"/>
      <c r="K30" s="29"/>
      <c r="L30" s="29"/>
      <c r="M30" s="29"/>
      <c r="N30" s="29"/>
      <c r="O30" s="29"/>
      <c r="P30" s="29"/>
      <c r="Q30" s="29"/>
      <c r="R30" s="29"/>
    </row>
    <row r="31" spans="1:18" ht="18.75" customHeight="1" thickBot="1" x14ac:dyDescent="0.45">
      <c r="A31" s="75" t="s">
        <v>121</v>
      </c>
      <c r="B31" s="29"/>
      <c r="C31" s="29"/>
      <c r="D31" s="29"/>
      <c r="E31" s="29"/>
      <c r="F31" s="29"/>
      <c r="G31" s="29"/>
      <c r="H31" s="29"/>
      <c r="I31" s="29"/>
      <c r="J31" s="77"/>
      <c r="K31" s="29"/>
      <c r="L31" s="29"/>
      <c r="M31" s="29"/>
      <c r="N31" s="29"/>
      <c r="O31" s="29"/>
      <c r="P31" s="29"/>
      <c r="Q31" s="29"/>
      <c r="R31" s="29"/>
    </row>
    <row r="32" spans="1:18" s="44" customFormat="1" ht="18.75" customHeight="1" x14ac:dyDescent="0.4">
      <c r="A32" s="88"/>
      <c r="B32" s="70" t="s">
        <v>122</v>
      </c>
      <c r="C32" s="112" t="s">
        <v>130</v>
      </c>
      <c r="D32" s="113"/>
      <c r="E32" s="79"/>
      <c r="F32" s="79"/>
      <c r="G32" s="79"/>
      <c r="H32" s="79"/>
      <c r="I32" s="79"/>
      <c r="J32" s="80"/>
      <c r="K32" s="79"/>
      <c r="L32" s="79"/>
      <c r="M32" s="79"/>
      <c r="N32" s="79"/>
      <c r="O32" s="79"/>
      <c r="P32" s="79"/>
      <c r="Q32" s="79"/>
      <c r="R32" s="79"/>
    </row>
    <row r="33" spans="1:18" s="44" customFormat="1" ht="18.75" customHeight="1" x14ac:dyDescent="0.4">
      <c r="A33" s="93"/>
      <c r="B33" s="74" t="s">
        <v>104</v>
      </c>
      <c r="C33" s="106" t="s">
        <v>131</v>
      </c>
      <c r="D33" s="107"/>
      <c r="E33" s="79"/>
      <c r="F33" s="79"/>
      <c r="G33" s="79"/>
      <c r="H33" s="79"/>
      <c r="I33" s="79"/>
      <c r="J33" s="80"/>
      <c r="K33" s="79"/>
      <c r="L33" s="79"/>
      <c r="M33" s="79"/>
      <c r="N33" s="79"/>
      <c r="O33" s="79"/>
      <c r="P33" s="79"/>
      <c r="Q33" s="79"/>
      <c r="R33" s="79"/>
    </row>
    <row r="34" spans="1:18" ht="18.75" customHeight="1" x14ac:dyDescent="0.4">
      <c r="A34" s="89" t="s">
        <v>1</v>
      </c>
      <c r="B34" s="78" t="s">
        <v>11</v>
      </c>
      <c r="C34" s="110"/>
      <c r="D34" s="111"/>
    </row>
    <row r="35" spans="1:18" ht="18.75" customHeight="1" x14ac:dyDescent="0.4">
      <c r="A35" s="89" t="s">
        <v>2</v>
      </c>
      <c r="B35" s="78" t="s">
        <v>14</v>
      </c>
      <c r="C35" s="110"/>
      <c r="D35" s="111"/>
    </row>
    <row r="36" spans="1:18" ht="18.75" customHeight="1" x14ac:dyDescent="0.4">
      <c r="A36" s="89" t="s">
        <v>6</v>
      </c>
      <c r="B36" s="78" t="s">
        <v>16</v>
      </c>
      <c r="C36" s="110"/>
      <c r="D36" s="111"/>
    </row>
    <row r="37" spans="1:18" ht="18.75" customHeight="1" x14ac:dyDescent="0.4">
      <c r="A37" s="89" t="s">
        <v>8</v>
      </c>
      <c r="B37" s="78" t="s">
        <v>18</v>
      </c>
      <c r="C37" s="110"/>
      <c r="D37" s="111"/>
    </row>
    <row r="38" spans="1:18" ht="18.75" customHeight="1" x14ac:dyDescent="0.4">
      <c r="A38" s="89" t="s">
        <v>19</v>
      </c>
      <c r="B38" s="78" t="s">
        <v>20</v>
      </c>
      <c r="C38" s="110"/>
      <c r="D38" s="111"/>
    </row>
    <row r="39" spans="1:18" ht="18.75" customHeight="1" x14ac:dyDescent="0.4">
      <c r="A39" s="89" t="s">
        <v>21</v>
      </c>
      <c r="B39" s="78" t="s">
        <v>22</v>
      </c>
      <c r="C39" s="110"/>
      <c r="D39" s="111"/>
    </row>
    <row r="40" spans="1:18" ht="18.75" customHeight="1" x14ac:dyDescent="0.4">
      <c r="A40" s="89" t="s">
        <v>23</v>
      </c>
      <c r="B40" s="78" t="s">
        <v>24</v>
      </c>
      <c r="C40" s="110"/>
      <c r="D40" s="111"/>
    </row>
    <row r="41" spans="1:18" ht="18.75" customHeight="1" x14ac:dyDescent="0.4">
      <c r="A41" s="89" t="s">
        <v>25</v>
      </c>
      <c r="B41" s="78" t="s">
        <v>26</v>
      </c>
      <c r="C41" s="110"/>
      <c r="D41" s="111"/>
    </row>
    <row r="42" spans="1:18" ht="18.75" customHeight="1" x14ac:dyDescent="0.4">
      <c r="A42" s="89" t="s">
        <v>27</v>
      </c>
      <c r="B42" s="78" t="s">
        <v>28</v>
      </c>
      <c r="C42" s="110"/>
      <c r="D42" s="111"/>
    </row>
    <row r="43" spans="1:18" ht="18.75" customHeight="1" x14ac:dyDescent="0.4">
      <c r="A43" s="89" t="s">
        <v>29</v>
      </c>
      <c r="B43" s="78" t="s">
        <v>30</v>
      </c>
      <c r="C43" s="110"/>
      <c r="D43" s="111"/>
    </row>
    <row r="44" spans="1:18" ht="18.75" customHeight="1" x14ac:dyDescent="0.4">
      <c r="A44" s="89" t="s">
        <v>31</v>
      </c>
      <c r="B44" s="78" t="s">
        <v>32</v>
      </c>
      <c r="C44" s="110"/>
      <c r="D44" s="111"/>
    </row>
    <row r="45" spans="1:18" ht="18.75" customHeight="1" x14ac:dyDescent="0.4">
      <c r="A45" s="89" t="s">
        <v>33</v>
      </c>
      <c r="B45" s="78" t="s">
        <v>34</v>
      </c>
      <c r="C45" s="110"/>
      <c r="D45" s="111"/>
    </row>
    <row r="46" spans="1:18" ht="18.75" customHeight="1" x14ac:dyDescent="0.4">
      <c r="A46" s="89" t="s">
        <v>35</v>
      </c>
      <c r="B46" s="78" t="s">
        <v>36</v>
      </c>
      <c r="C46" s="110"/>
      <c r="D46" s="111"/>
    </row>
    <row r="47" spans="1:18" ht="18.75" customHeight="1" x14ac:dyDescent="0.4">
      <c r="A47" s="89" t="s">
        <v>37</v>
      </c>
      <c r="B47" s="78" t="s">
        <v>38</v>
      </c>
      <c r="C47" s="110"/>
      <c r="D47" s="111"/>
    </row>
    <row r="48" spans="1:18" ht="18.75" customHeight="1" x14ac:dyDescent="0.4">
      <c r="A48" s="89" t="s">
        <v>39</v>
      </c>
      <c r="B48" s="78" t="s">
        <v>40</v>
      </c>
      <c r="C48" s="110"/>
      <c r="D48" s="111"/>
    </row>
    <row r="49" spans="1:4" ht="18.75" customHeight="1" x14ac:dyDescent="0.4">
      <c r="A49" s="89" t="s">
        <v>41</v>
      </c>
      <c r="B49" s="78" t="s">
        <v>42</v>
      </c>
      <c r="C49" s="110"/>
      <c r="D49" s="111"/>
    </row>
    <row r="50" spans="1:4" ht="18.75" customHeight="1" x14ac:dyDescent="0.4">
      <c r="A50" s="89" t="s">
        <v>43</v>
      </c>
      <c r="B50" s="78" t="s">
        <v>45</v>
      </c>
      <c r="C50" s="110"/>
      <c r="D50" s="111"/>
    </row>
    <row r="51" spans="1:4" ht="18.75" customHeight="1" thickBot="1" x14ac:dyDescent="0.45">
      <c r="A51" s="90" t="s">
        <v>44</v>
      </c>
      <c r="B51" s="94" t="s">
        <v>46</v>
      </c>
      <c r="C51" s="104"/>
      <c r="D51" s="105"/>
    </row>
    <row r="53" spans="1:4" ht="19.5" customHeight="1" x14ac:dyDescent="0.4">
      <c r="A53" s="103" t="s">
        <v>135</v>
      </c>
      <c r="B53" s="103"/>
      <c r="C53" s="103"/>
      <c r="D53" s="103"/>
    </row>
    <row r="54" spans="1:4" ht="18.75" customHeight="1" thickBot="1" x14ac:dyDescent="0.45">
      <c r="A54" t="s">
        <v>137</v>
      </c>
    </row>
    <row r="55" spans="1:4" s="58" customFormat="1" ht="25.5" x14ac:dyDescent="0.4">
      <c r="A55" s="69"/>
      <c r="B55" s="95" t="s">
        <v>116</v>
      </c>
      <c r="C55" s="95" t="s">
        <v>103</v>
      </c>
      <c r="D55" s="76" t="s">
        <v>136</v>
      </c>
    </row>
    <row r="56" spans="1:4" ht="18.75" customHeight="1" x14ac:dyDescent="0.4">
      <c r="A56" s="71" t="s">
        <v>104</v>
      </c>
      <c r="B56" s="72" t="s">
        <v>105</v>
      </c>
      <c r="C56" s="74">
        <v>5000012345</v>
      </c>
      <c r="D56" s="73">
        <v>4</v>
      </c>
    </row>
    <row r="57" spans="1:4" ht="18.75" customHeight="1" x14ac:dyDescent="0.4">
      <c r="A57" s="63">
        <v>1</v>
      </c>
      <c r="B57" s="59"/>
      <c r="C57" s="59"/>
      <c r="D57" s="62"/>
    </row>
    <row r="58" spans="1:4" ht="18.75" customHeight="1" x14ac:dyDescent="0.4">
      <c r="A58" s="63">
        <v>2</v>
      </c>
      <c r="B58" s="59"/>
      <c r="C58" s="59"/>
      <c r="D58" s="62"/>
    </row>
    <row r="59" spans="1:4" ht="18.75" customHeight="1" x14ac:dyDescent="0.4">
      <c r="A59" s="63">
        <v>3</v>
      </c>
      <c r="B59" s="59"/>
      <c r="C59" s="59"/>
      <c r="D59" s="62"/>
    </row>
    <row r="60" spans="1:4" ht="18.75" customHeight="1" x14ac:dyDescent="0.4">
      <c r="A60" s="63">
        <v>4</v>
      </c>
      <c r="B60" s="59"/>
      <c r="C60" s="59"/>
      <c r="D60" s="62"/>
    </row>
    <row r="61" spans="1:4" ht="18.75" customHeight="1" x14ac:dyDescent="0.4">
      <c r="A61" s="63">
        <v>5</v>
      </c>
      <c r="B61" s="59"/>
      <c r="C61" s="59"/>
      <c r="D61" s="62"/>
    </row>
    <row r="62" spans="1:4" ht="18.75" customHeight="1" x14ac:dyDescent="0.4">
      <c r="A62" s="63">
        <v>6</v>
      </c>
      <c r="B62" s="59"/>
      <c r="C62" s="59"/>
      <c r="D62" s="62"/>
    </row>
    <row r="63" spans="1:4" ht="18.75" customHeight="1" x14ac:dyDescent="0.4">
      <c r="A63" s="63">
        <v>7</v>
      </c>
      <c r="B63" s="59"/>
      <c r="C63" s="59"/>
      <c r="D63" s="62"/>
    </row>
    <row r="64" spans="1:4" ht="18.75" customHeight="1" x14ac:dyDescent="0.4">
      <c r="A64" s="63">
        <v>8</v>
      </c>
      <c r="B64" s="59"/>
      <c r="C64" s="59"/>
      <c r="D64" s="62"/>
    </row>
    <row r="65" spans="1:15" ht="18.75" customHeight="1" thickBot="1" x14ac:dyDescent="0.45">
      <c r="A65" s="66" t="s">
        <v>107</v>
      </c>
      <c r="B65" s="67" t="s">
        <v>108</v>
      </c>
      <c r="C65" s="67" t="s">
        <v>109</v>
      </c>
      <c r="D65" s="68">
        <f>SUM(D57:D64)</f>
        <v>0</v>
      </c>
    </row>
    <row r="66" spans="1:15" ht="18.75" customHeight="1" x14ac:dyDescent="0.4">
      <c r="A66" t="s">
        <v>106</v>
      </c>
    </row>
    <row r="68" spans="1:15" ht="18.75" customHeight="1" x14ac:dyDescent="0.4">
      <c r="A68" s="61" t="s">
        <v>75</v>
      </c>
      <c r="B68" s="19"/>
      <c r="C68" s="19"/>
      <c r="D68" s="19"/>
      <c r="E68" s="29"/>
      <c r="F68" s="29"/>
      <c r="G68" s="29"/>
      <c r="H68" s="29"/>
      <c r="I68" s="29"/>
      <c r="J68" s="29"/>
      <c r="K68" s="29"/>
      <c r="L68" s="29"/>
      <c r="M68" s="29"/>
      <c r="N68" s="29"/>
      <c r="O68" s="29"/>
    </row>
    <row r="69" spans="1:15" ht="18.75" customHeight="1" thickBot="1" x14ac:dyDescent="0.45">
      <c r="A69" s="75" t="s">
        <v>128</v>
      </c>
    </row>
    <row r="70" spans="1:15" ht="18.75" customHeight="1" x14ac:dyDescent="0.4">
      <c r="A70" s="88"/>
      <c r="B70" s="70" t="s">
        <v>122</v>
      </c>
      <c r="C70" s="108" t="s">
        <v>123</v>
      </c>
      <c r="D70" s="109"/>
    </row>
    <row r="71" spans="1:15" ht="18.75" customHeight="1" x14ac:dyDescent="0.4">
      <c r="A71" s="89" t="s">
        <v>1</v>
      </c>
      <c r="B71" s="78" t="s">
        <v>52</v>
      </c>
      <c r="C71" s="99"/>
      <c r="D71" s="100"/>
    </row>
    <row r="72" spans="1:15" ht="18.75" customHeight="1" x14ac:dyDescent="0.4">
      <c r="A72" s="89" t="s">
        <v>2</v>
      </c>
      <c r="B72" s="78" t="s">
        <v>54</v>
      </c>
      <c r="C72" s="99"/>
      <c r="D72" s="100"/>
    </row>
    <row r="73" spans="1:15" ht="18.75" customHeight="1" x14ac:dyDescent="0.4">
      <c r="A73" s="89" t="s">
        <v>55</v>
      </c>
      <c r="B73" s="78" t="s">
        <v>56</v>
      </c>
      <c r="C73" s="99"/>
      <c r="D73" s="100"/>
    </row>
    <row r="74" spans="1:15" ht="18.75" customHeight="1" x14ac:dyDescent="0.4">
      <c r="A74" s="89" t="s">
        <v>8</v>
      </c>
      <c r="B74" s="78" t="s">
        <v>58</v>
      </c>
      <c r="C74" s="99"/>
      <c r="D74" s="100"/>
    </row>
    <row r="75" spans="1:15" ht="18.75" customHeight="1" x14ac:dyDescent="0.4">
      <c r="A75" s="89" t="s">
        <v>19</v>
      </c>
      <c r="B75" s="78" t="s">
        <v>60</v>
      </c>
      <c r="C75" s="99"/>
      <c r="D75" s="100"/>
    </row>
    <row r="76" spans="1:15" ht="18.75" customHeight="1" x14ac:dyDescent="0.4">
      <c r="A76" s="89" t="s">
        <v>21</v>
      </c>
      <c r="B76" s="78" t="s">
        <v>62</v>
      </c>
      <c r="C76" s="99"/>
      <c r="D76" s="100"/>
    </row>
    <row r="77" spans="1:15" ht="18.75" customHeight="1" thickBot="1" x14ac:dyDescent="0.45">
      <c r="A77" s="90" t="s">
        <v>23</v>
      </c>
      <c r="B77" s="91" t="s">
        <v>86</v>
      </c>
      <c r="C77" s="101"/>
      <c r="D77" s="102"/>
    </row>
  </sheetData>
  <mergeCells count="30">
    <mergeCell ref="C38:D38"/>
    <mergeCell ref="C72:D72"/>
    <mergeCell ref="C45:D45"/>
    <mergeCell ref="C46:D46"/>
    <mergeCell ref="C47:D47"/>
    <mergeCell ref="C48:D48"/>
    <mergeCell ref="C49:D49"/>
    <mergeCell ref="C50:D50"/>
    <mergeCell ref="A53:D53"/>
    <mergeCell ref="A2:D2"/>
    <mergeCell ref="C51:D51"/>
    <mergeCell ref="C33:D33"/>
    <mergeCell ref="C70:D70"/>
    <mergeCell ref="C71:D71"/>
    <mergeCell ref="C39:D39"/>
    <mergeCell ref="C40:D40"/>
    <mergeCell ref="C41:D41"/>
    <mergeCell ref="C42:D42"/>
    <mergeCell ref="C43:D43"/>
    <mergeCell ref="C44:D44"/>
    <mergeCell ref="C32:D32"/>
    <mergeCell ref="C34:D34"/>
    <mergeCell ref="C35:D35"/>
    <mergeCell ref="C36:D36"/>
    <mergeCell ref="C37:D37"/>
    <mergeCell ref="C73:D73"/>
    <mergeCell ref="C74:D74"/>
    <mergeCell ref="C75:D75"/>
    <mergeCell ref="C76:D76"/>
    <mergeCell ref="C77:D77"/>
  </mergeCells>
  <phoneticPr fontId="1"/>
  <pageMargins left="0.70866141732283472" right="0.70866141732283472" top="0.74803149606299213" bottom="0.74803149606299213" header="0.31496062992125984" footer="0.31496062992125984"/>
  <pageSetup paperSize="9" orientation="portrait" r:id="rId1"/>
  <headerFooter>
    <oddHeader>&amp;R&amp;10【別紙３】</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2"/>
  <sheetViews>
    <sheetView view="pageLayout" zoomScaleNormal="100" zoomScaleSheetLayoutView="100" workbookViewId="0">
      <selection activeCell="E4" sqref="E4"/>
    </sheetView>
  </sheetViews>
  <sheetFormatPr defaultRowHeight="18.75" x14ac:dyDescent="0.4"/>
  <cols>
    <col min="9" max="9" width="8.875" customWidth="1"/>
    <col min="12" max="12" width="11.25" customWidth="1"/>
    <col min="13" max="13" width="12" customWidth="1"/>
    <col min="16" max="16" width="10.125" bestFit="1" customWidth="1"/>
  </cols>
  <sheetData>
    <row r="1" spans="1:14" ht="42.75" customHeight="1" x14ac:dyDescent="0.4">
      <c r="A1" s="4" t="s">
        <v>80</v>
      </c>
    </row>
    <row r="2" spans="1:14" ht="25.5" customHeight="1" x14ac:dyDescent="0.4">
      <c r="B2" s="31"/>
      <c r="C2" s="7" t="s">
        <v>81</v>
      </c>
    </row>
    <row r="3" spans="1:14" ht="8.25" customHeight="1" x14ac:dyDescent="0.4">
      <c r="B3" s="29"/>
    </row>
    <row r="4" spans="1:14" ht="25.5" customHeight="1" x14ac:dyDescent="0.4">
      <c r="B4" s="30"/>
      <c r="C4" s="7" t="s">
        <v>115</v>
      </c>
    </row>
    <row r="5" spans="1:14" ht="19.5" customHeight="1" x14ac:dyDescent="0.4"/>
    <row r="6" spans="1:14" ht="19.5" x14ac:dyDescent="0.4">
      <c r="A6" s="18" t="s">
        <v>133</v>
      </c>
      <c r="B6" s="19"/>
      <c r="C6" s="19"/>
      <c r="D6" s="19"/>
      <c r="E6" s="19"/>
      <c r="F6" s="19"/>
      <c r="G6" s="19"/>
      <c r="H6" s="19"/>
      <c r="I6" s="19"/>
      <c r="J6" s="19"/>
      <c r="K6" s="19"/>
      <c r="L6" s="19"/>
      <c r="M6" s="19"/>
      <c r="N6" s="19"/>
    </row>
    <row r="7" spans="1:14" x14ac:dyDescent="0.4">
      <c r="A7" s="1" t="s">
        <v>4</v>
      </c>
      <c r="B7" t="s">
        <v>78</v>
      </c>
      <c r="J7" s="36">
        <v>12</v>
      </c>
      <c r="K7" t="s">
        <v>0</v>
      </c>
    </row>
    <row r="8" spans="1:14" x14ac:dyDescent="0.4">
      <c r="A8" s="1" t="s">
        <v>5</v>
      </c>
      <c r="B8" t="s">
        <v>76</v>
      </c>
      <c r="J8" s="34">
        <f>SUM(J11:J16)</f>
        <v>966</v>
      </c>
      <c r="K8" t="s">
        <v>64</v>
      </c>
      <c r="L8" s="57" t="s">
        <v>110</v>
      </c>
    </row>
    <row r="9" spans="1:14" ht="19.5" customHeight="1" x14ac:dyDescent="0.4">
      <c r="A9" s="1"/>
      <c r="B9" s="96" t="s">
        <v>73</v>
      </c>
      <c r="C9" s="96"/>
      <c r="D9" s="96"/>
      <c r="E9" s="96"/>
      <c r="F9" s="96"/>
      <c r="G9" s="96"/>
      <c r="H9" s="96"/>
      <c r="I9" s="96"/>
      <c r="J9" s="96"/>
      <c r="K9" s="96"/>
    </row>
    <row r="10" spans="1:14" x14ac:dyDescent="0.4">
      <c r="A10" s="1"/>
      <c r="B10" s="96"/>
      <c r="C10" s="96"/>
      <c r="D10" s="96"/>
      <c r="E10" s="96"/>
      <c r="F10" s="96"/>
      <c r="G10" s="96"/>
      <c r="H10" s="96"/>
      <c r="I10" s="96"/>
      <c r="J10" s="96"/>
      <c r="K10" s="96"/>
    </row>
    <row r="11" spans="1:14" x14ac:dyDescent="0.4">
      <c r="A11" s="1"/>
      <c r="E11" s="56" t="s">
        <v>102</v>
      </c>
      <c r="F11" s="47" t="s">
        <v>98</v>
      </c>
      <c r="G11" s="48"/>
      <c r="H11" s="48"/>
      <c r="I11" s="48"/>
      <c r="J11" s="53">
        <v>730</v>
      </c>
      <c r="K11" t="s">
        <v>64</v>
      </c>
    </row>
    <row r="12" spans="1:14" x14ac:dyDescent="0.4">
      <c r="A12" s="1"/>
      <c r="F12" s="49" t="s">
        <v>99</v>
      </c>
      <c r="G12" s="50"/>
      <c r="H12" s="50"/>
      <c r="I12" s="50"/>
      <c r="J12" s="54">
        <v>12</v>
      </c>
      <c r="K12" t="s">
        <v>64</v>
      </c>
    </row>
    <row r="13" spans="1:14" x14ac:dyDescent="0.4">
      <c r="A13" s="1"/>
      <c r="F13" s="49" t="s">
        <v>113</v>
      </c>
      <c r="G13" s="50"/>
      <c r="H13" s="50"/>
      <c r="I13" s="50"/>
      <c r="J13" s="54">
        <v>209</v>
      </c>
      <c r="K13" t="s">
        <v>64</v>
      </c>
    </row>
    <row r="14" spans="1:14" x14ac:dyDescent="0.4">
      <c r="A14" s="1"/>
      <c r="F14" s="49" t="s">
        <v>114</v>
      </c>
      <c r="G14" s="50"/>
      <c r="H14" s="50"/>
      <c r="I14" s="50"/>
      <c r="J14" s="54">
        <v>0</v>
      </c>
      <c r="K14" t="s">
        <v>64</v>
      </c>
    </row>
    <row r="15" spans="1:14" x14ac:dyDescent="0.4">
      <c r="A15" s="1"/>
      <c r="F15" s="49" t="s">
        <v>100</v>
      </c>
      <c r="G15" s="50"/>
      <c r="H15" s="50"/>
      <c r="I15" s="50"/>
      <c r="J15" s="54">
        <v>0</v>
      </c>
      <c r="K15" t="s">
        <v>64</v>
      </c>
    </row>
    <row r="16" spans="1:14" x14ac:dyDescent="0.4">
      <c r="A16" s="1"/>
      <c r="F16" s="51" t="s">
        <v>101</v>
      </c>
      <c r="G16" s="52"/>
      <c r="H16" s="52"/>
      <c r="I16" s="52"/>
      <c r="J16" s="55">
        <v>15</v>
      </c>
      <c r="K16" t="s">
        <v>64</v>
      </c>
    </row>
    <row r="17" spans="1:16" ht="19.5" thickBot="1" x14ac:dyDescent="0.45">
      <c r="A17" s="1"/>
      <c r="J17" s="46"/>
    </row>
    <row r="18" spans="1:16" ht="20.25" thickTop="1" thickBot="1" x14ac:dyDescent="0.45">
      <c r="A18" s="1" t="s">
        <v>47</v>
      </c>
      <c r="B18" t="s">
        <v>90</v>
      </c>
      <c r="I18" s="8" t="s">
        <v>66</v>
      </c>
      <c r="J18" s="40">
        <f>J7*J8</f>
        <v>11592</v>
      </c>
      <c r="K18" s="7" t="s">
        <v>64</v>
      </c>
    </row>
    <row r="19" spans="1:16" ht="19.5" thickTop="1" x14ac:dyDescent="0.4">
      <c r="A19" s="1"/>
      <c r="B19" s="14"/>
      <c r="C19" s="14"/>
      <c r="D19" s="14"/>
      <c r="E19" s="14"/>
      <c r="F19" s="14"/>
      <c r="G19" s="14"/>
      <c r="H19" s="14"/>
      <c r="I19" s="14"/>
      <c r="J19" s="14"/>
      <c r="K19" s="14"/>
    </row>
    <row r="21" spans="1:16" ht="19.5" x14ac:dyDescent="0.4">
      <c r="A21" s="18" t="s">
        <v>132</v>
      </c>
      <c r="B21" s="19"/>
      <c r="C21" s="19"/>
      <c r="D21" s="19"/>
      <c r="E21" s="19"/>
      <c r="F21" s="19"/>
      <c r="G21" s="19"/>
      <c r="H21" s="19"/>
      <c r="I21" s="19"/>
      <c r="J21" s="19"/>
      <c r="K21" s="19"/>
      <c r="L21" s="19"/>
      <c r="M21" s="19"/>
      <c r="N21" s="19"/>
    </row>
    <row r="22" spans="1:16" x14ac:dyDescent="0.4">
      <c r="A22" s="1" t="s">
        <v>1</v>
      </c>
      <c r="B22" s="45" t="s">
        <v>97</v>
      </c>
      <c r="L22" s="37">
        <f>2*6</f>
        <v>12</v>
      </c>
      <c r="M22" t="s">
        <v>0</v>
      </c>
      <c r="N22" s="97"/>
    </row>
    <row r="23" spans="1:16" ht="19.5" thickBot="1" x14ac:dyDescent="0.45">
      <c r="A23" s="1" t="s">
        <v>2</v>
      </c>
      <c r="B23" t="s">
        <v>72</v>
      </c>
      <c r="L23" s="34">
        <f>J8</f>
        <v>966</v>
      </c>
      <c r="M23" t="s">
        <v>64</v>
      </c>
      <c r="N23" s="98"/>
    </row>
    <row r="24" spans="1:16" ht="20.25" thickTop="1" thickBot="1" x14ac:dyDescent="0.45">
      <c r="A24" s="1" t="s">
        <v>6</v>
      </c>
      <c r="B24" t="s">
        <v>89</v>
      </c>
      <c r="K24" s="8" t="s">
        <v>67</v>
      </c>
      <c r="L24" s="35">
        <f>L22*L23</f>
        <v>11592</v>
      </c>
      <c r="M24" s="7" t="s">
        <v>64</v>
      </c>
      <c r="N24" s="98"/>
    </row>
    <row r="25" spans="1:16" ht="19.5" thickTop="1" x14ac:dyDescent="0.4">
      <c r="A25" s="1"/>
      <c r="I25" s="8"/>
      <c r="J25" s="2"/>
      <c r="K25" s="7"/>
    </row>
    <row r="26" spans="1:16" x14ac:dyDescent="0.4">
      <c r="J26" s="2"/>
    </row>
    <row r="27" spans="1:16" ht="19.5" x14ac:dyDescent="0.4">
      <c r="A27" s="20" t="s">
        <v>127</v>
      </c>
      <c r="B27" s="19"/>
      <c r="C27" s="19"/>
      <c r="D27" s="19"/>
      <c r="E27" s="19"/>
      <c r="F27" s="19"/>
      <c r="G27" s="19"/>
      <c r="H27" s="19"/>
      <c r="I27" s="19"/>
      <c r="J27" s="21"/>
      <c r="K27" s="19"/>
      <c r="L27" s="19"/>
      <c r="M27" s="19"/>
      <c r="N27" s="19"/>
    </row>
    <row r="28" spans="1:16" ht="19.5" x14ac:dyDescent="0.4">
      <c r="B28" s="15" t="s">
        <v>92</v>
      </c>
      <c r="J28" s="43" t="s">
        <v>85</v>
      </c>
      <c r="K28" s="7"/>
      <c r="L28" s="44" t="s">
        <v>83</v>
      </c>
      <c r="M28" s="44" t="s">
        <v>84</v>
      </c>
    </row>
    <row r="29" spans="1:16" x14ac:dyDescent="0.4">
      <c r="A29" s="1" t="s">
        <v>10</v>
      </c>
      <c r="B29" t="s">
        <v>11</v>
      </c>
      <c r="J29" s="36">
        <v>4</v>
      </c>
      <c r="K29" t="s">
        <v>12</v>
      </c>
      <c r="L29" s="33">
        <v>187</v>
      </c>
      <c r="M29" s="39">
        <f>J29*L29</f>
        <v>748</v>
      </c>
      <c r="N29" s="7" t="s">
        <v>64</v>
      </c>
      <c r="P29" s="32"/>
    </row>
    <row r="30" spans="1:16" x14ac:dyDescent="0.4">
      <c r="A30" s="1" t="s">
        <v>13</v>
      </c>
      <c r="B30" t="s">
        <v>14</v>
      </c>
      <c r="J30" s="36">
        <v>2</v>
      </c>
      <c r="K30" t="s">
        <v>12</v>
      </c>
      <c r="L30" s="33">
        <v>280</v>
      </c>
      <c r="M30" s="39">
        <f t="shared" ref="M30:M46" si="0">J30*L30</f>
        <v>560</v>
      </c>
      <c r="N30" s="7" t="s">
        <v>64</v>
      </c>
      <c r="P30" s="32"/>
    </row>
    <row r="31" spans="1:16" x14ac:dyDescent="0.4">
      <c r="A31" s="1" t="s">
        <v>15</v>
      </c>
      <c r="B31" t="s">
        <v>16</v>
      </c>
      <c r="J31" s="36">
        <v>5</v>
      </c>
      <c r="K31" t="s">
        <v>12</v>
      </c>
      <c r="L31" s="33">
        <v>35</v>
      </c>
      <c r="M31" s="39">
        <f t="shared" si="0"/>
        <v>175</v>
      </c>
      <c r="N31" s="7" t="s">
        <v>64</v>
      </c>
      <c r="P31" s="32"/>
    </row>
    <row r="32" spans="1:16" x14ac:dyDescent="0.4">
      <c r="A32" s="1" t="s">
        <v>17</v>
      </c>
      <c r="B32" t="s">
        <v>18</v>
      </c>
      <c r="J32" s="36">
        <v>1</v>
      </c>
      <c r="K32" t="s">
        <v>12</v>
      </c>
      <c r="L32" s="33">
        <v>187</v>
      </c>
      <c r="M32" s="39">
        <f t="shared" si="0"/>
        <v>187</v>
      </c>
      <c r="N32" s="7" t="s">
        <v>64</v>
      </c>
      <c r="P32" s="32"/>
    </row>
    <row r="33" spans="1:16" x14ac:dyDescent="0.4">
      <c r="A33" s="1" t="s">
        <v>19</v>
      </c>
      <c r="B33" t="s">
        <v>20</v>
      </c>
      <c r="J33" s="36">
        <v>0</v>
      </c>
      <c r="K33" t="s">
        <v>12</v>
      </c>
      <c r="L33" s="33">
        <v>280</v>
      </c>
      <c r="M33" s="39">
        <f t="shared" si="0"/>
        <v>0</v>
      </c>
      <c r="N33" s="7" t="s">
        <v>64</v>
      </c>
      <c r="P33" s="32"/>
    </row>
    <row r="34" spans="1:16" x14ac:dyDescent="0.4">
      <c r="A34" s="1" t="s">
        <v>21</v>
      </c>
      <c r="B34" t="s">
        <v>22</v>
      </c>
      <c r="J34" s="36">
        <v>6</v>
      </c>
      <c r="K34" t="s">
        <v>12</v>
      </c>
      <c r="L34" s="33">
        <v>94</v>
      </c>
      <c r="M34" s="39">
        <f t="shared" si="0"/>
        <v>564</v>
      </c>
      <c r="N34" s="7" t="s">
        <v>64</v>
      </c>
      <c r="P34" s="32"/>
    </row>
    <row r="35" spans="1:16" x14ac:dyDescent="0.4">
      <c r="A35" s="1" t="s">
        <v>23</v>
      </c>
      <c r="B35" t="s">
        <v>24</v>
      </c>
      <c r="J35" s="36">
        <v>0</v>
      </c>
      <c r="K35" t="s">
        <v>12</v>
      </c>
      <c r="L35" s="33">
        <v>54</v>
      </c>
      <c r="M35" s="39">
        <f t="shared" si="0"/>
        <v>0</v>
      </c>
      <c r="N35" s="7" t="s">
        <v>64</v>
      </c>
      <c r="P35" s="32"/>
    </row>
    <row r="36" spans="1:16" x14ac:dyDescent="0.4">
      <c r="A36" s="1" t="s">
        <v>25</v>
      </c>
      <c r="B36" t="s">
        <v>26</v>
      </c>
      <c r="J36" s="36">
        <v>0</v>
      </c>
      <c r="K36" t="s">
        <v>12</v>
      </c>
      <c r="L36" s="33">
        <v>155</v>
      </c>
      <c r="M36" s="39">
        <f t="shared" si="0"/>
        <v>0</v>
      </c>
      <c r="N36" s="7" t="s">
        <v>64</v>
      </c>
      <c r="P36" s="32"/>
    </row>
    <row r="37" spans="1:16" x14ac:dyDescent="0.4">
      <c r="A37" s="1" t="s">
        <v>27</v>
      </c>
      <c r="B37" t="s">
        <v>28</v>
      </c>
      <c r="J37" s="36">
        <v>0</v>
      </c>
      <c r="K37" t="s">
        <v>12</v>
      </c>
      <c r="L37" s="33">
        <v>500</v>
      </c>
      <c r="M37" s="39">
        <f t="shared" si="0"/>
        <v>0</v>
      </c>
      <c r="N37" s="7" t="s">
        <v>64</v>
      </c>
      <c r="P37" s="32"/>
    </row>
    <row r="38" spans="1:16" x14ac:dyDescent="0.4">
      <c r="A38" s="1" t="s">
        <v>29</v>
      </c>
      <c r="B38" t="s">
        <v>30</v>
      </c>
      <c r="J38" s="36">
        <v>0</v>
      </c>
      <c r="K38" t="s">
        <v>12</v>
      </c>
      <c r="L38" s="33">
        <v>250</v>
      </c>
      <c r="M38" s="39">
        <f t="shared" si="0"/>
        <v>0</v>
      </c>
      <c r="N38" s="7" t="s">
        <v>64</v>
      </c>
      <c r="P38" s="32"/>
    </row>
    <row r="39" spans="1:16" x14ac:dyDescent="0.4">
      <c r="A39" s="1" t="s">
        <v>31</v>
      </c>
      <c r="B39" t="s">
        <v>32</v>
      </c>
      <c r="J39" s="36">
        <v>0</v>
      </c>
      <c r="K39" t="s">
        <v>12</v>
      </c>
      <c r="L39" s="33">
        <v>500</v>
      </c>
      <c r="M39" s="39">
        <f t="shared" si="0"/>
        <v>0</v>
      </c>
      <c r="N39" s="7" t="s">
        <v>64</v>
      </c>
      <c r="P39" s="32"/>
    </row>
    <row r="40" spans="1:16" x14ac:dyDescent="0.4">
      <c r="A40" s="1" t="s">
        <v>33</v>
      </c>
      <c r="B40" t="s">
        <v>34</v>
      </c>
      <c r="J40" s="36">
        <v>0</v>
      </c>
      <c r="K40" t="s">
        <v>12</v>
      </c>
      <c r="L40" s="33">
        <v>100</v>
      </c>
      <c r="M40" s="39">
        <f t="shared" si="0"/>
        <v>0</v>
      </c>
      <c r="N40" s="7" t="s">
        <v>64</v>
      </c>
      <c r="P40" s="32"/>
    </row>
    <row r="41" spans="1:16" x14ac:dyDescent="0.4">
      <c r="A41" s="1" t="s">
        <v>35</v>
      </c>
      <c r="B41" t="s">
        <v>36</v>
      </c>
      <c r="J41" s="36">
        <v>0</v>
      </c>
      <c r="K41" t="s">
        <v>12</v>
      </c>
      <c r="L41" s="33">
        <v>1000</v>
      </c>
      <c r="M41" s="39">
        <f t="shared" si="0"/>
        <v>0</v>
      </c>
      <c r="N41" s="7" t="s">
        <v>64</v>
      </c>
      <c r="P41" s="32"/>
    </row>
    <row r="42" spans="1:16" x14ac:dyDescent="0.4">
      <c r="A42" s="1" t="s">
        <v>37</v>
      </c>
      <c r="B42" t="s">
        <v>38</v>
      </c>
      <c r="J42" s="36">
        <v>0</v>
      </c>
      <c r="K42" t="s">
        <v>12</v>
      </c>
      <c r="L42" s="33">
        <v>500</v>
      </c>
      <c r="M42" s="39">
        <f t="shared" si="0"/>
        <v>0</v>
      </c>
      <c r="N42" s="7" t="s">
        <v>64</v>
      </c>
      <c r="P42" s="32"/>
    </row>
    <row r="43" spans="1:16" x14ac:dyDescent="0.4">
      <c r="A43" s="1" t="s">
        <v>39</v>
      </c>
      <c r="B43" t="s">
        <v>40</v>
      </c>
      <c r="J43" s="36">
        <v>48</v>
      </c>
      <c r="K43" t="s">
        <v>12</v>
      </c>
      <c r="L43" s="33">
        <v>54</v>
      </c>
      <c r="M43" s="39">
        <f t="shared" si="0"/>
        <v>2592</v>
      </c>
      <c r="N43" s="7" t="s">
        <v>64</v>
      </c>
      <c r="P43" s="32"/>
    </row>
    <row r="44" spans="1:16" x14ac:dyDescent="0.4">
      <c r="A44" s="1" t="s">
        <v>41</v>
      </c>
      <c r="B44" t="s">
        <v>42</v>
      </c>
      <c r="J44" s="36">
        <v>0</v>
      </c>
      <c r="K44" t="s">
        <v>12</v>
      </c>
      <c r="L44" s="33">
        <v>37</v>
      </c>
      <c r="M44" s="39">
        <f t="shared" si="0"/>
        <v>0</v>
      </c>
      <c r="N44" s="7" t="s">
        <v>64</v>
      </c>
      <c r="P44" s="32"/>
    </row>
    <row r="45" spans="1:16" x14ac:dyDescent="0.4">
      <c r="A45" s="1" t="s">
        <v>43</v>
      </c>
      <c r="B45" t="s">
        <v>45</v>
      </c>
      <c r="J45" s="36">
        <v>0</v>
      </c>
      <c r="K45" t="s">
        <v>12</v>
      </c>
      <c r="L45" s="33">
        <v>200</v>
      </c>
      <c r="M45" s="39">
        <f t="shared" si="0"/>
        <v>0</v>
      </c>
      <c r="N45" s="7" t="s">
        <v>64</v>
      </c>
      <c r="P45" s="32"/>
    </row>
    <row r="46" spans="1:16" ht="19.5" thickBot="1" x14ac:dyDescent="0.45">
      <c r="A46" s="1" t="s">
        <v>44</v>
      </c>
      <c r="B46" t="s">
        <v>46</v>
      </c>
      <c r="J46" s="36">
        <v>0</v>
      </c>
      <c r="K46" t="s">
        <v>12</v>
      </c>
      <c r="L46" s="33">
        <v>500</v>
      </c>
      <c r="M46" s="38">
        <f t="shared" si="0"/>
        <v>0</v>
      </c>
      <c r="N46" s="7" t="s">
        <v>64</v>
      </c>
      <c r="P46" s="32"/>
    </row>
    <row r="47" spans="1:16" ht="20.25" thickTop="1" thickBot="1" x14ac:dyDescent="0.45">
      <c r="A47" s="1" t="s">
        <v>48</v>
      </c>
      <c r="B47" t="s">
        <v>88</v>
      </c>
      <c r="J47" s="2"/>
      <c r="L47" s="8" t="s">
        <v>68</v>
      </c>
      <c r="M47" s="35">
        <f>SUM(M29:M46)</f>
        <v>4826</v>
      </c>
      <c r="N47" s="7" t="s">
        <v>64</v>
      </c>
    </row>
    <row r="48" spans="1:16" ht="19.5" thickTop="1" x14ac:dyDescent="0.4">
      <c r="J48" s="2"/>
      <c r="M48" s="2"/>
    </row>
    <row r="50" spans="1:14" ht="19.5" x14ac:dyDescent="0.4">
      <c r="A50" s="18" t="s">
        <v>79</v>
      </c>
      <c r="B50" s="19"/>
      <c r="C50" s="19"/>
      <c r="D50" s="19"/>
      <c r="E50" s="19"/>
      <c r="F50" s="19"/>
      <c r="G50" s="19"/>
      <c r="H50" s="19"/>
      <c r="I50" s="19"/>
      <c r="J50" s="19"/>
      <c r="K50" s="19"/>
      <c r="L50" s="19"/>
      <c r="M50" s="19"/>
      <c r="N50" s="19"/>
    </row>
    <row r="51" spans="1:14" x14ac:dyDescent="0.4">
      <c r="A51" s="1" t="s">
        <v>1</v>
      </c>
      <c r="B51" t="s">
        <v>94</v>
      </c>
      <c r="J51" s="36">
        <v>612</v>
      </c>
      <c r="K51" t="s">
        <v>64</v>
      </c>
      <c r="L51" s="16"/>
    </row>
    <row r="52" spans="1:14" x14ac:dyDescent="0.4">
      <c r="A52" s="1" t="s">
        <v>3</v>
      </c>
      <c r="B52" t="s">
        <v>93</v>
      </c>
      <c r="J52" s="37">
        <v>730</v>
      </c>
      <c r="K52" t="s">
        <v>64</v>
      </c>
    </row>
    <row r="53" spans="1:14" x14ac:dyDescent="0.4">
      <c r="A53" s="1" t="s">
        <v>6</v>
      </c>
      <c r="B53" t="s">
        <v>7</v>
      </c>
      <c r="J53" s="38">
        <f>J52-J51</f>
        <v>118</v>
      </c>
      <c r="K53" s="7" t="s">
        <v>65</v>
      </c>
    </row>
    <row r="54" spans="1:14" ht="19.5" thickBot="1" x14ac:dyDescent="0.45">
      <c r="A54" s="1" t="s">
        <v>8</v>
      </c>
      <c r="B54" t="s">
        <v>9</v>
      </c>
      <c r="J54" s="37">
        <v>24</v>
      </c>
      <c r="K54" t="s">
        <v>65</v>
      </c>
    </row>
    <row r="55" spans="1:14" ht="20.25" thickTop="1" thickBot="1" x14ac:dyDescent="0.45">
      <c r="A55" s="1" t="s">
        <v>49</v>
      </c>
      <c r="B55" s="3" t="s">
        <v>87</v>
      </c>
      <c r="I55" s="8" t="s">
        <v>69</v>
      </c>
      <c r="J55" s="35">
        <f>J53*J54</f>
        <v>2832</v>
      </c>
      <c r="K55" s="7" t="s">
        <v>64</v>
      </c>
    </row>
    <row r="56" spans="1:14" ht="19.5" thickTop="1" x14ac:dyDescent="0.4">
      <c r="A56" s="1"/>
      <c r="B56" s="3"/>
      <c r="J56" s="2"/>
    </row>
    <row r="58" spans="1:14" ht="19.5" x14ac:dyDescent="0.4">
      <c r="A58" s="18" t="s">
        <v>129</v>
      </c>
      <c r="B58" s="19"/>
      <c r="C58" s="19"/>
      <c r="D58" s="19"/>
      <c r="E58" s="19"/>
      <c r="F58" s="19"/>
      <c r="G58" s="19"/>
      <c r="H58" s="19"/>
      <c r="I58" s="19"/>
      <c r="J58" s="19"/>
      <c r="K58" s="19"/>
      <c r="L58" s="19"/>
      <c r="M58" s="19"/>
      <c r="N58" s="19"/>
    </row>
    <row r="59" spans="1:14" x14ac:dyDescent="0.4">
      <c r="A59" s="1"/>
      <c r="B59" t="s">
        <v>50</v>
      </c>
      <c r="J59" s="43" t="s">
        <v>85</v>
      </c>
      <c r="K59" s="44"/>
      <c r="L59" s="44" t="s">
        <v>83</v>
      </c>
      <c r="M59" s="44" t="s">
        <v>84</v>
      </c>
    </row>
    <row r="60" spans="1:14" x14ac:dyDescent="0.4">
      <c r="A60" s="1" t="s">
        <v>51</v>
      </c>
      <c r="B60" t="s">
        <v>52</v>
      </c>
      <c r="J60" s="36">
        <v>6</v>
      </c>
      <c r="K60" t="s">
        <v>12</v>
      </c>
      <c r="L60" s="33">
        <v>61</v>
      </c>
      <c r="M60" s="34">
        <f>J60*L60</f>
        <v>366</v>
      </c>
      <c r="N60" s="7" t="s">
        <v>65</v>
      </c>
    </row>
    <row r="61" spans="1:14" x14ac:dyDescent="0.4">
      <c r="A61" s="1" t="s">
        <v>53</v>
      </c>
      <c r="B61" t="s">
        <v>54</v>
      </c>
      <c r="J61" s="36">
        <v>2</v>
      </c>
      <c r="K61" t="s">
        <v>12</v>
      </c>
      <c r="L61" s="33">
        <v>92</v>
      </c>
      <c r="M61" s="34">
        <f t="shared" ref="M61:M65" si="1">J61*L61</f>
        <v>184</v>
      </c>
      <c r="N61" s="7" t="s">
        <v>65</v>
      </c>
    </row>
    <row r="62" spans="1:14" x14ac:dyDescent="0.4">
      <c r="A62" s="1" t="s">
        <v>55</v>
      </c>
      <c r="B62" t="s">
        <v>56</v>
      </c>
      <c r="J62" s="36">
        <v>4</v>
      </c>
      <c r="K62" t="s">
        <v>12</v>
      </c>
      <c r="L62" s="33">
        <v>123</v>
      </c>
      <c r="M62" s="34">
        <f t="shared" si="1"/>
        <v>492</v>
      </c>
      <c r="N62" s="7" t="s">
        <v>65</v>
      </c>
    </row>
    <row r="63" spans="1:14" x14ac:dyDescent="0.4">
      <c r="A63" s="1" t="s">
        <v>57</v>
      </c>
      <c r="B63" t="s">
        <v>58</v>
      </c>
      <c r="J63" s="36">
        <v>2</v>
      </c>
      <c r="K63" t="s">
        <v>12</v>
      </c>
      <c r="L63" s="33">
        <v>128</v>
      </c>
      <c r="M63" s="34">
        <f t="shared" si="1"/>
        <v>256</v>
      </c>
      <c r="N63" s="7" t="s">
        <v>65</v>
      </c>
    </row>
    <row r="64" spans="1:14" x14ac:dyDescent="0.4">
      <c r="A64" s="1" t="s">
        <v>59</v>
      </c>
      <c r="B64" t="s">
        <v>60</v>
      </c>
      <c r="J64" s="36">
        <v>0</v>
      </c>
      <c r="K64" t="s">
        <v>12</v>
      </c>
      <c r="L64" s="33">
        <v>192</v>
      </c>
      <c r="M64" s="34">
        <f t="shared" si="1"/>
        <v>0</v>
      </c>
      <c r="N64" s="7" t="s">
        <v>65</v>
      </c>
    </row>
    <row r="65" spans="1:14" ht="19.5" thickBot="1" x14ac:dyDescent="0.45">
      <c r="A65" s="1" t="s">
        <v>61</v>
      </c>
      <c r="B65" t="s">
        <v>62</v>
      </c>
      <c r="J65" s="36">
        <v>1</v>
      </c>
      <c r="K65" t="s">
        <v>12</v>
      </c>
      <c r="L65" s="33">
        <v>256</v>
      </c>
      <c r="M65" s="34">
        <f t="shared" si="1"/>
        <v>256</v>
      </c>
      <c r="N65" s="7" t="s">
        <v>65</v>
      </c>
    </row>
    <row r="66" spans="1:14" ht="20.25" thickTop="1" thickBot="1" x14ac:dyDescent="0.45">
      <c r="A66" s="1" t="s">
        <v>63</v>
      </c>
      <c r="B66" t="s">
        <v>86</v>
      </c>
      <c r="J66" s="2"/>
      <c r="L66" s="8" t="s">
        <v>70</v>
      </c>
      <c r="M66" s="35">
        <f>SUM(M60:M65)</f>
        <v>1554</v>
      </c>
      <c r="N66" s="7" t="s">
        <v>64</v>
      </c>
    </row>
    <row r="67" spans="1:14" ht="19.5" thickTop="1" x14ac:dyDescent="0.4">
      <c r="A67" s="1"/>
      <c r="J67" s="2"/>
      <c r="M67" s="2"/>
    </row>
    <row r="68" spans="1:14" ht="19.5" thickBot="1" x14ac:dyDescent="0.45">
      <c r="A68" s="1"/>
      <c r="J68" s="2"/>
      <c r="M68" s="2"/>
    </row>
    <row r="69" spans="1:14" ht="21" thickTop="1" thickBot="1" x14ac:dyDescent="0.45">
      <c r="A69" s="20" t="s">
        <v>91</v>
      </c>
      <c r="B69" s="22"/>
      <c r="C69" s="22"/>
      <c r="D69" s="19"/>
      <c r="E69" s="19"/>
      <c r="F69" s="19"/>
      <c r="G69" s="19"/>
      <c r="H69" s="19"/>
      <c r="I69" s="19"/>
      <c r="J69" s="23"/>
      <c r="K69" s="19"/>
      <c r="L69" s="24" t="s">
        <v>71</v>
      </c>
      <c r="M69" s="35">
        <f>SUM(J18,L24,M47,J55,M66)</f>
        <v>32396</v>
      </c>
      <c r="N69" s="22" t="s">
        <v>64</v>
      </c>
    </row>
    <row r="70" spans="1:14" ht="19.5" thickTop="1" x14ac:dyDescent="0.4">
      <c r="A70" s="9"/>
      <c r="B70" s="7"/>
      <c r="C70" s="7"/>
      <c r="D70" s="8"/>
      <c r="E70" s="2"/>
      <c r="F70" s="7"/>
      <c r="J70" s="2"/>
      <c r="M70" s="2"/>
    </row>
    <row r="71" spans="1:14" ht="19.5" customHeight="1" thickBot="1" x14ac:dyDescent="0.45">
      <c r="A71" s="9"/>
      <c r="B71" s="12"/>
      <c r="C71" s="12"/>
      <c r="D71" s="11"/>
      <c r="E71" s="10"/>
      <c r="J71" s="2"/>
      <c r="M71" s="2"/>
    </row>
    <row r="72" spans="1:14" ht="19.5" customHeight="1" thickTop="1" thickBot="1" x14ac:dyDescent="0.45">
      <c r="A72" s="25" t="s">
        <v>82</v>
      </c>
      <c r="B72" s="26"/>
      <c r="C72" s="26"/>
      <c r="D72" s="27"/>
      <c r="E72" s="28"/>
      <c r="F72" s="19"/>
      <c r="G72" s="19"/>
      <c r="H72" s="19"/>
      <c r="I72" s="19"/>
      <c r="J72" s="23"/>
      <c r="K72" s="19"/>
      <c r="L72" s="19"/>
      <c r="M72" s="41">
        <v>8.1000000000000003E-2</v>
      </c>
      <c r="N72" s="22"/>
    </row>
    <row r="73" spans="1:14" ht="19.5" customHeight="1" thickTop="1" thickBot="1" x14ac:dyDescent="0.45">
      <c r="A73" s="9"/>
      <c r="B73" s="12"/>
      <c r="C73" s="12"/>
      <c r="D73" s="11"/>
      <c r="E73" s="10"/>
      <c r="J73" s="2"/>
    </row>
    <row r="74" spans="1:14" ht="29.25" customHeight="1" thickTop="1" thickBot="1" x14ac:dyDescent="0.45">
      <c r="A74" s="9"/>
      <c r="B74" s="12"/>
      <c r="C74" s="12"/>
      <c r="D74" s="11"/>
      <c r="E74" s="10"/>
      <c r="H74" s="10"/>
      <c r="I74" s="10"/>
      <c r="J74" s="10"/>
      <c r="K74" s="10"/>
      <c r="L74" s="17" t="s">
        <v>95</v>
      </c>
      <c r="M74" s="35">
        <f>ROUND(M69*(1+M72),0)</f>
        <v>35020</v>
      </c>
      <c r="N74" s="4" t="s">
        <v>64</v>
      </c>
    </row>
    <row r="75" spans="1:14" ht="29.25" customHeight="1" thickTop="1" thickBot="1" x14ac:dyDescent="0.45">
      <c r="A75" s="81"/>
      <c r="B75" s="82"/>
      <c r="C75" s="82"/>
      <c r="D75" s="83"/>
      <c r="E75" s="84"/>
      <c r="F75" s="29"/>
      <c r="G75" s="29"/>
      <c r="H75" s="84"/>
      <c r="I75" s="84"/>
      <c r="J75" s="84"/>
      <c r="K75" s="84"/>
      <c r="L75" s="85"/>
      <c r="M75" s="87"/>
      <c r="N75" s="86"/>
    </row>
    <row r="76" spans="1:14" ht="29.25" customHeight="1" thickTop="1" thickBot="1" x14ac:dyDescent="0.45">
      <c r="A76" s="9"/>
      <c r="B76" s="12"/>
      <c r="C76" s="12"/>
      <c r="D76" s="11"/>
      <c r="E76" s="10"/>
      <c r="H76" s="10"/>
      <c r="I76" s="10"/>
      <c r="J76" s="10"/>
      <c r="K76" s="10"/>
      <c r="L76" s="17" t="s">
        <v>126</v>
      </c>
      <c r="M76" s="35">
        <f>ROUNDDOWN($M$74*10.9,0)</f>
        <v>381718</v>
      </c>
      <c r="N76" s="4" t="s">
        <v>124</v>
      </c>
    </row>
    <row r="77" spans="1:14" ht="29.25" customHeight="1" thickTop="1" thickBot="1" x14ac:dyDescent="0.45">
      <c r="A77" s="81"/>
      <c r="B77" s="82"/>
      <c r="C77" s="82"/>
      <c r="D77" s="83"/>
      <c r="E77" s="84"/>
      <c r="F77" s="29"/>
      <c r="G77" s="29"/>
      <c r="H77" s="84"/>
      <c r="I77" s="84"/>
      <c r="J77" s="84"/>
      <c r="K77" s="84"/>
      <c r="L77" s="85"/>
      <c r="M77" s="87"/>
      <c r="N77" s="86"/>
    </row>
    <row r="78" spans="1:14" ht="29.25" customHeight="1" thickTop="1" thickBot="1" x14ac:dyDescent="0.45">
      <c r="A78" s="9"/>
      <c r="B78" s="12"/>
      <c r="C78" s="12"/>
      <c r="D78" s="11"/>
      <c r="E78" s="10"/>
      <c r="H78" s="10"/>
      <c r="I78" s="10"/>
      <c r="J78" s="10"/>
      <c r="K78" s="10"/>
      <c r="L78" s="17" t="s">
        <v>125</v>
      </c>
      <c r="M78" s="35">
        <f>ROUNDDOWN($M$74*11.14,0)</f>
        <v>390122</v>
      </c>
      <c r="N78" s="4" t="s">
        <v>124</v>
      </c>
    </row>
    <row r="79" spans="1:14" ht="19.5" customHeight="1" thickTop="1" x14ac:dyDescent="0.4">
      <c r="A79" s="13"/>
      <c r="B79" s="12"/>
      <c r="C79" s="12"/>
      <c r="D79" s="11"/>
      <c r="E79" s="10"/>
      <c r="J79" s="2"/>
      <c r="L79" s="42" t="s">
        <v>96</v>
      </c>
      <c r="M79" s="2"/>
    </row>
    <row r="80" spans="1:14" ht="19.5" customHeight="1" x14ac:dyDescent="0.4">
      <c r="A80" s="13"/>
      <c r="B80" s="12"/>
      <c r="C80" s="12"/>
      <c r="D80" s="11"/>
      <c r="E80" s="10"/>
      <c r="J80" s="2"/>
      <c r="L80" s="42"/>
      <c r="M80" s="2"/>
    </row>
    <row r="81" spans="1:14" ht="19.5" thickBot="1" x14ac:dyDescent="0.45">
      <c r="J81" s="6"/>
    </row>
    <row r="82" spans="1:14" x14ac:dyDescent="0.4">
      <c r="A82" s="5"/>
      <c r="B82" s="5"/>
      <c r="C82" s="5"/>
      <c r="D82" s="5"/>
      <c r="E82" s="5"/>
      <c r="F82" s="5"/>
      <c r="G82" s="5"/>
      <c r="H82" s="5"/>
      <c r="I82" s="5"/>
      <c r="J82" s="5"/>
      <c r="K82" s="5"/>
      <c r="L82" s="5"/>
      <c r="M82" s="5"/>
      <c r="N82" s="5"/>
    </row>
  </sheetData>
  <mergeCells count="2">
    <mergeCell ref="B9:K10"/>
    <mergeCell ref="N22:N24"/>
  </mergeCells>
  <phoneticPr fontId="1"/>
  <pageMargins left="0.70866141732283472" right="0.70866141732283472" top="1.1417322834645669" bottom="1.1417322834645669" header="0.31496062992125984" footer="0.31496062992125984"/>
  <pageSetup paperSize="9" scale="61" fitToHeight="0" orientation="portrait" r:id="rId1"/>
  <headerFooter>
    <oddHeader>&amp;L&amp;12
&amp;14＜記載例＞&amp;R&amp;16【別紙２】</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別紙２</vt:lpstr>
      <vt:lpstr>別紙３</vt:lpstr>
      <vt:lpstr>別紙２(入力例)</vt:lpstr>
      <vt:lpstr>別紙２!Print_Area</vt:lpstr>
      <vt:lpstr>'別紙２(入力例)'!Print_Area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戸田　雄一</cp:lastModifiedBy>
  <dcterms:modified xsi:type="dcterms:W3CDTF">2020-04-01T02:53:27Z</dcterms:modified>
</cp:coreProperties>
</file>