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hogaifukushi\指定指導係\指定事業\R3　指定担当\処遇改善加算\厚労省通知\030325正式通知\"/>
    </mc:Choice>
  </mc:AlternateContent>
  <bookViews>
    <workbookView xWindow="26190" yWindow="-16320" windowWidth="29040" windowHeight="15840" tabRatio="867"/>
  </bookViews>
  <sheets>
    <sheet name="はじめに" sheetId="75" r:id="rId1"/>
    <sheet name="基本情報入力シート" sheetId="73" r:id="rId2"/>
    <sheet name="別紙様式5-1 計画書_総括表" sheetId="70" r:id="rId3"/>
    <sheet name="別紙様式5-2 個表_処遇" sheetId="9" r:id="rId4"/>
    <sheet name="【参考】数式用" sheetId="76" r:id="rId5"/>
  </sheets>
  <definedNames>
    <definedName name="_xlnm._FilterDatabase" localSheetId="4" hidden="1">【参考】数式用!#REF!</definedName>
    <definedName name="_xlnm._FilterDatabase" localSheetId="3" hidden="1">'別紙様式5-2 個表_処遇'!$L$11:$AF$11</definedName>
    <definedName name="_xlnm.Print_Area" localSheetId="0">はじめに!$A$1:$F$30</definedName>
    <definedName name="_xlnm.Print_Area" localSheetId="1">基本情報入力シート!$A$1:$AB$53</definedName>
    <definedName name="_xlnm.Print_Area" localSheetId="2">'別紙様式5-1 計画書_総括表'!$A$1:$AJ$129</definedName>
    <definedName name="_xlnm.Print_Area" localSheetId="3">'別紙様式5-2 個表_処遇'!$A$1:$AF$31</definedName>
    <definedName name="_xlnm.Print_Titles" localSheetId="4">【参考】数式用!$2:$4</definedName>
    <definedName name="_xlnm.Print_Titles" localSheetId="3">'別紙様式5-2 個表_処遇'!$7:$11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13" i="9" l="1"/>
  <c r="Q13" i="9"/>
  <c r="Q14" i="9"/>
  <c r="P12" i="9"/>
  <c r="S12" i="9" s="1"/>
  <c r="P13" i="9"/>
  <c r="P14" i="9"/>
  <c r="S14" i="9" l="1"/>
  <c r="S15" i="9"/>
  <c r="S16" i="9"/>
  <c r="S17" i="9"/>
  <c r="S18" i="9"/>
  <c r="S19" i="9"/>
  <c r="S20" i="9"/>
  <c r="S21" i="9"/>
  <c r="S22" i="9"/>
  <c r="S23" i="9"/>
  <c r="S24" i="9"/>
  <c r="S25" i="9"/>
  <c r="S26" i="9"/>
  <c r="S27" i="9"/>
  <c r="S28" i="9"/>
  <c r="S29" i="9"/>
  <c r="S30" i="9"/>
  <c r="S31" i="9"/>
  <c r="S32" i="9"/>
  <c r="S33" i="9"/>
  <c r="S34" i="9"/>
  <c r="S35" i="9"/>
  <c r="S36" i="9"/>
  <c r="S37" i="9"/>
  <c r="S38" i="9"/>
  <c r="S39" i="9"/>
  <c r="S40" i="9"/>
  <c r="S41" i="9"/>
  <c r="S42" i="9"/>
  <c r="S43" i="9"/>
  <c r="S44" i="9"/>
  <c r="S45" i="9"/>
  <c r="S46" i="9"/>
  <c r="S47" i="9"/>
  <c r="S48" i="9"/>
  <c r="S49" i="9"/>
  <c r="S50" i="9"/>
  <c r="S51" i="9"/>
  <c r="S52" i="9"/>
  <c r="S53" i="9"/>
  <c r="S54" i="9"/>
  <c r="S55" i="9"/>
  <c r="S56" i="9"/>
  <c r="S57" i="9"/>
  <c r="S58" i="9"/>
  <c r="S59" i="9"/>
  <c r="S60" i="9"/>
  <c r="S61" i="9"/>
  <c r="S62" i="9"/>
  <c r="S63" i="9"/>
  <c r="S64" i="9"/>
  <c r="S65" i="9"/>
  <c r="S66" i="9"/>
  <c r="S67" i="9"/>
  <c r="S68" i="9"/>
  <c r="S69" i="9"/>
  <c r="S70" i="9"/>
  <c r="S71" i="9"/>
  <c r="S72" i="9"/>
  <c r="S73" i="9"/>
  <c r="S74" i="9"/>
  <c r="S75" i="9"/>
  <c r="S76" i="9"/>
  <c r="S77" i="9"/>
  <c r="S78" i="9"/>
  <c r="S79" i="9"/>
  <c r="S80" i="9"/>
  <c r="S81" i="9"/>
  <c r="S82" i="9"/>
  <c r="S83" i="9"/>
  <c r="S84" i="9"/>
  <c r="S85" i="9"/>
  <c r="S86" i="9"/>
  <c r="S87" i="9"/>
  <c r="S88" i="9"/>
  <c r="S89" i="9"/>
  <c r="S90" i="9"/>
  <c r="S91" i="9"/>
  <c r="S92" i="9"/>
  <c r="S93" i="9"/>
  <c r="S94" i="9"/>
  <c r="S95" i="9"/>
  <c r="S96" i="9"/>
  <c r="S97" i="9"/>
  <c r="S98" i="9"/>
  <c r="S99" i="9"/>
  <c r="S100" i="9"/>
  <c r="S101" i="9"/>
  <c r="S102" i="9"/>
  <c r="S103" i="9"/>
  <c r="S104" i="9"/>
  <c r="S105" i="9"/>
  <c r="S106" i="9"/>
  <c r="S107" i="9"/>
  <c r="S108" i="9"/>
  <c r="S109" i="9"/>
  <c r="S110" i="9"/>
  <c r="S111" i="9"/>
  <c r="F29" i="76"/>
  <c r="F28" i="76"/>
  <c r="G29" i="76"/>
  <c r="G30" i="76"/>
  <c r="G31" i="76"/>
  <c r="G32" i="76"/>
  <c r="G33" i="76"/>
  <c r="G34" i="76"/>
  <c r="F30" i="76"/>
  <c r="F31" i="76"/>
  <c r="F32" i="76"/>
  <c r="F33" i="76"/>
  <c r="F34" i="76"/>
  <c r="G6" i="76" l="1"/>
  <c r="G7" i="76"/>
  <c r="G8" i="76"/>
  <c r="G9" i="76"/>
  <c r="G10" i="76"/>
  <c r="G11" i="76"/>
  <c r="G12" i="76"/>
  <c r="G13" i="76"/>
  <c r="G14" i="76"/>
  <c r="G15" i="76"/>
  <c r="G16" i="76"/>
  <c r="G17" i="76"/>
  <c r="G18" i="76"/>
  <c r="G19" i="76"/>
  <c r="G20" i="76"/>
  <c r="G21" i="76"/>
  <c r="G22" i="76"/>
  <c r="G23" i="76"/>
  <c r="G24" i="76"/>
  <c r="G25" i="76"/>
  <c r="G26" i="76"/>
  <c r="G27" i="76"/>
  <c r="G28" i="76"/>
  <c r="G5" i="76"/>
  <c r="AL42" i="70"/>
  <c r="AD111" i="9" l="1"/>
  <c r="AD110" i="9"/>
  <c r="AD109" i="9"/>
  <c r="AD108" i="9"/>
  <c r="AD107" i="9"/>
  <c r="AD106" i="9"/>
  <c r="AD105" i="9"/>
  <c r="AD104" i="9"/>
  <c r="AD103" i="9"/>
  <c r="AD102" i="9"/>
  <c r="AD101" i="9"/>
  <c r="AD100" i="9"/>
  <c r="AD99" i="9"/>
  <c r="AD98" i="9"/>
  <c r="AD97" i="9"/>
  <c r="AD96" i="9"/>
  <c r="AD95" i="9"/>
  <c r="AD94" i="9"/>
  <c r="AD93" i="9"/>
  <c r="AD92" i="9"/>
  <c r="AD91" i="9"/>
  <c r="AD90" i="9"/>
  <c r="AD89" i="9"/>
  <c r="AD88" i="9"/>
  <c r="AD87" i="9"/>
  <c r="AD86" i="9"/>
  <c r="AD85" i="9"/>
  <c r="AD84" i="9"/>
  <c r="AD83" i="9"/>
  <c r="AD82" i="9"/>
  <c r="AD81" i="9"/>
  <c r="AD80" i="9"/>
  <c r="AD79" i="9"/>
  <c r="AD78" i="9"/>
  <c r="AD77" i="9"/>
  <c r="AD76" i="9"/>
  <c r="AD75" i="9"/>
  <c r="AD74" i="9"/>
  <c r="AD73" i="9"/>
  <c r="AD72" i="9"/>
  <c r="AD71" i="9"/>
  <c r="AD70" i="9"/>
  <c r="AD69" i="9"/>
  <c r="AD68" i="9"/>
  <c r="AD67" i="9"/>
  <c r="AD66" i="9"/>
  <c r="AD65" i="9"/>
  <c r="AD64" i="9"/>
  <c r="AD63" i="9"/>
  <c r="AD62" i="9"/>
  <c r="AD61" i="9"/>
  <c r="AD60" i="9"/>
  <c r="AD59" i="9"/>
  <c r="AD58" i="9"/>
  <c r="AD57" i="9"/>
  <c r="AD56" i="9"/>
  <c r="AD55" i="9"/>
  <c r="AD54" i="9"/>
  <c r="AD53" i="9"/>
  <c r="AD52" i="9"/>
  <c r="AD51" i="9"/>
  <c r="AD50" i="9"/>
  <c r="AD49" i="9"/>
  <c r="AD48" i="9"/>
  <c r="AD47" i="9"/>
  <c r="AD46" i="9"/>
  <c r="AD45" i="9"/>
  <c r="AD44" i="9"/>
  <c r="AD43" i="9"/>
  <c r="AD42" i="9"/>
  <c r="AD41" i="9"/>
  <c r="AD40" i="9"/>
  <c r="AD39" i="9"/>
  <c r="AD38" i="9"/>
  <c r="AD37" i="9"/>
  <c r="AD36" i="9"/>
  <c r="AD35" i="9"/>
  <c r="AD34" i="9"/>
  <c r="AD33" i="9"/>
  <c r="AD32" i="9"/>
  <c r="AD31" i="9"/>
  <c r="AD30" i="9"/>
  <c r="AD29" i="9"/>
  <c r="AD28" i="9"/>
  <c r="AD27" i="9"/>
  <c r="AD26" i="9"/>
  <c r="AD25" i="9"/>
  <c r="AD24" i="9"/>
  <c r="AD23" i="9"/>
  <c r="AD22" i="9"/>
  <c r="AD21" i="9"/>
  <c r="AD20" i="9"/>
  <c r="AD19" i="9"/>
  <c r="AD18" i="9"/>
  <c r="AD17" i="9"/>
  <c r="AD16" i="9"/>
  <c r="AD15" i="9"/>
  <c r="AD14" i="9"/>
  <c r="AD13" i="9"/>
  <c r="AD12" i="9"/>
  <c r="Q111" i="9" l="1"/>
  <c r="Q110" i="9"/>
  <c r="Q109" i="9"/>
  <c r="Q108" i="9"/>
  <c r="Q107" i="9"/>
  <c r="Q106" i="9"/>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Q72" i="9"/>
  <c r="Q71" i="9"/>
  <c r="Q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8" i="9"/>
  <c r="Q17" i="9"/>
  <c r="Q16" i="9"/>
  <c r="Q15" i="9"/>
  <c r="AB133" i="73"/>
  <c r="AB132" i="73"/>
  <c r="AB131" i="73"/>
  <c r="AB130" i="73"/>
  <c r="AB129" i="73"/>
  <c r="AB128" i="73"/>
  <c r="AB127" i="73"/>
  <c r="AB126" i="73"/>
  <c r="AB125" i="73"/>
  <c r="AB124" i="73"/>
  <c r="AB123" i="73"/>
  <c r="AB122" i="73"/>
  <c r="AB121" i="73"/>
  <c r="AB120" i="73"/>
  <c r="AB119" i="73"/>
  <c r="AB118" i="73"/>
  <c r="AB117" i="73"/>
  <c r="AB116" i="73"/>
  <c r="AB115" i="73"/>
  <c r="AB114" i="73"/>
  <c r="AB113" i="73"/>
  <c r="AB112" i="73"/>
  <c r="AB111" i="73"/>
  <c r="AB110" i="73"/>
  <c r="AB109" i="73"/>
  <c r="AB108" i="73"/>
  <c r="AB107" i="73"/>
  <c r="AB106" i="73"/>
  <c r="AB105" i="73"/>
  <c r="AB104" i="73"/>
  <c r="AB103" i="73"/>
  <c r="AB102" i="73"/>
  <c r="AB101" i="73"/>
  <c r="AB100" i="73"/>
  <c r="AB99" i="73"/>
  <c r="AB98" i="73"/>
  <c r="AB97" i="73"/>
  <c r="AB96" i="73"/>
  <c r="AB95" i="73"/>
  <c r="AB94" i="73"/>
  <c r="AB93" i="73"/>
  <c r="AB92" i="73"/>
  <c r="AB91" i="73"/>
  <c r="AB90" i="73"/>
  <c r="AB89" i="73"/>
  <c r="AB88" i="73"/>
  <c r="AB87" i="73"/>
  <c r="AB86" i="73"/>
  <c r="AB85" i="73"/>
  <c r="AB84" i="73"/>
  <c r="AB83" i="73"/>
  <c r="AB82" i="73"/>
  <c r="AB81" i="73"/>
  <c r="AB80" i="73"/>
  <c r="AB79" i="73"/>
  <c r="AB78" i="73"/>
  <c r="AB77" i="73"/>
  <c r="AB76" i="73"/>
  <c r="AB75" i="73"/>
  <c r="AB74" i="73"/>
  <c r="AB73" i="73"/>
  <c r="AB72" i="73"/>
  <c r="AB71" i="73"/>
  <c r="AB70" i="73"/>
  <c r="AB69" i="73"/>
  <c r="AB68" i="73"/>
  <c r="AB67" i="73"/>
  <c r="AB66" i="73"/>
  <c r="AB65" i="73"/>
  <c r="AB64" i="73"/>
  <c r="AB63" i="73"/>
  <c r="AB62" i="73"/>
  <c r="AB61" i="73"/>
  <c r="AB60" i="73"/>
  <c r="AB59" i="73"/>
  <c r="AB58" i="73"/>
  <c r="AB57" i="73"/>
  <c r="AB56" i="73"/>
  <c r="AB55" i="73"/>
  <c r="AB54" i="73"/>
  <c r="AB53" i="73"/>
  <c r="AB52" i="73"/>
  <c r="AB51" i="73"/>
  <c r="AB50" i="73"/>
  <c r="AB49" i="73"/>
  <c r="AB48" i="73"/>
  <c r="AB47" i="73"/>
  <c r="AB46" i="73"/>
  <c r="AB45" i="73"/>
  <c r="AB44" i="73"/>
  <c r="AB43" i="73"/>
  <c r="AB42" i="73"/>
  <c r="AB41" i="73"/>
  <c r="AB40" i="73"/>
  <c r="AB39" i="73"/>
  <c r="AB38" i="73"/>
  <c r="AB37" i="73"/>
  <c r="AB36" i="73"/>
  <c r="AB35" i="73"/>
  <c r="AB34" i="73"/>
  <c r="Q12" i="9" s="1"/>
  <c r="AF12" i="9" s="1"/>
  <c r="F13" i="76" l="1"/>
  <c r="D31" i="70" l="1"/>
  <c r="AM42" i="70" l="1"/>
  <c r="AB34" i="70" l="1"/>
  <c r="AB32" i="70" s="1"/>
  <c r="F27" i="76" l="1"/>
  <c r="F26" i="76"/>
  <c r="F25" i="76"/>
  <c r="F24" i="76"/>
  <c r="F23" i="76"/>
  <c r="F22" i="76"/>
  <c r="F21" i="76"/>
  <c r="F20" i="76"/>
  <c r="F19" i="76"/>
  <c r="F18" i="76"/>
  <c r="F17" i="76"/>
  <c r="F16" i="76"/>
  <c r="F15" i="76"/>
  <c r="F14" i="76"/>
  <c r="F12" i="76"/>
  <c r="F11" i="76"/>
  <c r="F10" i="76"/>
  <c r="F9" i="76"/>
  <c r="F8" i="76"/>
  <c r="F7" i="76"/>
  <c r="F6" i="76"/>
  <c r="F5" i="76"/>
  <c r="O17" i="9" l="1"/>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P111" i="9" l="1"/>
  <c r="O111" i="9"/>
  <c r="L111" i="9"/>
  <c r="K111" i="9"/>
  <c r="J111" i="9"/>
  <c r="I111" i="9"/>
  <c r="H111" i="9"/>
  <c r="G111" i="9"/>
  <c r="F111" i="9"/>
  <c r="E111" i="9"/>
  <c r="D111" i="9"/>
  <c r="C111" i="9"/>
  <c r="B111" i="9"/>
  <c r="P110" i="9"/>
  <c r="AF110" i="9" s="1"/>
  <c r="O110" i="9"/>
  <c r="L110" i="9"/>
  <c r="K110" i="9"/>
  <c r="J110" i="9"/>
  <c r="I110" i="9"/>
  <c r="H110" i="9"/>
  <c r="G110" i="9"/>
  <c r="F110" i="9"/>
  <c r="E110" i="9"/>
  <c r="D110" i="9"/>
  <c r="C110" i="9"/>
  <c r="B110" i="9"/>
  <c r="P109" i="9"/>
  <c r="O109" i="9"/>
  <c r="L109" i="9"/>
  <c r="K109" i="9"/>
  <c r="J109" i="9"/>
  <c r="I109" i="9"/>
  <c r="H109" i="9"/>
  <c r="G109" i="9"/>
  <c r="F109" i="9"/>
  <c r="E109" i="9"/>
  <c r="D109" i="9"/>
  <c r="C109" i="9"/>
  <c r="B109" i="9"/>
  <c r="P108" i="9"/>
  <c r="AF108" i="9" s="1"/>
  <c r="O108" i="9"/>
  <c r="L108" i="9"/>
  <c r="K108" i="9"/>
  <c r="J108" i="9"/>
  <c r="I108" i="9"/>
  <c r="H108" i="9"/>
  <c r="G108" i="9"/>
  <c r="F108" i="9"/>
  <c r="E108" i="9"/>
  <c r="D108" i="9"/>
  <c r="C108" i="9"/>
  <c r="B108" i="9"/>
  <c r="P107" i="9"/>
  <c r="O107" i="9"/>
  <c r="L107" i="9"/>
  <c r="K107" i="9"/>
  <c r="J107" i="9"/>
  <c r="I107" i="9"/>
  <c r="H107" i="9"/>
  <c r="G107" i="9"/>
  <c r="F107" i="9"/>
  <c r="E107" i="9"/>
  <c r="D107" i="9"/>
  <c r="C107" i="9"/>
  <c r="B107" i="9"/>
  <c r="P106" i="9"/>
  <c r="AF106" i="9" s="1"/>
  <c r="O106" i="9"/>
  <c r="L106" i="9"/>
  <c r="K106" i="9"/>
  <c r="J106" i="9"/>
  <c r="I106" i="9"/>
  <c r="H106" i="9"/>
  <c r="G106" i="9"/>
  <c r="F106" i="9"/>
  <c r="E106" i="9"/>
  <c r="D106" i="9"/>
  <c r="C106" i="9"/>
  <c r="B106" i="9"/>
  <c r="P105" i="9"/>
  <c r="O105" i="9"/>
  <c r="L105" i="9"/>
  <c r="K105" i="9"/>
  <c r="J105" i="9"/>
  <c r="I105" i="9"/>
  <c r="H105" i="9"/>
  <c r="G105" i="9"/>
  <c r="F105" i="9"/>
  <c r="E105" i="9"/>
  <c r="D105" i="9"/>
  <c r="C105" i="9"/>
  <c r="B105" i="9"/>
  <c r="P104" i="9"/>
  <c r="AF104" i="9" s="1"/>
  <c r="O104" i="9"/>
  <c r="L104" i="9"/>
  <c r="K104" i="9"/>
  <c r="J104" i="9"/>
  <c r="I104" i="9"/>
  <c r="H104" i="9"/>
  <c r="G104" i="9"/>
  <c r="F104" i="9"/>
  <c r="E104" i="9"/>
  <c r="D104" i="9"/>
  <c r="C104" i="9"/>
  <c r="B104" i="9"/>
  <c r="P103" i="9"/>
  <c r="O103" i="9"/>
  <c r="L103" i="9"/>
  <c r="K103" i="9"/>
  <c r="J103" i="9"/>
  <c r="I103" i="9"/>
  <c r="H103" i="9"/>
  <c r="G103" i="9"/>
  <c r="F103" i="9"/>
  <c r="E103" i="9"/>
  <c r="D103" i="9"/>
  <c r="C103" i="9"/>
  <c r="B103" i="9"/>
  <c r="P102" i="9"/>
  <c r="AF102" i="9" s="1"/>
  <c r="O102" i="9"/>
  <c r="L102" i="9"/>
  <c r="K102" i="9"/>
  <c r="J102" i="9"/>
  <c r="I102" i="9"/>
  <c r="H102" i="9"/>
  <c r="G102" i="9"/>
  <c r="F102" i="9"/>
  <c r="E102" i="9"/>
  <c r="D102" i="9"/>
  <c r="C102" i="9"/>
  <c r="B102" i="9"/>
  <c r="P101" i="9"/>
  <c r="O101" i="9"/>
  <c r="L101" i="9"/>
  <c r="K101" i="9"/>
  <c r="J101" i="9"/>
  <c r="I101" i="9"/>
  <c r="H101" i="9"/>
  <c r="G101" i="9"/>
  <c r="F101" i="9"/>
  <c r="E101" i="9"/>
  <c r="D101" i="9"/>
  <c r="C101" i="9"/>
  <c r="B101" i="9"/>
  <c r="P100" i="9"/>
  <c r="AF100" i="9" s="1"/>
  <c r="O100" i="9"/>
  <c r="L100" i="9"/>
  <c r="K100" i="9"/>
  <c r="J100" i="9"/>
  <c r="I100" i="9"/>
  <c r="H100" i="9"/>
  <c r="G100" i="9"/>
  <c r="F100" i="9"/>
  <c r="E100" i="9"/>
  <c r="D100" i="9"/>
  <c r="C100" i="9"/>
  <c r="B100" i="9"/>
  <c r="P99" i="9"/>
  <c r="AF99" i="9" s="1"/>
  <c r="O99" i="9"/>
  <c r="L99" i="9"/>
  <c r="K99" i="9"/>
  <c r="J99" i="9"/>
  <c r="I99" i="9"/>
  <c r="H99" i="9"/>
  <c r="G99" i="9"/>
  <c r="F99" i="9"/>
  <c r="E99" i="9"/>
  <c r="D99" i="9"/>
  <c r="C99" i="9"/>
  <c r="B99" i="9"/>
  <c r="P98" i="9"/>
  <c r="AF98" i="9" s="1"/>
  <c r="O98" i="9"/>
  <c r="L98" i="9"/>
  <c r="K98" i="9"/>
  <c r="J98" i="9"/>
  <c r="I98" i="9"/>
  <c r="H98" i="9"/>
  <c r="G98" i="9"/>
  <c r="F98" i="9"/>
  <c r="E98" i="9"/>
  <c r="D98" i="9"/>
  <c r="C98" i="9"/>
  <c r="B98" i="9"/>
  <c r="P97" i="9"/>
  <c r="AF97" i="9" s="1"/>
  <c r="O97" i="9"/>
  <c r="L97" i="9"/>
  <c r="K97" i="9"/>
  <c r="J97" i="9"/>
  <c r="I97" i="9"/>
  <c r="H97" i="9"/>
  <c r="G97" i="9"/>
  <c r="F97" i="9"/>
  <c r="E97" i="9"/>
  <c r="D97" i="9"/>
  <c r="C97" i="9"/>
  <c r="B97" i="9"/>
  <c r="P96" i="9"/>
  <c r="AF96" i="9" s="1"/>
  <c r="O96" i="9"/>
  <c r="L96" i="9"/>
  <c r="K96" i="9"/>
  <c r="J96" i="9"/>
  <c r="I96" i="9"/>
  <c r="H96" i="9"/>
  <c r="G96" i="9"/>
  <c r="F96" i="9"/>
  <c r="E96" i="9"/>
  <c r="D96" i="9"/>
  <c r="C96" i="9"/>
  <c r="B96" i="9"/>
  <c r="P95" i="9"/>
  <c r="AF95" i="9" s="1"/>
  <c r="O95" i="9"/>
  <c r="L95" i="9"/>
  <c r="K95" i="9"/>
  <c r="J95" i="9"/>
  <c r="I95" i="9"/>
  <c r="H95" i="9"/>
  <c r="G95" i="9"/>
  <c r="F95" i="9"/>
  <c r="E95" i="9"/>
  <c r="D95" i="9"/>
  <c r="C95" i="9"/>
  <c r="B95" i="9"/>
  <c r="P94" i="9"/>
  <c r="AF94" i="9" s="1"/>
  <c r="O94" i="9"/>
  <c r="L94" i="9"/>
  <c r="K94" i="9"/>
  <c r="J94" i="9"/>
  <c r="I94" i="9"/>
  <c r="H94" i="9"/>
  <c r="G94" i="9"/>
  <c r="F94" i="9"/>
  <c r="E94" i="9"/>
  <c r="D94" i="9"/>
  <c r="C94" i="9"/>
  <c r="B94" i="9"/>
  <c r="P93" i="9"/>
  <c r="AF93" i="9" s="1"/>
  <c r="O93" i="9"/>
  <c r="L93" i="9"/>
  <c r="K93" i="9"/>
  <c r="J93" i="9"/>
  <c r="I93" i="9"/>
  <c r="H93" i="9"/>
  <c r="G93" i="9"/>
  <c r="F93" i="9"/>
  <c r="E93" i="9"/>
  <c r="D93" i="9"/>
  <c r="C93" i="9"/>
  <c r="B93" i="9"/>
  <c r="P92" i="9"/>
  <c r="AF92" i="9" s="1"/>
  <c r="O92" i="9"/>
  <c r="L92" i="9"/>
  <c r="K92" i="9"/>
  <c r="J92" i="9"/>
  <c r="I92" i="9"/>
  <c r="H92" i="9"/>
  <c r="G92" i="9"/>
  <c r="F92" i="9"/>
  <c r="E92" i="9"/>
  <c r="D92" i="9"/>
  <c r="C92" i="9"/>
  <c r="B92" i="9"/>
  <c r="P91" i="9"/>
  <c r="AF91" i="9" s="1"/>
  <c r="O91" i="9"/>
  <c r="L91" i="9"/>
  <c r="K91" i="9"/>
  <c r="J91" i="9"/>
  <c r="I91" i="9"/>
  <c r="H91" i="9"/>
  <c r="G91" i="9"/>
  <c r="F91" i="9"/>
  <c r="E91" i="9"/>
  <c r="D91" i="9"/>
  <c r="C91" i="9"/>
  <c r="B91" i="9"/>
  <c r="P90" i="9"/>
  <c r="AF90" i="9" s="1"/>
  <c r="O90" i="9"/>
  <c r="L90" i="9"/>
  <c r="K90" i="9"/>
  <c r="J90" i="9"/>
  <c r="I90" i="9"/>
  <c r="H90" i="9"/>
  <c r="G90" i="9"/>
  <c r="F90" i="9"/>
  <c r="E90" i="9"/>
  <c r="D90" i="9"/>
  <c r="C90" i="9"/>
  <c r="B90" i="9"/>
  <c r="P89" i="9"/>
  <c r="AF89" i="9" s="1"/>
  <c r="O89" i="9"/>
  <c r="L89" i="9"/>
  <c r="K89" i="9"/>
  <c r="J89" i="9"/>
  <c r="I89" i="9"/>
  <c r="H89" i="9"/>
  <c r="G89" i="9"/>
  <c r="F89" i="9"/>
  <c r="E89" i="9"/>
  <c r="D89" i="9"/>
  <c r="C89" i="9"/>
  <c r="B89" i="9"/>
  <c r="P88" i="9"/>
  <c r="AF88" i="9" s="1"/>
  <c r="O88" i="9"/>
  <c r="L88" i="9"/>
  <c r="K88" i="9"/>
  <c r="J88" i="9"/>
  <c r="I88" i="9"/>
  <c r="H88" i="9"/>
  <c r="G88" i="9"/>
  <c r="F88" i="9"/>
  <c r="E88" i="9"/>
  <c r="D88" i="9"/>
  <c r="C88" i="9"/>
  <c r="B88" i="9"/>
  <c r="P87" i="9"/>
  <c r="AF87" i="9" s="1"/>
  <c r="O87" i="9"/>
  <c r="L87" i="9"/>
  <c r="K87" i="9"/>
  <c r="J87" i="9"/>
  <c r="I87" i="9"/>
  <c r="H87" i="9"/>
  <c r="G87" i="9"/>
  <c r="F87" i="9"/>
  <c r="E87" i="9"/>
  <c r="D87" i="9"/>
  <c r="C87" i="9"/>
  <c r="B87" i="9"/>
  <c r="P86" i="9"/>
  <c r="AF86" i="9" s="1"/>
  <c r="O86" i="9"/>
  <c r="L86" i="9"/>
  <c r="K86" i="9"/>
  <c r="J86" i="9"/>
  <c r="I86" i="9"/>
  <c r="H86" i="9"/>
  <c r="G86" i="9"/>
  <c r="F86" i="9"/>
  <c r="E86" i="9"/>
  <c r="D86" i="9"/>
  <c r="C86" i="9"/>
  <c r="B86" i="9"/>
  <c r="P85" i="9"/>
  <c r="AF85" i="9" s="1"/>
  <c r="O85" i="9"/>
  <c r="L85" i="9"/>
  <c r="K85" i="9"/>
  <c r="J85" i="9"/>
  <c r="I85" i="9"/>
  <c r="H85" i="9"/>
  <c r="G85" i="9"/>
  <c r="F85" i="9"/>
  <c r="E85" i="9"/>
  <c r="D85" i="9"/>
  <c r="C85" i="9"/>
  <c r="B85" i="9"/>
  <c r="P84" i="9"/>
  <c r="AF84" i="9" s="1"/>
  <c r="O84" i="9"/>
  <c r="L84" i="9"/>
  <c r="K84" i="9"/>
  <c r="J84" i="9"/>
  <c r="I84" i="9"/>
  <c r="H84" i="9"/>
  <c r="G84" i="9"/>
  <c r="F84" i="9"/>
  <c r="E84" i="9"/>
  <c r="D84" i="9"/>
  <c r="C84" i="9"/>
  <c r="B84" i="9"/>
  <c r="P83" i="9"/>
  <c r="AF83" i="9" s="1"/>
  <c r="O83" i="9"/>
  <c r="L83" i="9"/>
  <c r="K83" i="9"/>
  <c r="J83" i="9"/>
  <c r="I83" i="9"/>
  <c r="H83" i="9"/>
  <c r="G83" i="9"/>
  <c r="F83" i="9"/>
  <c r="E83" i="9"/>
  <c r="D83" i="9"/>
  <c r="C83" i="9"/>
  <c r="B83" i="9"/>
  <c r="P82" i="9"/>
  <c r="AF82" i="9" s="1"/>
  <c r="O82" i="9"/>
  <c r="L82" i="9"/>
  <c r="K82" i="9"/>
  <c r="J82" i="9"/>
  <c r="I82" i="9"/>
  <c r="H82" i="9"/>
  <c r="G82" i="9"/>
  <c r="F82" i="9"/>
  <c r="E82" i="9"/>
  <c r="D82" i="9"/>
  <c r="C82" i="9"/>
  <c r="B82" i="9"/>
  <c r="P81" i="9"/>
  <c r="AF81" i="9" s="1"/>
  <c r="O81" i="9"/>
  <c r="L81" i="9"/>
  <c r="K81" i="9"/>
  <c r="J81" i="9"/>
  <c r="I81" i="9"/>
  <c r="H81" i="9"/>
  <c r="G81" i="9"/>
  <c r="F81" i="9"/>
  <c r="E81" i="9"/>
  <c r="D81" i="9"/>
  <c r="C81" i="9"/>
  <c r="B81" i="9"/>
  <c r="P80" i="9"/>
  <c r="AF80" i="9" s="1"/>
  <c r="O80" i="9"/>
  <c r="L80" i="9"/>
  <c r="K80" i="9"/>
  <c r="J80" i="9"/>
  <c r="I80" i="9"/>
  <c r="H80" i="9"/>
  <c r="G80" i="9"/>
  <c r="F80" i="9"/>
  <c r="E80" i="9"/>
  <c r="D80" i="9"/>
  <c r="C80" i="9"/>
  <c r="B80" i="9"/>
  <c r="P79" i="9"/>
  <c r="AF79" i="9" s="1"/>
  <c r="O79" i="9"/>
  <c r="L79" i="9"/>
  <c r="K79" i="9"/>
  <c r="J79" i="9"/>
  <c r="I79" i="9"/>
  <c r="H79" i="9"/>
  <c r="G79" i="9"/>
  <c r="F79" i="9"/>
  <c r="E79" i="9"/>
  <c r="D79" i="9"/>
  <c r="C79" i="9"/>
  <c r="B79" i="9"/>
  <c r="P78" i="9"/>
  <c r="AF78" i="9" s="1"/>
  <c r="O78" i="9"/>
  <c r="L78" i="9"/>
  <c r="K78" i="9"/>
  <c r="J78" i="9"/>
  <c r="I78" i="9"/>
  <c r="H78" i="9"/>
  <c r="G78" i="9"/>
  <c r="F78" i="9"/>
  <c r="E78" i="9"/>
  <c r="D78" i="9"/>
  <c r="C78" i="9"/>
  <c r="B78" i="9"/>
  <c r="P77" i="9"/>
  <c r="AF77" i="9" s="1"/>
  <c r="O77" i="9"/>
  <c r="L77" i="9"/>
  <c r="K77" i="9"/>
  <c r="J77" i="9"/>
  <c r="I77" i="9"/>
  <c r="H77" i="9"/>
  <c r="G77" i="9"/>
  <c r="F77" i="9"/>
  <c r="E77" i="9"/>
  <c r="D77" i="9"/>
  <c r="C77" i="9"/>
  <c r="B77" i="9"/>
  <c r="P76" i="9"/>
  <c r="AF76" i="9" s="1"/>
  <c r="O76" i="9"/>
  <c r="L76" i="9"/>
  <c r="K76" i="9"/>
  <c r="J76" i="9"/>
  <c r="I76" i="9"/>
  <c r="H76" i="9"/>
  <c r="G76" i="9"/>
  <c r="F76" i="9"/>
  <c r="E76" i="9"/>
  <c r="D76" i="9"/>
  <c r="C76" i="9"/>
  <c r="B76" i="9"/>
  <c r="P75" i="9"/>
  <c r="AF75" i="9" s="1"/>
  <c r="O75" i="9"/>
  <c r="L75" i="9"/>
  <c r="K75" i="9"/>
  <c r="J75" i="9"/>
  <c r="I75" i="9"/>
  <c r="H75" i="9"/>
  <c r="G75" i="9"/>
  <c r="F75" i="9"/>
  <c r="E75" i="9"/>
  <c r="D75" i="9"/>
  <c r="C75" i="9"/>
  <c r="B75" i="9"/>
  <c r="P74" i="9"/>
  <c r="AF74" i="9" s="1"/>
  <c r="O74" i="9"/>
  <c r="L74" i="9"/>
  <c r="K74" i="9"/>
  <c r="J74" i="9"/>
  <c r="I74" i="9"/>
  <c r="H74" i="9"/>
  <c r="G74" i="9"/>
  <c r="F74" i="9"/>
  <c r="E74" i="9"/>
  <c r="D74" i="9"/>
  <c r="C74" i="9"/>
  <c r="B74" i="9"/>
  <c r="P73" i="9"/>
  <c r="AF73" i="9" s="1"/>
  <c r="O73" i="9"/>
  <c r="L73" i="9"/>
  <c r="K73" i="9"/>
  <c r="J73" i="9"/>
  <c r="I73" i="9"/>
  <c r="H73" i="9"/>
  <c r="G73" i="9"/>
  <c r="F73" i="9"/>
  <c r="E73" i="9"/>
  <c r="D73" i="9"/>
  <c r="C73" i="9"/>
  <c r="B73" i="9"/>
  <c r="P72" i="9"/>
  <c r="AF72" i="9" s="1"/>
  <c r="O72" i="9"/>
  <c r="L72" i="9"/>
  <c r="K72" i="9"/>
  <c r="J72" i="9"/>
  <c r="I72" i="9"/>
  <c r="H72" i="9"/>
  <c r="G72" i="9"/>
  <c r="F72" i="9"/>
  <c r="E72" i="9"/>
  <c r="D72" i="9"/>
  <c r="C72" i="9"/>
  <c r="B72" i="9"/>
  <c r="P71" i="9"/>
  <c r="AF71" i="9" s="1"/>
  <c r="O71" i="9"/>
  <c r="L71" i="9"/>
  <c r="K71" i="9"/>
  <c r="J71" i="9"/>
  <c r="I71" i="9"/>
  <c r="H71" i="9"/>
  <c r="G71" i="9"/>
  <c r="F71" i="9"/>
  <c r="E71" i="9"/>
  <c r="D71" i="9"/>
  <c r="C71" i="9"/>
  <c r="B71" i="9"/>
  <c r="P70" i="9"/>
  <c r="AF70" i="9" s="1"/>
  <c r="O70" i="9"/>
  <c r="L70" i="9"/>
  <c r="K70" i="9"/>
  <c r="J70" i="9"/>
  <c r="I70" i="9"/>
  <c r="H70" i="9"/>
  <c r="G70" i="9"/>
  <c r="F70" i="9"/>
  <c r="E70" i="9"/>
  <c r="D70" i="9"/>
  <c r="C70" i="9"/>
  <c r="B70" i="9"/>
  <c r="P69" i="9"/>
  <c r="AF69" i="9" s="1"/>
  <c r="O69" i="9"/>
  <c r="L69" i="9"/>
  <c r="K69" i="9"/>
  <c r="J69" i="9"/>
  <c r="I69" i="9"/>
  <c r="H69" i="9"/>
  <c r="G69" i="9"/>
  <c r="F69" i="9"/>
  <c r="E69" i="9"/>
  <c r="D69" i="9"/>
  <c r="C69" i="9"/>
  <c r="B69" i="9"/>
  <c r="P68" i="9"/>
  <c r="AF68" i="9" s="1"/>
  <c r="O68" i="9"/>
  <c r="L68" i="9"/>
  <c r="K68" i="9"/>
  <c r="J68" i="9"/>
  <c r="I68" i="9"/>
  <c r="H68" i="9"/>
  <c r="G68" i="9"/>
  <c r="F68" i="9"/>
  <c r="E68" i="9"/>
  <c r="D68" i="9"/>
  <c r="C68" i="9"/>
  <c r="B68" i="9"/>
  <c r="P67" i="9"/>
  <c r="AF67" i="9" s="1"/>
  <c r="O67" i="9"/>
  <c r="L67" i="9"/>
  <c r="K67" i="9"/>
  <c r="J67" i="9"/>
  <c r="I67" i="9"/>
  <c r="H67" i="9"/>
  <c r="G67" i="9"/>
  <c r="F67" i="9"/>
  <c r="E67" i="9"/>
  <c r="D67" i="9"/>
  <c r="C67" i="9"/>
  <c r="B67" i="9"/>
  <c r="P66" i="9"/>
  <c r="AF66" i="9" s="1"/>
  <c r="O66" i="9"/>
  <c r="L66" i="9"/>
  <c r="K66" i="9"/>
  <c r="J66" i="9"/>
  <c r="I66" i="9"/>
  <c r="H66" i="9"/>
  <c r="G66" i="9"/>
  <c r="F66" i="9"/>
  <c r="E66" i="9"/>
  <c r="D66" i="9"/>
  <c r="C66" i="9"/>
  <c r="B66" i="9"/>
  <c r="P65" i="9"/>
  <c r="AF65" i="9" s="1"/>
  <c r="O65" i="9"/>
  <c r="L65" i="9"/>
  <c r="K65" i="9"/>
  <c r="J65" i="9"/>
  <c r="I65" i="9"/>
  <c r="H65" i="9"/>
  <c r="G65" i="9"/>
  <c r="F65" i="9"/>
  <c r="E65" i="9"/>
  <c r="D65" i="9"/>
  <c r="C65" i="9"/>
  <c r="B65" i="9"/>
  <c r="P64" i="9"/>
  <c r="AF64" i="9" s="1"/>
  <c r="O64" i="9"/>
  <c r="L64" i="9"/>
  <c r="K64" i="9"/>
  <c r="J64" i="9"/>
  <c r="I64" i="9"/>
  <c r="H64" i="9"/>
  <c r="G64" i="9"/>
  <c r="F64" i="9"/>
  <c r="E64" i="9"/>
  <c r="D64" i="9"/>
  <c r="C64" i="9"/>
  <c r="B64" i="9"/>
  <c r="P63" i="9"/>
  <c r="AF63" i="9" s="1"/>
  <c r="O63" i="9"/>
  <c r="L63" i="9"/>
  <c r="K63" i="9"/>
  <c r="J63" i="9"/>
  <c r="I63" i="9"/>
  <c r="H63" i="9"/>
  <c r="G63" i="9"/>
  <c r="F63" i="9"/>
  <c r="E63" i="9"/>
  <c r="D63" i="9"/>
  <c r="C63" i="9"/>
  <c r="B63" i="9"/>
  <c r="P62" i="9"/>
  <c r="AF62" i="9" s="1"/>
  <c r="O62" i="9"/>
  <c r="L62" i="9"/>
  <c r="K62" i="9"/>
  <c r="J62" i="9"/>
  <c r="I62" i="9"/>
  <c r="H62" i="9"/>
  <c r="G62" i="9"/>
  <c r="F62" i="9"/>
  <c r="E62" i="9"/>
  <c r="D62" i="9"/>
  <c r="C62" i="9"/>
  <c r="B62" i="9"/>
  <c r="P61" i="9"/>
  <c r="AF61" i="9" s="1"/>
  <c r="O61" i="9"/>
  <c r="L61" i="9"/>
  <c r="K61" i="9"/>
  <c r="J61" i="9"/>
  <c r="I61" i="9"/>
  <c r="H61" i="9"/>
  <c r="G61" i="9"/>
  <c r="F61" i="9"/>
  <c r="E61" i="9"/>
  <c r="D61" i="9"/>
  <c r="C61" i="9"/>
  <c r="B61" i="9"/>
  <c r="P60" i="9"/>
  <c r="AF60" i="9" s="1"/>
  <c r="O60" i="9"/>
  <c r="L60" i="9"/>
  <c r="K60" i="9"/>
  <c r="J60" i="9"/>
  <c r="I60" i="9"/>
  <c r="H60" i="9"/>
  <c r="G60" i="9"/>
  <c r="F60" i="9"/>
  <c r="E60" i="9"/>
  <c r="D60" i="9"/>
  <c r="C60" i="9"/>
  <c r="B60" i="9"/>
  <c r="P59" i="9"/>
  <c r="AF59" i="9" s="1"/>
  <c r="O59" i="9"/>
  <c r="L59" i="9"/>
  <c r="K59" i="9"/>
  <c r="J59" i="9"/>
  <c r="I59" i="9"/>
  <c r="H59" i="9"/>
  <c r="G59" i="9"/>
  <c r="F59" i="9"/>
  <c r="E59" i="9"/>
  <c r="D59" i="9"/>
  <c r="C59" i="9"/>
  <c r="B59" i="9"/>
  <c r="P58" i="9"/>
  <c r="AF58" i="9" s="1"/>
  <c r="O58" i="9"/>
  <c r="L58" i="9"/>
  <c r="K58" i="9"/>
  <c r="J58" i="9"/>
  <c r="I58" i="9"/>
  <c r="H58" i="9"/>
  <c r="G58" i="9"/>
  <c r="F58" i="9"/>
  <c r="E58" i="9"/>
  <c r="D58" i="9"/>
  <c r="C58" i="9"/>
  <c r="B58" i="9"/>
  <c r="P57" i="9"/>
  <c r="AF57" i="9" s="1"/>
  <c r="O57" i="9"/>
  <c r="L57" i="9"/>
  <c r="K57" i="9"/>
  <c r="J57" i="9"/>
  <c r="I57" i="9"/>
  <c r="H57" i="9"/>
  <c r="G57" i="9"/>
  <c r="F57" i="9"/>
  <c r="E57" i="9"/>
  <c r="D57" i="9"/>
  <c r="C57" i="9"/>
  <c r="B57" i="9"/>
  <c r="P56" i="9"/>
  <c r="AF56" i="9" s="1"/>
  <c r="O56" i="9"/>
  <c r="L56" i="9"/>
  <c r="K56" i="9"/>
  <c r="J56" i="9"/>
  <c r="I56" i="9"/>
  <c r="H56" i="9"/>
  <c r="G56" i="9"/>
  <c r="F56" i="9"/>
  <c r="E56" i="9"/>
  <c r="D56" i="9"/>
  <c r="C56" i="9"/>
  <c r="B56" i="9"/>
  <c r="P55" i="9"/>
  <c r="AF55" i="9" s="1"/>
  <c r="O55" i="9"/>
  <c r="L55" i="9"/>
  <c r="K55" i="9"/>
  <c r="J55" i="9"/>
  <c r="I55" i="9"/>
  <c r="H55" i="9"/>
  <c r="G55" i="9"/>
  <c r="F55" i="9"/>
  <c r="E55" i="9"/>
  <c r="D55" i="9"/>
  <c r="C55" i="9"/>
  <c r="B55" i="9"/>
  <c r="P54" i="9"/>
  <c r="AF54" i="9" s="1"/>
  <c r="O54" i="9"/>
  <c r="L54" i="9"/>
  <c r="K54" i="9"/>
  <c r="J54" i="9"/>
  <c r="I54" i="9"/>
  <c r="H54" i="9"/>
  <c r="G54" i="9"/>
  <c r="F54" i="9"/>
  <c r="E54" i="9"/>
  <c r="D54" i="9"/>
  <c r="C54" i="9"/>
  <c r="B54" i="9"/>
  <c r="P53" i="9"/>
  <c r="AF53" i="9" s="1"/>
  <c r="O53" i="9"/>
  <c r="L53" i="9"/>
  <c r="K53" i="9"/>
  <c r="J53" i="9"/>
  <c r="I53" i="9"/>
  <c r="H53" i="9"/>
  <c r="G53" i="9"/>
  <c r="F53" i="9"/>
  <c r="E53" i="9"/>
  <c r="D53" i="9"/>
  <c r="C53" i="9"/>
  <c r="B53" i="9"/>
  <c r="P52" i="9"/>
  <c r="AF52" i="9" s="1"/>
  <c r="O52" i="9"/>
  <c r="L52" i="9"/>
  <c r="K52" i="9"/>
  <c r="J52" i="9"/>
  <c r="I52" i="9"/>
  <c r="H52" i="9"/>
  <c r="G52" i="9"/>
  <c r="F52" i="9"/>
  <c r="E52" i="9"/>
  <c r="D52" i="9"/>
  <c r="C52" i="9"/>
  <c r="B52" i="9"/>
  <c r="P51" i="9"/>
  <c r="AF51" i="9" s="1"/>
  <c r="O51" i="9"/>
  <c r="L51" i="9"/>
  <c r="K51" i="9"/>
  <c r="J51" i="9"/>
  <c r="I51" i="9"/>
  <c r="H51" i="9"/>
  <c r="G51" i="9"/>
  <c r="F51" i="9"/>
  <c r="E51" i="9"/>
  <c r="D51" i="9"/>
  <c r="C51" i="9"/>
  <c r="B51" i="9"/>
  <c r="P50" i="9"/>
  <c r="AF50" i="9" s="1"/>
  <c r="O50" i="9"/>
  <c r="L50" i="9"/>
  <c r="K50" i="9"/>
  <c r="J50" i="9"/>
  <c r="I50" i="9"/>
  <c r="H50" i="9"/>
  <c r="G50" i="9"/>
  <c r="F50" i="9"/>
  <c r="E50" i="9"/>
  <c r="D50" i="9"/>
  <c r="C50" i="9"/>
  <c r="B50" i="9"/>
  <c r="P49" i="9"/>
  <c r="AF49" i="9" s="1"/>
  <c r="O49" i="9"/>
  <c r="L49" i="9"/>
  <c r="K49" i="9"/>
  <c r="J49" i="9"/>
  <c r="I49" i="9"/>
  <c r="H49" i="9"/>
  <c r="G49" i="9"/>
  <c r="F49" i="9"/>
  <c r="E49" i="9"/>
  <c r="D49" i="9"/>
  <c r="C49" i="9"/>
  <c r="B49" i="9"/>
  <c r="P48" i="9"/>
  <c r="AF48" i="9" s="1"/>
  <c r="O48" i="9"/>
  <c r="L48" i="9"/>
  <c r="K48" i="9"/>
  <c r="J48" i="9"/>
  <c r="I48" i="9"/>
  <c r="H48" i="9"/>
  <c r="G48" i="9"/>
  <c r="F48" i="9"/>
  <c r="E48" i="9"/>
  <c r="D48" i="9"/>
  <c r="C48" i="9"/>
  <c r="B48" i="9"/>
  <c r="P47" i="9"/>
  <c r="AF47" i="9" s="1"/>
  <c r="O47" i="9"/>
  <c r="L47" i="9"/>
  <c r="K47" i="9"/>
  <c r="J47" i="9"/>
  <c r="I47" i="9"/>
  <c r="H47" i="9"/>
  <c r="G47" i="9"/>
  <c r="F47" i="9"/>
  <c r="E47" i="9"/>
  <c r="D47" i="9"/>
  <c r="C47" i="9"/>
  <c r="B47" i="9"/>
  <c r="P46" i="9"/>
  <c r="AF46" i="9" s="1"/>
  <c r="O46" i="9"/>
  <c r="L46" i="9"/>
  <c r="K46" i="9"/>
  <c r="J46" i="9"/>
  <c r="I46" i="9"/>
  <c r="H46" i="9"/>
  <c r="G46" i="9"/>
  <c r="F46" i="9"/>
  <c r="E46" i="9"/>
  <c r="D46" i="9"/>
  <c r="C46" i="9"/>
  <c r="B46" i="9"/>
  <c r="P45" i="9"/>
  <c r="AF45" i="9" s="1"/>
  <c r="O45" i="9"/>
  <c r="L45" i="9"/>
  <c r="K45" i="9"/>
  <c r="J45" i="9"/>
  <c r="I45" i="9"/>
  <c r="H45" i="9"/>
  <c r="G45" i="9"/>
  <c r="F45" i="9"/>
  <c r="E45" i="9"/>
  <c r="D45" i="9"/>
  <c r="C45" i="9"/>
  <c r="B45" i="9"/>
  <c r="P44" i="9"/>
  <c r="AF44" i="9" s="1"/>
  <c r="O44" i="9"/>
  <c r="L44" i="9"/>
  <c r="K44" i="9"/>
  <c r="J44" i="9"/>
  <c r="I44" i="9"/>
  <c r="H44" i="9"/>
  <c r="G44" i="9"/>
  <c r="F44" i="9"/>
  <c r="E44" i="9"/>
  <c r="D44" i="9"/>
  <c r="C44" i="9"/>
  <c r="B44" i="9"/>
  <c r="P43" i="9"/>
  <c r="AF43" i="9" s="1"/>
  <c r="O43" i="9"/>
  <c r="L43" i="9"/>
  <c r="K43" i="9"/>
  <c r="J43" i="9"/>
  <c r="I43" i="9"/>
  <c r="H43" i="9"/>
  <c r="G43" i="9"/>
  <c r="F43" i="9"/>
  <c r="E43" i="9"/>
  <c r="D43" i="9"/>
  <c r="C43" i="9"/>
  <c r="B43" i="9"/>
  <c r="P42" i="9"/>
  <c r="AF42" i="9" s="1"/>
  <c r="O42" i="9"/>
  <c r="L42" i="9"/>
  <c r="K42" i="9"/>
  <c r="J42" i="9"/>
  <c r="I42" i="9"/>
  <c r="H42" i="9"/>
  <c r="G42" i="9"/>
  <c r="F42" i="9"/>
  <c r="E42" i="9"/>
  <c r="D42" i="9"/>
  <c r="C42" i="9"/>
  <c r="B42" i="9"/>
  <c r="P41" i="9"/>
  <c r="AF41" i="9" s="1"/>
  <c r="O41" i="9"/>
  <c r="L41" i="9"/>
  <c r="K41" i="9"/>
  <c r="J41" i="9"/>
  <c r="I41" i="9"/>
  <c r="H41" i="9"/>
  <c r="G41" i="9"/>
  <c r="F41" i="9"/>
  <c r="E41" i="9"/>
  <c r="D41" i="9"/>
  <c r="C41" i="9"/>
  <c r="B41" i="9"/>
  <c r="P40" i="9"/>
  <c r="AF40" i="9" s="1"/>
  <c r="O40" i="9"/>
  <c r="L40" i="9"/>
  <c r="K40" i="9"/>
  <c r="J40" i="9"/>
  <c r="I40" i="9"/>
  <c r="H40" i="9"/>
  <c r="G40" i="9"/>
  <c r="F40" i="9"/>
  <c r="E40" i="9"/>
  <c r="D40" i="9"/>
  <c r="C40" i="9"/>
  <c r="B40" i="9"/>
  <c r="P39" i="9"/>
  <c r="AF39" i="9" s="1"/>
  <c r="O39" i="9"/>
  <c r="L39" i="9"/>
  <c r="K39" i="9"/>
  <c r="J39" i="9"/>
  <c r="I39" i="9"/>
  <c r="H39" i="9"/>
  <c r="G39" i="9"/>
  <c r="F39" i="9"/>
  <c r="E39" i="9"/>
  <c r="D39" i="9"/>
  <c r="C39" i="9"/>
  <c r="B39" i="9"/>
  <c r="P38" i="9"/>
  <c r="AF38" i="9" s="1"/>
  <c r="O38" i="9"/>
  <c r="L38" i="9"/>
  <c r="K38" i="9"/>
  <c r="J38" i="9"/>
  <c r="I38" i="9"/>
  <c r="H38" i="9"/>
  <c r="G38" i="9"/>
  <c r="F38" i="9"/>
  <c r="E38" i="9"/>
  <c r="D38" i="9"/>
  <c r="C38" i="9"/>
  <c r="B38" i="9"/>
  <c r="P37" i="9"/>
  <c r="AF37" i="9" s="1"/>
  <c r="O37" i="9"/>
  <c r="L37" i="9"/>
  <c r="K37" i="9"/>
  <c r="J37" i="9"/>
  <c r="I37" i="9"/>
  <c r="H37" i="9"/>
  <c r="G37" i="9"/>
  <c r="F37" i="9"/>
  <c r="E37" i="9"/>
  <c r="D37" i="9"/>
  <c r="C37" i="9"/>
  <c r="B37" i="9"/>
  <c r="P36" i="9"/>
  <c r="AF36" i="9" s="1"/>
  <c r="O36" i="9"/>
  <c r="L36" i="9"/>
  <c r="K36" i="9"/>
  <c r="J36" i="9"/>
  <c r="I36" i="9"/>
  <c r="H36" i="9"/>
  <c r="G36" i="9"/>
  <c r="F36" i="9"/>
  <c r="E36" i="9"/>
  <c r="D36" i="9"/>
  <c r="C36" i="9"/>
  <c r="B36" i="9"/>
  <c r="P35" i="9"/>
  <c r="AF35" i="9" s="1"/>
  <c r="O35" i="9"/>
  <c r="L35" i="9"/>
  <c r="K35" i="9"/>
  <c r="J35" i="9"/>
  <c r="I35" i="9"/>
  <c r="H35" i="9"/>
  <c r="G35" i="9"/>
  <c r="F35" i="9"/>
  <c r="E35" i="9"/>
  <c r="D35" i="9"/>
  <c r="C35" i="9"/>
  <c r="B35" i="9"/>
  <c r="P34" i="9"/>
  <c r="AF34" i="9" s="1"/>
  <c r="O34" i="9"/>
  <c r="L34" i="9"/>
  <c r="K34" i="9"/>
  <c r="J34" i="9"/>
  <c r="I34" i="9"/>
  <c r="H34" i="9"/>
  <c r="G34" i="9"/>
  <c r="F34" i="9"/>
  <c r="E34" i="9"/>
  <c r="D34" i="9"/>
  <c r="C34" i="9"/>
  <c r="B34" i="9"/>
  <c r="P33" i="9"/>
  <c r="AF33" i="9" s="1"/>
  <c r="O33" i="9"/>
  <c r="L33" i="9"/>
  <c r="K33" i="9"/>
  <c r="J33" i="9"/>
  <c r="I33" i="9"/>
  <c r="H33" i="9"/>
  <c r="G33" i="9"/>
  <c r="F33" i="9"/>
  <c r="E33" i="9"/>
  <c r="D33" i="9"/>
  <c r="C33" i="9"/>
  <c r="B33" i="9"/>
  <c r="P32" i="9"/>
  <c r="AF32" i="9" s="1"/>
  <c r="O32" i="9"/>
  <c r="L32" i="9"/>
  <c r="K32" i="9"/>
  <c r="J32" i="9"/>
  <c r="I32" i="9"/>
  <c r="H32" i="9"/>
  <c r="G32" i="9"/>
  <c r="F32" i="9"/>
  <c r="E32" i="9"/>
  <c r="D32" i="9"/>
  <c r="C32" i="9"/>
  <c r="B32" i="9"/>
  <c r="P31" i="9"/>
  <c r="AF31" i="9" s="1"/>
  <c r="O31" i="9"/>
  <c r="L31" i="9"/>
  <c r="K31" i="9"/>
  <c r="J31" i="9"/>
  <c r="I31" i="9"/>
  <c r="H31" i="9"/>
  <c r="G31" i="9"/>
  <c r="F31" i="9"/>
  <c r="E31" i="9"/>
  <c r="D31" i="9"/>
  <c r="C31" i="9"/>
  <c r="B31" i="9"/>
  <c r="P30" i="9"/>
  <c r="AF30" i="9" s="1"/>
  <c r="O30" i="9"/>
  <c r="L30" i="9"/>
  <c r="K30" i="9"/>
  <c r="J30" i="9"/>
  <c r="I30" i="9"/>
  <c r="H30" i="9"/>
  <c r="G30" i="9"/>
  <c r="F30" i="9"/>
  <c r="E30" i="9"/>
  <c r="D30" i="9"/>
  <c r="C30" i="9"/>
  <c r="B30" i="9"/>
  <c r="P29" i="9"/>
  <c r="AF29" i="9" s="1"/>
  <c r="O29" i="9"/>
  <c r="L29" i="9"/>
  <c r="K29" i="9"/>
  <c r="J29" i="9"/>
  <c r="I29" i="9"/>
  <c r="H29" i="9"/>
  <c r="G29" i="9"/>
  <c r="F29" i="9"/>
  <c r="E29" i="9"/>
  <c r="D29" i="9"/>
  <c r="C29" i="9"/>
  <c r="B29" i="9"/>
  <c r="P28" i="9"/>
  <c r="AF28" i="9" s="1"/>
  <c r="O28" i="9"/>
  <c r="L28" i="9"/>
  <c r="K28" i="9"/>
  <c r="J28" i="9"/>
  <c r="I28" i="9"/>
  <c r="H28" i="9"/>
  <c r="G28" i="9"/>
  <c r="F28" i="9"/>
  <c r="E28" i="9"/>
  <c r="D28" i="9"/>
  <c r="C28" i="9"/>
  <c r="B28" i="9"/>
  <c r="P27" i="9"/>
  <c r="AF27" i="9" s="1"/>
  <c r="O27" i="9"/>
  <c r="L27" i="9"/>
  <c r="K27" i="9"/>
  <c r="J27" i="9"/>
  <c r="I27" i="9"/>
  <c r="H27" i="9"/>
  <c r="G27" i="9"/>
  <c r="F27" i="9"/>
  <c r="E27" i="9"/>
  <c r="D27" i="9"/>
  <c r="C27" i="9"/>
  <c r="B27" i="9"/>
  <c r="P26" i="9"/>
  <c r="AF26" i="9" s="1"/>
  <c r="O26" i="9"/>
  <c r="L26" i="9"/>
  <c r="K26" i="9"/>
  <c r="J26" i="9"/>
  <c r="I26" i="9"/>
  <c r="H26" i="9"/>
  <c r="G26" i="9"/>
  <c r="F26" i="9"/>
  <c r="E26" i="9"/>
  <c r="D26" i="9"/>
  <c r="C26" i="9"/>
  <c r="B26" i="9"/>
  <c r="P25" i="9"/>
  <c r="AF25" i="9" s="1"/>
  <c r="O25" i="9"/>
  <c r="L25" i="9"/>
  <c r="K25" i="9"/>
  <c r="J25" i="9"/>
  <c r="I25" i="9"/>
  <c r="H25" i="9"/>
  <c r="G25" i="9"/>
  <c r="F25" i="9"/>
  <c r="E25" i="9"/>
  <c r="D25" i="9"/>
  <c r="C25" i="9"/>
  <c r="B25" i="9"/>
  <c r="P24" i="9"/>
  <c r="AF24" i="9" s="1"/>
  <c r="O24" i="9"/>
  <c r="L24" i="9"/>
  <c r="K24" i="9"/>
  <c r="J24" i="9"/>
  <c r="I24" i="9"/>
  <c r="H24" i="9"/>
  <c r="G24" i="9"/>
  <c r="F24" i="9"/>
  <c r="E24" i="9"/>
  <c r="D24" i="9"/>
  <c r="C24" i="9"/>
  <c r="B24" i="9"/>
  <c r="P23" i="9"/>
  <c r="AF23" i="9" s="1"/>
  <c r="O23" i="9"/>
  <c r="L23" i="9"/>
  <c r="K23" i="9"/>
  <c r="J23" i="9"/>
  <c r="I23" i="9"/>
  <c r="H23" i="9"/>
  <c r="G23" i="9"/>
  <c r="F23" i="9"/>
  <c r="E23" i="9"/>
  <c r="D23" i="9"/>
  <c r="C23" i="9"/>
  <c r="B23" i="9"/>
  <c r="P22" i="9"/>
  <c r="AF22" i="9" s="1"/>
  <c r="O22" i="9"/>
  <c r="L22" i="9"/>
  <c r="K22" i="9"/>
  <c r="J22" i="9"/>
  <c r="I22" i="9"/>
  <c r="H22" i="9"/>
  <c r="G22" i="9"/>
  <c r="F22" i="9"/>
  <c r="E22" i="9"/>
  <c r="D22" i="9"/>
  <c r="C22" i="9"/>
  <c r="B22" i="9"/>
  <c r="P21" i="9"/>
  <c r="AF21" i="9" s="1"/>
  <c r="O21" i="9"/>
  <c r="L21" i="9"/>
  <c r="K21" i="9"/>
  <c r="J21" i="9"/>
  <c r="I21" i="9"/>
  <c r="H21" i="9"/>
  <c r="G21" i="9"/>
  <c r="F21" i="9"/>
  <c r="E21" i="9"/>
  <c r="D21" i="9"/>
  <c r="C21" i="9"/>
  <c r="B21" i="9"/>
  <c r="P20" i="9"/>
  <c r="AF20" i="9" s="1"/>
  <c r="O20" i="9"/>
  <c r="L20" i="9"/>
  <c r="K20" i="9"/>
  <c r="J20" i="9"/>
  <c r="I20" i="9"/>
  <c r="H20" i="9"/>
  <c r="G20" i="9"/>
  <c r="F20" i="9"/>
  <c r="E20" i="9"/>
  <c r="D20" i="9"/>
  <c r="C20" i="9"/>
  <c r="B20" i="9"/>
  <c r="P19" i="9"/>
  <c r="AF19" i="9" s="1"/>
  <c r="O19" i="9"/>
  <c r="L19" i="9"/>
  <c r="K19" i="9"/>
  <c r="J19" i="9"/>
  <c r="I19" i="9"/>
  <c r="H19" i="9"/>
  <c r="G19" i="9"/>
  <c r="F19" i="9"/>
  <c r="E19" i="9"/>
  <c r="D19" i="9"/>
  <c r="C19" i="9"/>
  <c r="B19" i="9"/>
  <c r="P18" i="9"/>
  <c r="AF18" i="9" s="1"/>
  <c r="O18" i="9"/>
  <c r="L18" i="9"/>
  <c r="K18" i="9"/>
  <c r="J18" i="9"/>
  <c r="I18" i="9"/>
  <c r="H18" i="9"/>
  <c r="G18" i="9"/>
  <c r="F18" i="9"/>
  <c r="E18" i="9"/>
  <c r="D18" i="9"/>
  <c r="C18" i="9"/>
  <c r="B18" i="9"/>
  <c r="P17" i="9"/>
  <c r="AF17" i="9" s="1"/>
  <c r="L17" i="9"/>
  <c r="K17" i="9"/>
  <c r="J17" i="9"/>
  <c r="I17" i="9"/>
  <c r="H17" i="9"/>
  <c r="G17" i="9"/>
  <c r="F17" i="9"/>
  <c r="E17" i="9"/>
  <c r="D17" i="9"/>
  <c r="C17" i="9"/>
  <c r="B17" i="9"/>
  <c r="B35" i="73"/>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AF101" i="9" l="1"/>
  <c r="AF103" i="9"/>
  <c r="AF105" i="9"/>
  <c r="AF107" i="9"/>
  <c r="AF109" i="9"/>
  <c r="AF111" i="9"/>
  <c r="G15" i="70"/>
  <c r="G16" i="70"/>
  <c r="AC17" i="70"/>
  <c r="D3" i="9" l="1"/>
  <c r="AC1" i="70"/>
  <c r="T17" i="70"/>
  <c r="K17" i="70"/>
  <c r="G14" i="70"/>
  <c r="G13" i="70"/>
  <c r="G11" i="70"/>
  <c r="G10" i="70"/>
  <c r="AD17" i="73"/>
  <c r="H12" i="70" s="1"/>
  <c r="B13" i="9"/>
  <c r="C13" i="9"/>
  <c r="D13" i="9"/>
  <c r="E13" i="9"/>
  <c r="F13" i="9"/>
  <c r="G13" i="9"/>
  <c r="H13" i="9"/>
  <c r="I13" i="9"/>
  <c r="J13" i="9"/>
  <c r="K13" i="9"/>
  <c r="L13" i="9"/>
  <c r="O13" i="9"/>
  <c r="B14" i="9"/>
  <c r="C14" i="9"/>
  <c r="D14" i="9"/>
  <c r="E14" i="9"/>
  <c r="F14" i="9"/>
  <c r="G14" i="9"/>
  <c r="H14" i="9"/>
  <c r="I14" i="9"/>
  <c r="J14" i="9"/>
  <c r="K14" i="9"/>
  <c r="L14" i="9"/>
  <c r="O14" i="9"/>
  <c r="AF14" i="9"/>
  <c r="B15" i="9"/>
  <c r="C15" i="9"/>
  <c r="D15" i="9"/>
  <c r="E15" i="9"/>
  <c r="F15" i="9"/>
  <c r="G15" i="9"/>
  <c r="H15" i="9"/>
  <c r="I15" i="9"/>
  <c r="J15" i="9"/>
  <c r="K15" i="9"/>
  <c r="L15" i="9"/>
  <c r="O15" i="9"/>
  <c r="P15" i="9"/>
  <c r="AF15" i="9" s="1"/>
  <c r="B16" i="9"/>
  <c r="C16" i="9"/>
  <c r="D16" i="9"/>
  <c r="E16" i="9"/>
  <c r="F16" i="9"/>
  <c r="G16" i="9"/>
  <c r="H16" i="9"/>
  <c r="I16" i="9"/>
  <c r="J16" i="9"/>
  <c r="K16" i="9"/>
  <c r="L16" i="9"/>
  <c r="O16" i="9"/>
  <c r="P16" i="9"/>
  <c r="AF16" i="9" s="1"/>
  <c r="O12" i="9"/>
  <c r="C12" i="9"/>
  <c r="D12" i="9"/>
  <c r="E12" i="9"/>
  <c r="F12" i="9"/>
  <c r="G12" i="9"/>
  <c r="H12" i="9"/>
  <c r="I12" i="9"/>
  <c r="J12" i="9"/>
  <c r="K12" i="9"/>
  <c r="L12" i="9"/>
  <c r="B12" i="9"/>
  <c r="AF13" i="9" l="1"/>
  <c r="Q127"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AB31" i="70" l="1"/>
  <c r="AL32" i="70" s="1"/>
</calcChain>
</file>

<file path=xl/comments1.xml><?xml version="1.0" encoding="utf-8"?>
<comments xmlns="http://schemas.openxmlformats.org/spreadsheetml/2006/main">
  <authors>
    <author>-</author>
  </authors>
  <commentList>
    <comment ref="AK17" authorId="0" shapeId="0">
      <text>
        <r>
          <rPr>
            <b/>
            <sz val="10"/>
            <color indexed="81"/>
            <rFont val="MS P ゴシック"/>
            <family val="3"/>
            <charset val="128"/>
          </rPr>
          <t>本様式を完成させるには、「基本情報入力シート」「様式5-2」」から転記される情報が必要です。まずは上記ワークシートを完成させてください。</t>
        </r>
      </text>
    </comment>
    <comment ref="AK21"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31" authorId="0" shapeId="0">
      <text>
        <r>
          <rPr>
            <b/>
            <sz val="10"/>
            <color indexed="81"/>
            <rFont val="MS P ゴシック"/>
            <family val="3"/>
            <charset val="128"/>
          </rPr>
          <t>基本情報入力シートの「一月あたり（処遇改善加算等を除いた）障害福祉サービス等報酬総額」及び別紙様式5-2の「加算区分」と「算定対象月」に基づき算出されます。
空欄の場合、基本情報入力シート又は様式5-2に記入漏れがあります。</t>
        </r>
      </text>
    </comment>
    <comment ref="AK39"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50"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66"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8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sharedStrings.xml><?xml version="1.0" encoding="utf-8"?>
<sst xmlns="http://schemas.openxmlformats.org/spreadsheetml/2006/main" count="1040" uniqueCount="307">
  <si>
    <t>電話番号</t>
    <rPh sb="0" eb="2">
      <t>デンワ</t>
    </rPh>
    <rPh sb="2" eb="4">
      <t>バンゴウ</t>
    </rPh>
    <phoneticPr fontId="6"/>
  </si>
  <si>
    <t>FAX番号</t>
    <rPh sb="3" eb="5">
      <t>バンゴウ</t>
    </rPh>
    <phoneticPr fontId="6"/>
  </si>
  <si>
    <t>円</t>
    <rPh sb="0" eb="1">
      <t>エン</t>
    </rPh>
    <phoneticPr fontId="6"/>
  </si>
  <si>
    <t>日</t>
    <rPh sb="0" eb="1">
      <t>ニチ</t>
    </rPh>
    <phoneticPr fontId="6"/>
  </si>
  <si>
    <t>月</t>
    <rPh sb="0" eb="1">
      <t>ゲツ</t>
    </rPh>
    <phoneticPr fontId="6"/>
  </si>
  <si>
    <t>年</t>
    <rPh sb="0" eb="1">
      <t>ネン</t>
    </rPh>
    <phoneticPr fontId="6"/>
  </si>
  <si>
    <t>法人名</t>
    <rPh sb="0" eb="2">
      <t>ホウジン</t>
    </rPh>
    <rPh sb="2" eb="3">
      <t>メイ</t>
    </rPh>
    <phoneticPr fontId="6"/>
  </si>
  <si>
    <t>〒</t>
    <phoneticPr fontId="6"/>
  </si>
  <si>
    <t>フリガナ</t>
    <phoneticPr fontId="6"/>
  </si>
  <si>
    <t>②</t>
    <phoneticPr fontId="6"/>
  </si>
  <si>
    <t>年</t>
    <phoneticPr fontId="6"/>
  </si>
  <si>
    <t>月</t>
    <phoneticPr fontId="6"/>
  </si>
  <si>
    <t>～</t>
    <phoneticPr fontId="6"/>
  </si>
  <si>
    <t>賃金改善実施期間</t>
    <phoneticPr fontId="6"/>
  </si>
  <si>
    <t>月</t>
    <rPh sb="0" eb="1">
      <t>ツキ</t>
    </rPh>
    <phoneticPr fontId="6"/>
  </si>
  <si>
    <t>.</t>
    <phoneticPr fontId="6"/>
  </si>
  <si>
    <t>資質の向上</t>
    <rPh sb="0" eb="2">
      <t>シシツ</t>
    </rPh>
    <rPh sb="3" eb="5">
      <t>コウジョウ</t>
    </rPh>
    <phoneticPr fontId="6"/>
  </si>
  <si>
    <t>年度）</t>
    <phoneticPr fontId="6"/>
  </si>
  <si>
    <t>④</t>
    <phoneticPr fontId="6"/>
  </si>
  <si>
    <t>その他</t>
  </si>
  <si>
    <t>研修の受講やキャリア段位制度と人事考課との連動</t>
    <phoneticPr fontId="6"/>
  </si>
  <si>
    <t>小規模事業者の共同による採用・人事ローテーション・研修のための制度構築</t>
    <phoneticPr fontId="6"/>
  </si>
  <si>
    <t>労働環境・
処遇の改善</t>
    <phoneticPr fontId="6"/>
  </si>
  <si>
    <t>雇用管理改善のため管理者の労働・安全衛生法規、休暇・休職制度に係る研修受講等による雇用管理改善対策の充実</t>
    <phoneticPr fontId="6"/>
  </si>
  <si>
    <t>子育てとの両立を目指す者のための育児休業制度等の充実、事業所内保育施設の整備</t>
    <phoneticPr fontId="6"/>
  </si>
  <si>
    <t>事故・トラブルへの対応マニュアル等の作成による責任の所在の明確化</t>
    <phoneticPr fontId="6"/>
  </si>
  <si>
    <t>健康診断・こころの健康等の健康管理面の強化、職員休憩室・分煙スペース等の整備</t>
    <phoneticPr fontId="6"/>
  </si>
  <si>
    <t>職員の増員による業務負担の軽減</t>
    <phoneticPr fontId="6"/>
  </si>
  <si>
    <t>令和</t>
    <rPh sb="0" eb="2">
      <t>レイワ</t>
    </rPh>
    <phoneticPr fontId="6"/>
  </si>
  <si>
    <t>③</t>
    <phoneticPr fontId="6"/>
  </si>
  <si>
    <t>その他：</t>
    <phoneticPr fontId="6"/>
  </si>
  <si>
    <t>①</t>
    <phoneticPr fontId="6"/>
  </si>
  <si>
    <t>その他</t>
    <rPh sb="2" eb="3">
      <t>タ</t>
    </rPh>
    <phoneticPr fontId="6"/>
  </si>
  <si>
    <t>（</t>
    <phoneticPr fontId="6"/>
  </si>
  <si>
    <t>）</t>
    <phoneticPr fontId="6"/>
  </si>
  <si>
    <t>具体的な取組内容</t>
    <rPh sb="0" eb="3">
      <t>グタイテキ</t>
    </rPh>
    <rPh sb="4" eb="6">
      <t>トリクミ</t>
    </rPh>
    <rPh sb="6" eb="8">
      <t>ナイヨウ</t>
    </rPh>
    <phoneticPr fontId="6"/>
  </si>
  <si>
    <t>基本給</t>
    <rPh sb="0" eb="3">
      <t>キホンキュウ</t>
    </rPh>
    <phoneticPr fontId="6"/>
  </si>
  <si>
    <t>賞与</t>
    <rPh sb="0" eb="2">
      <t>ショウヨ</t>
    </rPh>
    <phoneticPr fontId="6"/>
  </si>
  <si>
    <t>賃金改善を行う給与の種類</t>
    <rPh sb="0" eb="2">
      <t>チンギン</t>
    </rPh>
    <rPh sb="2" eb="4">
      <t>カイゼン</t>
    </rPh>
    <rPh sb="5" eb="6">
      <t>オコナ</t>
    </rPh>
    <rPh sb="7" eb="9">
      <t>キュウヨ</t>
    </rPh>
    <rPh sb="10" eb="12">
      <t>シュルイ</t>
    </rPh>
    <phoneticPr fontId="6"/>
  </si>
  <si>
    <t>就業規則の見直し</t>
    <rPh sb="0" eb="2">
      <t>シュウギョウ</t>
    </rPh>
    <rPh sb="2" eb="4">
      <t>キソク</t>
    </rPh>
    <rPh sb="5" eb="7">
      <t>ミナオ</t>
    </rPh>
    <phoneticPr fontId="6"/>
  </si>
  <si>
    <t>（賃金改善に関する規定内容）</t>
    <rPh sb="1" eb="3">
      <t>チンギン</t>
    </rPh>
    <rPh sb="3" eb="5">
      <t>カイゼン</t>
    </rPh>
    <rPh sb="6" eb="7">
      <t>カン</t>
    </rPh>
    <rPh sb="9" eb="11">
      <t>キテイ</t>
    </rPh>
    <rPh sb="11" eb="13">
      <t>ナイヨウ</t>
    </rPh>
    <phoneticPr fontId="6"/>
  </si>
  <si>
    <t>月</t>
    <rPh sb="0" eb="1">
      <t>ガツ</t>
    </rPh>
    <phoneticPr fontId="6"/>
  </si>
  <si>
    <t>実施済</t>
    <rPh sb="0" eb="2">
      <t>ジッシ</t>
    </rPh>
    <rPh sb="2" eb="3">
      <t>ズ</t>
    </rPh>
    <phoneticPr fontId="6"/>
  </si>
  <si>
    <t>予定</t>
    <rPh sb="0" eb="2">
      <t>ヨテイ</t>
    </rPh>
    <phoneticPr fontId="6"/>
  </si>
  <si>
    <t>内容</t>
    <rPh sb="0" eb="2">
      <t>ナイヨウ</t>
    </rPh>
    <phoneticPr fontId="6"/>
  </si>
  <si>
    <t>分類</t>
    <rPh sb="0" eb="2">
      <t>ブンルイ</t>
    </rPh>
    <phoneticPr fontId="6"/>
  </si>
  <si>
    <t>イ</t>
    <phoneticPr fontId="6"/>
  </si>
  <si>
    <t>資格取得のための支援の実施</t>
    <rPh sb="0" eb="2">
      <t>シカク</t>
    </rPh>
    <rPh sb="2" eb="4">
      <t>シュトク</t>
    </rPh>
    <rPh sb="8" eb="10">
      <t>シエン</t>
    </rPh>
    <rPh sb="11" eb="13">
      <t>ジッシ</t>
    </rPh>
    <phoneticPr fontId="6"/>
  </si>
  <si>
    <t>ヶ月）</t>
    <rPh sb="1" eb="2">
      <t>ゲツ</t>
    </rPh>
    <phoneticPr fontId="6"/>
  </si>
  <si>
    <t>該当</t>
    <rPh sb="0" eb="2">
      <t>ガイトウ</t>
    </rPh>
    <phoneticPr fontId="6"/>
  </si>
  <si>
    <t>非該当</t>
    <rPh sb="0" eb="3">
      <t>ヒガイトウ</t>
    </rPh>
    <phoneticPr fontId="6"/>
  </si>
  <si>
    <t>※当該取組の内容について下記に記載すること</t>
    <rPh sb="1" eb="3">
      <t>トウガイ</t>
    </rPh>
    <rPh sb="3" eb="5">
      <t>トリクミ</t>
    </rPh>
    <rPh sb="6" eb="8">
      <t>ナイヨウ</t>
    </rPh>
    <rPh sb="12" eb="14">
      <t>カキ</t>
    </rPh>
    <rPh sb="15" eb="17">
      <t>キサイ</t>
    </rPh>
    <phoneticPr fontId="6"/>
  </si>
  <si>
    <t>サービス名</t>
    <rPh sb="4" eb="5">
      <t>メイ</t>
    </rPh>
    <phoneticPr fontId="6"/>
  </si>
  <si>
    <t>　</t>
    <phoneticPr fontId="6"/>
  </si>
  <si>
    <t>証明する資料の例</t>
    <rPh sb="0" eb="2">
      <t>ショウメイ</t>
    </rPh>
    <rPh sb="4" eb="6">
      <t>シリョウ</t>
    </rPh>
    <rPh sb="7" eb="8">
      <t>レイ</t>
    </rPh>
    <phoneticPr fontId="6"/>
  </si>
  <si>
    <t>会議録、周知文書</t>
    <rPh sb="0" eb="3">
      <t>カイギロク</t>
    </rPh>
    <rPh sb="4" eb="6">
      <t>シュウチ</t>
    </rPh>
    <rPh sb="6" eb="8">
      <t>ブンショ</t>
    </rPh>
    <phoneticPr fontId="6"/>
  </si>
  <si>
    <t>就業規則、給与規程</t>
    <rPh sb="0" eb="2">
      <t>シュウギョウ</t>
    </rPh>
    <rPh sb="2" eb="4">
      <t>キソク</t>
    </rPh>
    <rPh sb="5" eb="7">
      <t>キュウヨ</t>
    </rPh>
    <rPh sb="7" eb="9">
      <t>キテイ</t>
    </rPh>
    <phoneticPr fontId="6"/>
  </si>
  <si>
    <t>給与明細</t>
    <rPh sb="0" eb="2">
      <t>キュウヨ</t>
    </rPh>
    <rPh sb="2" eb="4">
      <t>メイサイ</t>
    </rPh>
    <phoneticPr fontId="6"/>
  </si>
  <si>
    <t>以下の点を確認し、全ての項目にチェックして下さい。</t>
    <rPh sb="0" eb="2">
      <t>イカ</t>
    </rPh>
    <rPh sb="3" eb="4">
      <t>テン</t>
    </rPh>
    <rPh sb="5" eb="7">
      <t>カクニン</t>
    </rPh>
    <rPh sb="9" eb="10">
      <t>スベ</t>
    </rPh>
    <rPh sb="12" eb="14">
      <t>コウモク</t>
    </rPh>
    <rPh sb="21" eb="22">
      <t>クダ</t>
    </rPh>
    <phoneticPr fontId="6"/>
  </si>
  <si>
    <t>加算Ⅰ</t>
    <rPh sb="0" eb="2">
      <t>カサン</t>
    </rPh>
    <phoneticPr fontId="6"/>
  </si>
  <si>
    <t>加算Ⅱ</t>
    <rPh sb="0" eb="2">
      <t>カサン</t>
    </rPh>
    <phoneticPr fontId="6"/>
  </si>
  <si>
    <t>加算Ⅲ</t>
    <rPh sb="0" eb="2">
      <t>カサン</t>
    </rPh>
    <phoneticPr fontId="6"/>
  </si>
  <si>
    <t>加算Ⅳ</t>
    <rPh sb="0" eb="2">
      <t>カサン</t>
    </rPh>
    <phoneticPr fontId="6"/>
  </si>
  <si>
    <t>加算Ⅴ</t>
    <rPh sb="0" eb="2">
      <t>カサン</t>
    </rPh>
    <phoneticPr fontId="6"/>
  </si>
  <si>
    <t>⑤</t>
    <phoneticPr fontId="6"/>
  </si>
  <si>
    <t>表１　加算算定対象サービス</t>
    <rPh sb="0" eb="1">
      <t>ヒョウ</t>
    </rPh>
    <rPh sb="3" eb="5">
      <t>カサン</t>
    </rPh>
    <rPh sb="5" eb="7">
      <t>サンテイ</t>
    </rPh>
    <rPh sb="7" eb="9">
      <t>タイショウ</t>
    </rPh>
    <phoneticPr fontId="6"/>
  </si>
  <si>
    <t>月～令和</t>
    <rPh sb="0" eb="1">
      <t>ツキ</t>
    </rPh>
    <rPh sb="2" eb="4">
      <t>レイワ</t>
    </rPh>
    <phoneticPr fontId="6"/>
  </si>
  <si>
    <t>①</t>
    <phoneticPr fontId="6"/>
  </si>
  <si>
    <t>②</t>
    <phoneticPr fontId="6"/>
  </si>
  <si>
    <t>③</t>
    <phoneticPr fontId="6"/>
  </si>
  <si>
    <t>【記入上の注意】</t>
    <rPh sb="1" eb="3">
      <t>キニュウ</t>
    </rPh>
    <rPh sb="3" eb="4">
      <t>ジョウ</t>
    </rPh>
    <rPh sb="5" eb="7">
      <t>チュウイ</t>
    </rPh>
    <phoneticPr fontId="6"/>
  </si>
  <si>
    <t>・</t>
    <phoneticPr fontId="6"/>
  </si>
  <si>
    <t>手当（新設）</t>
    <rPh sb="0" eb="2">
      <t>テアテ</t>
    </rPh>
    <rPh sb="3" eb="5">
      <t>シンセツ</t>
    </rPh>
    <phoneticPr fontId="6"/>
  </si>
  <si>
    <t>手当（既存の増額）</t>
    <rPh sb="0" eb="2">
      <t>テアテ</t>
    </rPh>
    <rPh sb="3" eb="5">
      <t>キソン</t>
    </rPh>
    <rPh sb="6" eb="8">
      <t>ゾウガク</t>
    </rPh>
    <phoneticPr fontId="6"/>
  </si>
  <si>
    <t>代表者</t>
    <rPh sb="0" eb="3">
      <t>ダイヒョウシャ</t>
    </rPh>
    <phoneticPr fontId="6"/>
  </si>
  <si>
    <t>職名</t>
    <rPh sb="0" eb="2">
      <t>ショクメイ</t>
    </rPh>
    <phoneticPr fontId="6"/>
  </si>
  <si>
    <t>氏名</t>
    <rPh sb="0" eb="2">
      <t>シメイ</t>
    </rPh>
    <phoneticPr fontId="6"/>
  </si>
  <si>
    <t>提出先</t>
    <rPh sb="0" eb="2">
      <t>テイシュツ</t>
    </rPh>
    <rPh sb="2" eb="3">
      <t>サキ</t>
    </rPh>
    <phoneticPr fontId="6"/>
  </si>
  <si>
    <t>確認項目</t>
    <rPh sb="0" eb="2">
      <t>カクニン</t>
    </rPh>
    <rPh sb="2" eb="4">
      <t>コウモク</t>
    </rPh>
    <phoneticPr fontId="6"/>
  </si>
  <si>
    <t>・加算対象事業所に関する情報</t>
    <phoneticPr fontId="6"/>
  </si>
  <si>
    <t>名称</t>
    <rPh sb="0" eb="2">
      <t>メイショウ</t>
    </rPh>
    <phoneticPr fontId="6"/>
  </si>
  <si>
    <t>法人住所</t>
    <rPh sb="0" eb="2">
      <t>ホウジン</t>
    </rPh>
    <rPh sb="2" eb="4">
      <t>ジュウショ</t>
    </rPh>
    <phoneticPr fontId="6"/>
  </si>
  <si>
    <t>法人代表者</t>
    <rPh sb="0" eb="2">
      <t>ホウジン</t>
    </rPh>
    <rPh sb="2" eb="5">
      <t>ダイヒョウシャ</t>
    </rPh>
    <phoneticPr fontId="6"/>
  </si>
  <si>
    <t>通し番号</t>
    <rPh sb="0" eb="1">
      <t>トオ</t>
    </rPh>
    <rPh sb="2" eb="4">
      <t>バンゴウ</t>
    </rPh>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</si>
  <si>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</si>
  <si>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</si>
  <si>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t>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</si>
  <si>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</si>
  <si>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</si>
  <si>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サービス名</t>
    <rPh sb="4" eb="5">
      <t>メイ</t>
    </rPh>
    <phoneticPr fontId="6"/>
  </si>
  <si>
    <t>３　加算対象事業所に関する情報</t>
    <rPh sb="2" eb="4">
      <t>カサン</t>
    </rPh>
    <rPh sb="4" eb="6">
      <t>タイショウ</t>
    </rPh>
    <rPh sb="6" eb="8">
      <t>ジギョウ</t>
    </rPh>
    <rPh sb="8" eb="9">
      <t>ショ</t>
    </rPh>
    <rPh sb="10" eb="11">
      <t>カン</t>
    </rPh>
    <rPh sb="13" eb="15">
      <t>ジョウホウ</t>
    </rPh>
    <phoneticPr fontId="6"/>
  </si>
  <si>
    <t>提出先</t>
    <rPh sb="0" eb="2">
      <t>テイシュツ</t>
    </rPh>
    <rPh sb="2" eb="3">
      <t>サキ</t>
    </rPh>
    <phoneticPr fontId="6"/>
  </si>
  <si>
    <t>〒結合</t>
    <rPh sb="1" eb="3">
      <t>ケツゴウ</t>
    </rPh>
    <phoneticPr fontId="6"/>
  </si>
  <si>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6"/>
  </si>
  <si>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6"/>
  </si>
  <si>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6"/>
  </si>
  <si>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</si>
  <si>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</si>
  <si>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変更なし</t>
    <rPh sb="0" eb="2">
      <t>ヘンコウ</t>
    </rPh>
    <phoneticPr fontId="6"/>
  </si>
  <si>
    <t>事業所名</t>
    <rPh sb="0" eb="3">
      <t>ジギョウショ</t>
    </rPh>
    <rPh sb="3" eb="4">
      <t>メイ</t>
    </rPh>
    <phoneticPr fontId="6"/>
  </si>
  <si>
    <t>書類作成担当者</t>
    <rPh sb="0" eb="2">
      <t>ショルイ</t>
    </rPh>
    <rPh sb="2" eb="4">
      <t>サクセイ</t>
    </rPh>
    <rPh sb="4" eb="7">
      <t>タントウシャ</t>
    </rPh>
    <phoneticPr fontId="6"/>
  </si>
  <si>
    <t>法人名</t>
    <rPh sb="0" eb="2">
      <t>ホウジン</t>
    </rPh>
    <rPh sb="2" eb="3">
      <t>メイ</t>
    </rPh>
    <phoneticPr fontId="6"/>
  </si>
  <si>
    <t>フリガナ</t>
    <phoneticPr fontId="6"/>
  </si>
  <si>
    <t>E-mail</t>
    <phoneticPr fontId="6"/>
  </si>
  <si>
    <t>連絡先</t>
    <rPh sb="0" eb="3">
      <t>レンラクサキ</t>
    </rPh>
    <phoneticPr fontId="6"/>
  </si>
  <si>
    <t>法人所在地</t>
    <rPh sb="0" eb="2">
      <t>ホウジン</t>
    </rPh>
    <rPh sb="2" eb="5">
      <t>ショザイチ</t>
    </rPh>
    <phoneticPr fontId="6"/>
  </si>
  <si>
    <t>氏名</t>
    <rPh sb="0" eb="2">
      <t>シメイ</t>
    </rPh>
    <phoneticPr fontId="6"/>
  </si>
  <si>
    <t>連絡先</t>
    <rPh sb="0" eb="3">
      <t>レンラクサキ</t>
    </rPh>
    <phoneticPr fontId="6"/>
  </si>
  <si>
    <t>e-mail</t>
    <phoneticPr fontId="6"/>
  </si>
  <si>
    <t>書類作成
担当者</t>
    <rPh sb="0" eb="2">
      <t>ショルイ</t>
    </rPh>
    <rPh sb="2" eb="4">
      <t>サクセイ</t>
    </rPh>
    <rPh sb="5" eb="8">
      <t>タントウシャ</t>
    </rPh>
    <phoneticPr fontId="6"/>
  </si>
  <si>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</si>
  <si>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</si>
  <si>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</si>
  <si>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t>
    <phoneticPr fontId="6"/>
  </si>
  <si>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6"/>
  </si>
  <si>
    <t>・提出先に関する情報</t>
    <rPh sb="1" eb="3">
      <t>テイシュツ</t>
    </rPh>
    <rPh sb="3" eb="4">
      <t>サキ</t>
    </rPh>
    <rPh sb="5" eb="6">
      <t>カン</t>
    </rPh>
    <rPh sb="8" eb="10">
      <t>ジョウホウ</t>
    </rPh>
    <phoneticPr fontId="3"/>
  </si>
  <si>
    <t>・基本情報</t>
    <rPh sb="1" eb="3">
      <t>キホン</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</si>
  <si>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</si>
  <si>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</si>
  <si>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各証明資料は、指定権者からの求めがあった場合には、速やかに提出すること。</t>
    <phoneticPr fontId="6"/>
  </si>
  <si>
    <t>※</t>
    <phoneticPr fontId="6"/>
  </si>
  <si>
    <t>※　</t>
    <phoneticPr fontId="6"/>
  </si>
  <si>
    <t>賃金規程の見直し</t>
    <rPh sb="0" eb="2">
      <t>チンギン</t>
    </rPh>
    <rPh sb="2" eb="4">
      <t>キテイ</t>
    </rPh>
    <rPh sb="5" eb="7">
      <t>ミナオ</t>
    </rPh>
    <phoneticPr fontId="6"/>
  </si>
  <si>
    <t>※本計画に記載された金額は見込額であり、提出後の運営状況(利用者数等)、人員配置状況(職員数等)その他の事由により変動があり得る。</t>
    <rPh sb="20" eb="22">
      <t>テイシュツ</t>
    </rPh>
    <rPh sb="22" eb="23">
      <t>ゴ</t>
    </rPh>
    <phoneticPr fontId="6"/>
  </si>
  <si>
    <t>（上記取組の開始時期）</t>
    <rPh sb="1" eb="3">
      <t>ジョウキ</t>
    </rPh>
    <rPh sb="3" eb="5">
      <t>トリクミ</t>
    </rPh>
    <rPh sb="6" eb="8">
      <t>カイシ</t>
    </rPh>
    <rPh sb="8" eb="10">
      <t>ジキ</t>
    </rPh>
    <phoneticPr fontId="6"/>
  </si>
  <si>
    <t>令和</t>
  </si>
  <si>
    <t>年</t>
  </si>
  <si>
    <t>月～令和</t>
  </si>
  <si>
    <t>月</t>
  </si>
  <si>
    <t>（</t>
  </si>
  <si>
    <t>ヶ月）</t>
  </si>
  <si>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6"/>
  </si>
  <si>
    <t>その他：</t>
    <phoneticPr fontId="6"/>
  </si>
  <si>
    <t>１　基本情報＜共通＞</t>
    <rPh sb="2" eb="4">
      <t>キホン</t>
    </rPh>
    <rPh sb="4" eb="6">
      <t>ジョウホウ</t>
    </rPh>
    <rPh sb="7" eb="9">
      <t>キョウツウ</t>
    </rPh>
    <phoneticPr fontId="6"/>
  </si>
  <si>
    <t>２　賃金改善計画について＜共通＞</t>
    <rPh sb="13" eb="15">
      <t>キョウツウ</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</si>
  <si>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</si>
  <si>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</si>
  <si>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</si>
  <si>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都道府県</t>
    <rPh sb="0" eb="4">
      <t>トドウフケン</t>
    </rPh>
    <phoneticPr fontId="6"/>
  </si>
  <si>
    <t>市区町村</t>
    <rPh sb="0" eb="2">
      <t>シク</t>
    </rPh>
    <rPh sb="2" eb="4">
      <t>チョウソン</t>
    </rPh>
    <phoneticPr fontId="6"/>
  </si>
  <si>
    <t>※前年度に提出した計画書の記載内容から変更がない場合は「変更なし」にチェック（✔）</t>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</si>
  <si>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</si>
  <si>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枚数</t>
    <rPh sb="0" eb="2">
      <t>マイスウ</t>
    </rPh>
    <phoneticPr fontId="38"/>
  </si>
  <si>
    <t>説明</t>
    <rPh sb="0" eb="2">
      <t>セツメイ</t>
    </rPh>
    <phoneticPr fontId="38"/>
  </si>
  <si>
    <t>提出の必要性</t>
    <rPh sb="0" eb="2">
      <t>テイシュツ</t>
    </rPh>
    <rPh sb="3" eb="6">
      <t>ヒツヨウセイ</t>
    </rPh>
    <phoneticPr fontId="38"/>
  </si>
  <si>
    <t>・本様式の内容と使い方を説明しています。</t>
    <rPh sb="1" eb="4">
      <t>ホンヨウシキ</t>
    </rPh>
    <rPh sb="5" eb="7">
      <t>ナイヨウ</t>
    </rPh>
    <rPh sb="8" eb="9">
      <t>ツカ</t>
    </rPh>
    <rPh sb="10" eb="11">
      <t>カタ</t>
    </rPh>
    <rPh sb="12" eb="14">
      <t>セツメイ</t>
    </rPh>
    <phoneticPr fontId="6"/>
  </si>
  <si>
    <t>不要</t>
    <rPh sb="0" eb="2">
      <t>フヨウ</t>
    </rPh>
    <phoneticPr fontId="38"/>
  </si>
  <si>
    <t>基本情報入力シート</t>
    <rPh sb="0" eb="4">
      <t>キホンジョウホウ</t>
    </rPh>
    <rPh sb="4" eb="6">
      <t>ニュウリョク</t>
    </rPh>
    <phoneticPr fontId="38"/>
  </si>
  <si>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38"/>
  </si>
  <si>
    <t>提出</t>
    <rPh sb="0" eb="2">
      <t>テイシュツ</t>
    </rPh>
    <phoneticPr fontId="38"/>
  </si>
  <si>
    <t>２　書類の作成方法</t>
    <rPh sb="2" eb="4">
      <t>ショルイ</t>
    </rPh>
    <rPh sb="5" eb="7">
      <t>サクセイ</t>
    </rPh>
    <rPh sb="7" eb="9">
      <t>ホウホウ</t>
    </rPh>
    <phoneticPr fontId="38"/>
  </si>
  <si>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6"/>
  </si>
  <si>
    <t>&lt;-</t>
    <phoneticPr fontId="6"/>
  </si>
  <si>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6"/>
  </si>
  <si>
    <t>勤務体制表、介護福祉士登録証</t>
    <rPh sb="0" eb="2">
      <t>キンム</t>
    </rPh>
    <rPh sb="2" eb="5">
      <t>タイセイヒョウ</t>
    </rPh>
    <rPh sb="6" eb="8">
      <t>カイゴ</t>
    </rPh>
    <rPh sb="8" eb="11">
      <t>フクシシ</t>
    </rPh>
    <rPh sb="11" eb="13">
      <t>トウロク</t>
    </rPh>
    <rPh sb="13" eb="14">
      <t>ショウ</t>
    </rPh>
    <phoneticPr fontId="6"/>
  </si>
  <si>
    <t>イ</t>
    <phoneticPr fontId="6"/>
  </si>
  <si>
    <t>ロ</t>
    <phoneticPr fontId="6"/>
  </si>
  <si>
    <t>ハ</t>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</si>
  <si>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</si>
  <si>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①</t>
    <phoneticPr fontId="6"/>
  </si>
  <si>
    <t>②</t>
    <phoneticPr fontId="6"/>
  </si>
  <si>
    <t>イに掲げる職位、職責又は職務内容等に応じた賃金体系を定めている。</t>
    <rPh sb="2" eb="3">
      <t>カカ</t>
    </rPh>
    <phoneticPr fontId="6"/>
  </si>
  <si>
    <t>ロ</t>
    <phoneticPr fontId="6"/>
  </si>
  <si>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6"/>
  </si>
  <si>
    <t>資質向上のための計画</t>
    <rPh sb="0" eb="2">
      <t>シシツ</t>
    </rPh>
    <rPh sb="2" eb="4">
      <t>コウジョウ</t>
    </rPh>
    <rPh sb="8" eb="10">
      <t>ケイカク</t>
    </rPh>
    <phoneticPr fontId="6"/>
  </si>
  <si>
    <t>(右欄の額は③欄の額を上回ること）</t>
    <rPh sb="1" eb="2">
      <t>ミギ</t>
    </rPh>
    <rPh sb="2" eb="3">
      <t>ラン</t>
    </rPh>
    <rPh sb="4" eb="5">
      <t>ガク</t>
    </rPh>
    <rPh sb="7" eb="8">
      <t>ラン</t>
    </rPh>
    <rPh sb="9" eb="10">
      <t>ガク</t>
    </rPh>
    <rPh sb="11" eb="13">
      <t>ウワマワ</t>
    </rPh>
    <phoneticPr fontId="6"/>
  </si>
  <si>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6"/>
  </si>
  <si>
    <t>　※前年度に提出した計画書から変更がある場合には、変更箇所を下線とするなど明確にすること。</t>
    <rPh sb="2" eb="5">
      <t>ゼンネンド</t>
    </rPh>
    <rPh sb="37" eb="39">
      <t>メイカク</t>
    </rPh>
    <phoneticPr fontId="6"/>
  </si>
  <si>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</si>
  <si>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</si>
  <si>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6"/>
  </si>
  <si>
    <t>キャリアパス要件Ⅰ　次のイからハまでのすべての基準を満たす。</t>
    <rPh sb="6" eb="8">
      <t>ヨウケン</t>
    </rPh>
    <rPh sb="23" eb="25">
      <t>キジュン</t>
    </rPh>
    <phoneticPr fontId="6"/>
  </si>
  <si>
    <t>キャリアパス要件Ⅱ　次のイとロ両方の基準を満たす。</t>
    <rPh sb="6" eb="8">
      <t>ヨウケン</t>
    </rPh>
    <rPh sb="15" eb="17">
      <t>リョウホウ</t>
    </rPh>
    <rPh sb="16" eb="17">
      <t>カタ</t>
    </rPh>
    <rPh sb="18" eb="20">
      <t>キジュン</t>
    </rPh>
    <phoneticPr fontId="6"/>
  </si>
  <si>
    <t>計画書の記載内容に虚偽がないことを証明するとともに、記載内容を証明する資料を適切に保管していることを誓約します。</t>
    <phoneticPr fontId="6"/>
  </si>
  <si>
    <t>ワークシート名
（左からの順）</t>
    <rPh sb="6" eb="7">
      <t>メイ</t>
    </rPh>
    <rPh sb="9" eb="10">
      <t>ヒダリ</t>
    </rPh>
    <rPh sb="13" eb="14">
      <t>ジュン</t>
    </rPh>
    <phoneticPr fontId="38"/>
  </si>
  <si>
    <t>はじめに</t>
    <phoneticPr fontId="38"/>
  </si>
  <si>
    <t>-</t>
    <phoneticPr fontId="6"/>
  </si>
  <si>
    <t>①</t>
    <phoneticPr fontId="6"/>
  </si>
  <si>
    <t>③</t>
    <phoneticPr fontId="6"/>
  </si>
  <si>
    <t>②</t>
    <phoneticPr fontId="6"/>
  </si>
  <si>
    <t>サービス区分</t>
    <phoneticPr fontId="6"/>
  </si>
  <si>
    <t>福祉・介護職員処遇改善加算</t>
    <rPh sb="0" eb="2">
      <t>フクシ</t>
    </rPh>
    <phoneticPr fontId="6"/>
  </si>
  <si>
    <t>福祉・介護職員処遇改善特別加算</t>
    <rPh sb="0" eb="2">
      <t>フクシ</t>
    </rPh>
    <rPh sb="3" eb="5">
      <t>カイゴ</t>
    </rPh>
    <rPh sb="5" eb="7">
      <t>ショクイン</t>
    </rPh>
    <rPh sb="7" eb="9">
      <t>ショグウ</t>
    </rPh>
    <rPh sb="9" eb="11">
      <t>カイゼン</t>
    </rPh>
    <rPh sb="11" eb="13">
      <t>トクベツ</t>
    </rPh>
    <rPh sb="13" eb="15">
      <t>カサン</t>
    </rPh>
    <phoneticPr fontId="6"/>
  </si>
  <si>
    <t>特別加算</t>
    <rPh sb="0" eb="2">
      <t>トクベツ</t>
    </rPh>
    <rPh sb="2" eb="4">
      <t>カサン</t>
    </rPh>
    <phoneticPr fontId="6"/>
  </si>
  <si>
    <t>居宅介護</t>
  </si>
  <si>
    <t>重度訪問介護</t>
  </si>
  <si>
    <t>行動援護</t>
  </si>
  <si>
    <t>療養介護</t>
  </si>
  <si>
    <t>生活介護</t>
  </si>
  <si>
    <t>重度障害者等包括支援</t>
  </si>
  <si>
    <t>施設入所支援</t>
  </si>
  <si>
    <t>自立訓練（機能訓練）</t>
  </si>
  <si>
    <t>自立訓練（生活訓練）</t>
  </si>
  <si>
    <t>就労移行支援</t>
  </si>
  <si>
    <t>就労継続支援Ａ型</t>
  </si>
  <si>
    <t>就労継続支援Ｂ型</t>
  </si>
  <si>
    <t>共同生活援助（指定共同生活援助）</t>
    <rPh sb="7" eb="9">
      <t>シテイ</t>
    </rPh>
    <rPh sb="9" eb="11">
      <t>キョウドウ</t>
    </rPh>
    <rPh sb="11" eb="13">
      <t>セイカツ</t>
    </rPh>
    <rPh sb="13" eb="15">
      <t>エンジョ</t>
    </rPh>
    <phoneticPr fontId="1"/>
  </si>
  <si>
    <t>共同生活援助（日中サービス支援型）</t>
    <rPh sb="7" eb="9">
      <t>ニッチュウ</t>
    </rPh>
    <rPh sb="13" eb="15">
      <t>シエン</t>
    </rPh>
    <rPh sb="15" eb="16">
      <t>ガタ</t>
    </rPh>
    <phoneticPr fontId="1"/>
  </si>
  <si>
    <t>共同生活援助（外部サービス利用型）</t>
    <rPh sb="7" eb="9">
      <t>ガイブ</t>
    </rPh>
    <rPh sb="13" eb="15">
      <t>リヨウ</t>
    </rPh>
    <rPh sb="15" eb="16">
      <t>ガタ</t>
    </rPh>
    <phoneticPr fontId="1"/>
  </si>
  <si>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</si>
  <si>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</si>
  <si>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</si>
  <si>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</si>
  <si>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</si>
  <si>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</si>
  <si>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</si>
  <si>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6"/>
  </si>
  <si>
    <t>障害福祉サービス等処遇改善計画書作成用　基本情報入力シート</t>
    <rPh sb="0" eb="2">
      <t>ショウガイ</t>
    </rPh>
    <rPh sb="2" eb="4">
      <t>フクシ</t>
    </rPh>
    <rPh sb="8" eb="9">
      <t>トウ</t>
    </rPh>
    <rPh sb="9" eb="11">
      <t>ショグウ</t>
    </rPh>
    <rPh sb="11" eb="13">
      <t>カイゼン</t>
    </rPh>
    <rPh sb="16" eb="19">
      <t>サクセイヨウ</t>
    </rPh>
    <rPh sb="20" eb="22">
      <t>キホン</t>
    </rPh>
    <rPh sb="22" eb="24">
      <t>ジョウホウ</t>
    </rPh>
    <rPh sb="24" eb="26">
      <t>ニュウリョク</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</si>
  <si>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</si>
  <si>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6"/>
  </si>
  <si>
    <r>
      <t>賃金改善の見込額</t>
    </r>
    <r>
      <rPr>
        <sz val="8"/>
        <rFont val="ＭＳ Ｐゴシック"/>
        <family val="3"/>
        <charset val="128"/>
      </rPr>
      <t>(ⅰ-ⅱ）</t>
    </r>
    <phoneticPr fontId="6"/>
  </si>
  <si>
    <t>年度処遇改善加算の見込額</t>
    <rPh sb="0" eb="2">
      <t>ネンド</t>
    </rPh>
    <rPh sb="2" eb="4">
      <t>ショグウ</t>
    </rPh>
    <rPh sb="4" eb="8">
      <t>カイゼンカサン</t>
    </rPh>
    <rPh sb="9" eb="12">
      <t>ミコミガク</t>
    </rPh>
    <phoneticPr fontId="6"/>
  </si>
  <si>
    <t>処遇改善加算の算定対象月</t>
    <rPh sb="0" eb="2">
      <t>ショグウ</t>
    </rPh>
    <rPh sb="2" eb="4">
      <t>カイゼン</t>
    </rPh>
    <rPh sb="4" eb="6">
      <t>カサン</t>
    </rPh>
    <rPh sb="7" eb="9">
      <t>サンテイ</t>
    </rPh>
    <rPh sb="9" eb="11">
      <t>タイショウ</t>
    </rPh>
    <rPh sb="11" eb="12">
      <t>ヅキ</t>
    </rPh>
    <phoneticPr fontId="6"/>
  </si>
  <si>
    <t>(エ)前年度の各障害福祉サービス事業者等の独自の賃金改善額</t>
    <rPh sb="3" eb="6">
      <t>ゼンネンド</t>
    </rPh>
    <rPh sb="7" eb="8">
      <t>カク</t>
    </rPh>
    <rPh sb="8" eb="10">
      <t>ショウガイ</t>
    </rPh>
    <rPh sb="10" eb="12">
      <t>フクシ</t>
    </rPh>
    <rPh sb="16" eb="19">
      <t>ジギョウシャ</t>
    </rPh>
    <rPh sb="19" eb="20">
      <t>トウ</t>
    </rPh>
    <rPh sb="21" eb="23">
      <t>ドクジ</t>
    </rPh>
    <rPh sb="24" eb="26">
      <t>チンギン</t>
    </rPh>
    <rPh sb="26" eb="28">
      <t>カイゼン</t>
    </rPh>
    <rPh sb="28" eb="29">
      <t>ガク</t>
    </rPh>
    <phoneticPr fontId="6"/>
  </si>
  <si>
    <t>算定する処遇改善加算の区分</t>
    <rPh sb="0" eb="2">
      <t>サンテイ</t>
    </rPh>
    <rPh sb="4" eb="6">
      <t>ショグウ</t>
    </rPh>
    <rPh sb="6" eb="8">
      <t>カイゼン</t>
    </rPh>
    <rPh sb="8" eb="10">
      <t>カサン</t>
    </rPh>
    <rPh sb="11" eb="13">
      <t>クブン</t>
    </rPh>
    <phoneticPr fontId="6"/>
  </si>
  <si>
    <t>福祉・介護職員の任用における職位、職責又は職務内容等の要件を定めている。</t>
    <rPh sb="0" eb="2">
      <t>フクシ</t>
    </rPh>
    <rPh sb="3" eb="5">
      <t>カイゴ</t>
    </rPh>
    <rPh sb="5" eb="7">
      <t>ショクイン</t>
    </rPh>
    <rPh sb="8" eb="10">
      <t>ニンヨウ</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</si>
  <si>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6"/>
  </si>
  <si>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6"/>
  </si>
  <si>
    <t>イについて、全ての福祉・介護職員に周知している。</t>
    <rPh sb="6" eb="7">
      <t>スベ</t>
    </rPh>
    <rPh sb="9" eb="11">
      <t>フクシ</t>
    </rPh>
    <phoneticPr fontId="6"/>
  </si>
  <si>
    <t>働きながら介護福祉士等の資格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研修受講時の他の福祉・介護職員の負担を軽減するための代替職員確保を含む）</t>
    <phoneticPr fontId="6"/>
  </si>
  <si>
    <t>キャリアパス要件に該当する事項（キャリアパス要件を満たしていない障害福祉サービス事業者に限る）</t>
    <phoneticPr fontId="6"/>
  </si>
  <si>
    <t>新人福祉・介護職員の早期離職防止のためのエルダー・メンター（新人指導担当者）制度等の導入</t>
    <phoneticPr fontId="6"/>
  </si>
  <si>
    <t>ＩＣＴ活用（支援内容や申し送り事項の共有（事業所内に加えタブレット端末を活用し訪問先でアクセスを可能にすること等を含む）による福祉・介護職員の事務負担軽減、個々の利用者へのサービス履歴・訪問介護員の出勤情報管理によるサービス提供責任者のシフト管理に係る事務負担軽減、利用者情報蓄積による利用者個々の特性に応じたサービス提供等）による業務省力化</t>
    <phoneticPr fontId="6"/>
  </si>
  <si>
    <t>福祉・介護職員の腰痛対策を含む負担軽減のための介護ロボットやリフト等の介護機器等の導入</t>
    <phoneticPr fontId="6"/>
  </si>
  <si>
    <t>ミーティング等による職場内コミュニケーションの円滑化による個々の福祉・介護職員の気づきを踏まえた勤務環境や支援内容の改善</t>
    <phoneticPr fontId="6"/>
  </si>
  <si>
    <t>障害福祉サービス等情報公表制度の活用による経営・人材育成理念の見える化</t>
    <phoneticPr fontId="6"/>
  </si>
  <si>
    <t>中途採用者（他産業からの転職者、主婦層、中高年齢者等）に特化した人事制度の確立（勤務シフトの配慮、短時間正規職員制度の導入等）)</t>
    <phoneticPr fontId="6"/>
  </si>
  <si>
    <t>障害を有する者でも働きやすい職場環境構築や勤務シフト配慮</t>
    <phoneticPr fontId="6"/>
  </si>
  <si>
    <t>地域の児童・生徒や住民との交流による地域包括ケアの一員としてのモチベーション向上</t>
    <phoneticPr fontId="6"/>
  </si>
  <si>
    <t>非正規職員から正規職員への転換</t>
    <phoneticPr fontId="6"/>
  </si>
  <si>
    <t>障害福祉サービス等
事業所番号</t>
    <rPh sb="0" eb="2">
      <t>ショウガイ</t>
    </rPh>
    <rPh sb="2" eb="4">
      <t>フクシ</t>
    </rPh>
    <rPh sb="8" eb="9">
      <t>トウ</t>
    </rPh>
    <rPh sb="10" eb="13">
      <t>ジギョウショ</t>
    </rPh>
    <rPh sb="13" eb="15">
      <t>バンゴウ</t>
    </rPh>
    <phoneticPr fontId="6"/>
  </si>
  <si>
    <t>(イ)前年度の処遇改善加算の総額</t>
    <rPh sb="3" eb="6">
      <t>ゼンネンド</t>
    </rPh>
    <rPh sb="7" eb="9">
      <t>ショグウ</t>
    </rPh>
    <rPh sb="9" eb="13">
      <t>カイゼンカサン</t>
    </rPh>
    <rPh sb="14" eb="16">
      <t>ソウガク</t>
    </rPh>
    <phoneticPr fontId="6"/>
  </si>
  <si>
    <r>
      <t>④ⅱ）(イ)の「前年度の処遇改善加算の総額」及び(ウ)の「前年度の特定加算のうち福祉・介護職員に支給された額」は、都道府県国民健康保険団体連合会から通知される「福祉・介護職員処遇改善加算等総額のお知らせ」に基づき記載すること。（ただし、</t>
    </r>
    <r>
      <rPr>
        <u/>
        <sz val="8"/>
        <rFont val="ＭＳ Ｐゴシック"/>
        <family val="3"/>
        <charset val="128"/>
      </rPr>
      <t>特定加算の額については、福祉・介護職員に支給された額のみを計上すること。</t>
    </r>
    <r>
      <rPr>
        <sz val="8"/>
        <rFont val="ＭＳ Ｐゴシック"/>
        <family val="3"/>
        <charset val="128"/>
      </rPr>
      <t>）</t>
    </r>
    <rPh sb="8" eb="11">
      <t>ゼンネンド</t>
    </rPh>
    <rPh sb="12" eb="14">
      <t>ショグウ</t>
    </rPh>
    <rPh sb="14" eb="18">
      <t>カイゼンカサン</t>
    </rPh>
    <rPh sb="19" eb="21">
      <t>ソウガク</t>
    </rPh>
    <rPh sb="22" eb="23">
      <t>オヨ</t>
    </rPh>
    <rPh sb="48" eb="50">
      <t>シキュウ</t>
    </rPh>
    <rPh sb="57" eb="61">
      <t>トドウフケン</t>
    </rPh>
    <rPh sb="61" eb="63">
      <t>コクミン</t>
    </rPh>
    <rPh sb="63" eb="65">
      <t>ケンコウ</t>
    </rPh>
    <rPh sb="65" eb="67">
      <t>ホケン</t>
    </rPh>
    <rPh sb="67" eb="69">
      <t>ダンタイ</t>
    </rPh>
    <rPh sb="69" eb="72">
      <t>レンゴウカイ</t>
    </rPh>
    <rPh sb="74" eb="76">
      <t>ツウチ</t>
    </rPh>
    <rPh sb="80" eb="82">
      <t>フクシ</t>
    </rPh>
    <rPh sb="103" eb="104">
      <t>モト</t>
    </rPh>
    <rPh sb="106" eb="108">
      <t>キサイ</t>
    </rPh>
    <rPh sb="118" eb="120">
      <t>トクテイ</t>
    </rPh>
    <rPh sb="130" eb="132">
      <t>フクシ</t>
    </rPh>
    <rPh sb="133" eb="135">
      <t>カイゴ</t>
    </rPh>
    <rPh sb="135" eb="137">
      <t>ショクイン</t>
    </rPh>
    <rPh sb="138" eb="140">
      <t>シキュウ</t>
    </rPh>
    <rPh sb="143" eb="144">
      <t>ガク</t>
    </rPh>
    <rPh sb="147" eb="149">
      <t>ケイジョウ</t>
    </rPh>
    <phoneticPr fontId="6"/>
  </si>
  <si>
    <t>処遇</t>
    <rPh sb="0" eb="2">
      <t>ショグウ</t>
    </rPh>
    <phoneticPr fontId="6"/>
  </si>
  <si>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6"/>
  </si>
  <si>
    <t>ワークシートの
入力順番（推奨）</t>
    <rPh sb="8" eb="10">
      <t>ニュウリョク</t>
    </rPh>
    <rPh sb="10" eb="12">
      <t>ジュンバン</t>
    </rPh>
    <rPh sb="13" eb="15">
      <t>スイショウ</t>
    </rPh>
    <phoneticPr fontId="6"/>
  </si>
  <si>
    <t>令和３年度の処遇改善加算を申請する場合の計画書の作成方法をご説明しています</t>
    <rPh sb="0" eb="2">
      <t>レイワ</t>
    </rPh>
    <rPh sb="3" eb="5">
      <t>ネンド</t>
    </rPh>
    <rPh sb="6" eb="12">
      <t>ｓ</t>
    </rPh>
    <rPh sb="13" eb="15">
      <t>シンセイ</t>
    </rPh>
    <rPh sb="17" eb="19">
      <t>バアイ</t>
    </rPh>
    <rPh sb="20" eb="22">
      <t>ケイカク</t>
    </rPh>
    <rPh sb="22" eb="23">
      <t>ショ</t>
    </rPh>
    <rPh sb="24" eb="26">
      <t>サクセイ</t>
    </rPh>
    <rPh sb="26" eb="28">
      <t>ホウホウ</t>
    </rPh>
    <rPh sb="30" eb="32">
      <t>セツメイ</t>
    </rPh>
    <phoneticPr fontId="38"/>
  </si>
  <si>
    <t>【留意事項】</t>
    <rPh sb="1" eb="3">
      <t>リュウイ</t>
    </rPh>
    <rPh sb="3" eb="5">
      <t>ジコウ</t>
    </rPh>
    <phoneticPr fontId="6"/>
  </si>
  <si>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6"/>
  </si>
  <si>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6"/>
  </si>
  <si>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6"/>
  </si>
  <si>
    <t>（福祉・介護職員処遇改善計画書、福祉・介護職員等処遇改善計画書）</t>
    <phoneticPr fontId="6"/>
  </si>
  <si>
    <t>本表への虚偽記載の他、福祉・介護職員処遇改善加算及び福祉・介護職員処遇改善特別加算の請求に関して不正があった場合は、介護給付費等の返還や事業所の指定取消となる場合がある。</t>
    <phoneticPr fontId="6"/>
  </si>
  <si>
    <r>
      <t>（１）福祉・介護職員処遇改善加算</t>
    </r>
    <r>
      <rPr>
        <sz val="11"/>
        <rFont val="ＭＳ Ｐゴシック"/>
        <family val="3"/>
        <charset val="128"/>
      </rPr>
      <t>または福祉・介護職員処遇改善特別加算</t>
    </r>
    <rPh sb="3" eb="5">
      <t>フクシ</t>
    </rPh>
    <rPh sb="6" eb="8">
      <t>カイゴ</t>
    </rPh>
    <rPh sb="8" eb="10">
      <t>ショクイン</t>
    </rPh>
    <rPh sb="10" eb="12">
      <t>ショグウ</t>
    </rPh>
    <rPh sb="12" eb="16">
      <t>カイゼンカサン</t>
    </rPh>
    <rPh sb="19" eb="21">
      <t>フクシ</t>
    </rPh>
    <rPh sb="22" eb="24">
      <t>カイゴ</t>
    </rPh>
    <rPh sb="24" eb="26">
      <t>ショクイン</t>
    </rPh>
    <rPh sb="26" eb="28">
      <t>ショグウ</t>
    </rPh>
    <rPh sb="28" eb="30">
      <t>カイゼン</t>
    </rPh>
    <rPh sb="30" eb="32">
      <t>トクベツ</t>
    </rPh>
    <rPh sb="32" eb="34">
      <t>カサン</t>
    </rPh>
    <phoneticPr fontId="6"/>
  </si>
  <si>
    <t>※　別紙様式５－２のとおり</t>
    <phoneticPr fontId="6"/>
  </si>
  <si>
    <t>（２）賃金改善を行う賃金項目及び方法　</t>
    <rPh sb="10" eb="12">
      <t>チンギン</t>
    </rPh>
    <rPh sb="14" eb="15">
      <t>オヨ</t>
    </rPh>
    <phoneticPr fontId="6"/>
  </si>
  <si>
    <t>５　届出に係る根拠資料について＜共通＞　</t>
    <rPh sb="2" eb="4">
      <t>トドケデ</t>
    </rPh>
    <rPh sb="5" eb="6">
      <t>カカ</t>
    </rPh>
    <rPh sb="7" eb="9">
      <t>コンキョ</t>
    </rPh>
    <rPh sb="9" eb="11">
      <t>シリョウ</t>
    </rPh>
    <rPh sb="16" eb="18">
      <t>キョウツウ</t>
    </rPh>
    <phoneticPr fontId="6"/>
  </si>
  <si>
    <t>同行援護</t>
  </si>
  <si>
    <t>短期入所</t>
    <rPh sb="0" eb="2">
      <t>タンキ</t>
    </rPh>
    <rPh sb="2" eb="4">
      <t>ニュウショ</t>
    </rPh>
    <phoneticPr fontId="7"/>
  </si>
  <si>
    <t>３　キャリアパス要件について＜処遇改善加算Ⅳ＞　</t>
    <rPh sb="8" eb="10">
      <t>ヨウケン</t>
    </rPh>
    <rPh sb="15" eb="17">
      <t>ショグウ</t>
    </rPh>
    <rPh sb="17" eb="21">
      <t>カイゼンカサン</t>
    </rPh>
    <phoneticPr fontId="6"/>
  </si>
  <si>
    <t>福祉・介護職員処遇改善加算Ⅳ（処遇改善加算Ⅳ）</t>
    <rPh sb="0" eb="2">
      <t>フクシ</t>
    </rPh>
    <rPh sb="3" eb="5">
      <t>カイゴ</t>
    </rPh>
    <rPh sb="5" eb="7">
      <t>ショクイン</t>
    </rPh>
    <rPh sb="7" eb="9">
      <t>ショグウ</t>
    </rPh>
    <rPh sb="9" eb="11">
      <t>カイゼン</t>
    </rPh>
    <rPh sb="11" eb="13">
      <t>カサン</t>
    </rPh>
    <rPh sb="15" eb="17">
      <t>ショグウ</t>
    </rPh>
    <rPh sb="17" eb="19">
      <t>カイゼン</t>
    </rPh>
    <rPh sb="19" eb="21">
      <t>カサン</t>
    </rPh>
    <phoneticPr fontId="6"/>
  </si>
  <si>
    <t>イ　処遇改善加算等による賃金改善</t>
    <rPh sb="2" eb="4">
      <t>ショグウ</t>
    </rPh>
    <rPh sb="4" eb="8">
      <t>カイゼンカサン</t>
    </rPh>
    <rPh sb="8" eb="9">
      <t>トウ</t>
    </rPh>
    <rPh sb="12" eb="14">
      <t>チンギン</t>
    </rPh>
    <rPh sb="14" eb="16">
      <t>カイゼン</t>
    </rPh>
    <phoneticPr fontId="6"/>
  </si>
  <si>
    <t>４　職場環境等要件について＜処遇改善加算Ⅳ＞　</t>
    <rPh sb="14" eb="16">
      <t>ショグウ</t>
    </rPh>
    <rPh sb="16" eb="18">
      <t>カイゼン</t>
    </rPh>
    <rPh sb="18" eb="20">
      <t>カサン</t>
    </rPh>
    <phoneticPr fontId="6"/>
  </si>
  <si>
    <t>一月当たりの障害
福祉サービス等報酬
総額（※１）[円]</t>
    <rPh sb="0" eb="1">
      <t>ヒト</t>
    </rPh>
    <rPh sb="1" eb="2">
      <t>ツキ</t>
    </rPh>
    <rPh sb="2" eb="3">
      <t>ア</t>
    </rPh>
    <rPh sb="6" eb="8">
      <t>ショウガイ</t>
    </rPh>
    <rPh sb="9" eb="11">
      <t>フクシ</t>
    </rPh>
    <rPh sb="15" eb="16">
      <t>トウ</t>
    </rPh>
    <rPh sb="16" eb="18">
      <t>ホウシュウ</t>
    </rPh>
    <rPh sb="19" eb="21">
      <t>ソウガク</t>
    </rPh>
    <rPh sb="26" eb="27">
      <t>エン</t>
    </rPh>
    <phoneticPr fontId="6"/>
  </si>
  <si>
    <t>一月当たりの
処遇改善加算等の総額（※２）[円]</t>
    <rPh sb="0" eb="1">
      <t>ヒト</t>
    </rPh>
    <rPh sb="1" eb="2">
      <t>ツキ</t>
    </rPh>
    <rPh sb="2" eb="3">
      <t>ア</t>
    </rPh>
    <rPh sb="7" eb="9">
      <t>ショグウ</t>
    </rPh>
    <rPh sb="9" eb="11">
      <t>カイゼン</t>
    </rPh>
    <rPh sb="11" eb="13">
      <t>カサン</t>
    </rPh>
    <rPh sb="13" eb="14">
      <t>トウ</t>
    </rPh>
    <rPh sb="15" eb="17">
      <t>ソウガク</t>
    </rPh>
    <rPh sb="22" eb="23">
      <t>エン</t>
    </rPh>
    <phoneticPr fontId="6"/>
  </si>
  <si>
    <t>一月あたり（処遇改善加算等を除いた）
障害福祉サービス等報酬総額[円]</t>
    <rPh sb="0" eb="1">
      <t>ヒト</t>
    </rPh>
    <rPh sb="1" eb="2">
      <t>ツキ</t>
    </rPh>
    <rPh sb="6" eb="8">
      <t>ショグウ</t>
    </rPh>
    <rPh sb="8" eb="10">
      <t>カイゼン</t>
    </rPh>
    <rPh sb="10" eb="12">
      <t>カサン</t>
    </rPh>
    <rPh sb="12" eb="13">
      <t>トウ</t>
    </rPh>
    <rPh sb="14" eb="15">
      <t>ノゾ</t>
    </rPh>
    <rPh sb="19" eb="21">
      <t>ショウガイ</t>
    </rPh>
    <rPh sb="21" eb="23">
      <t>フクシ</t>
    </rPh>
    <rPh sb="27" eb="28">
      <t>トウ</t>
    </rPh>
    <rPh sb="28" eb="30">
      <t>ホウシュウ</t>
    </rPh>
    <rPh sb="30" eb="32">
      <t>ソウガク</t>
    </rPh>
    <rPh sb="33" eb="34">
      <t>エン</t>
    </rPh>
    <phoneticPr fontId="6"/>
  </si>
  <si>
    <t>※１　</t>
    <phoneticPr fontId="6"/>
  </si>
  <si>
    <t>「一月あたり障害福祉サービス等報酬総額［円］」には、「障害福祉サービス費等支払決定額内訳書」に基づき、 前年１月から12月までの１年間のサービス別の報酬総額を12で除したもの（12ヶ月に満たない場合は、一月あたりの標準的な額として見込まれるもの）を記載すること。</t>
    <rPh sb="18" eb="19">
      <t>ガク</t>
    </rPh>
    <rPh sb="20" eb="21">
      <t>エン</t>
    </rPh>
    <rPh sb="72" eb="73">
      <t>ベツ</t>
    </rPh>
    <rPh sb="77" eb="78">
      <t>ガク</t>
    </rPh>
    <rPh sb="91" eb="92">
      <t>ゲツ</t>
    </rPh>
    <rPh sb="111" eb="112">
      <t>ガク</t>
    </rPh>
    <phoneticPr fontId="6"/>
  </si>
  <si>
    <t>※２</t>
    <phoneticPr fontId="6"/>
  </si>
  <si>
    <t>下表に必要事項を入力してください。記入内容が別紙様式5-2に反映されます。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</si>
  <si>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令和３年３月末から引き続き福祉・介護職員処遇改善加算（Ⅳ）又は（Ⅴ）若しくは、福祉・介護職員処遇改善特別加算を算定する事業所における様式（令和３年度限り）</t>
    <rPh sb="2" eb="4">
      <t>レイワ</t>
    </rPh>
    <rPh sb="5" eb="6">
      <t>ネン</t>
    </rPh>
    <rPh sb="7" eb="8">
      <t>ガツ</t>
    </rPh>
    <rPh sb="8" eb="9">
      <t>マツ</t>
    </rPh>
    <rPh sb="11" eb="12">
      <t>ヒ</t>
    </rPh>
    <rPh sb="13" eb="14">
      <t>ツヅ</t>
    </rPh>
    <rPh sb="15" eb="17">
      <t>フクシ</t>
    </rPh>
    <rPh sb="18" eb="20">
      <t>カイゴ</t>
    </rPh>
    <rPh sb="20" eb="22">
      <t>ショクイン</t>
    </rPh>
    <rPh sb="22" eb="24">
      <t>ショグウ</t>
    </rPh>
    <rPh sb="24" eb="26">
      <t>カイゼン</t>
    </rPh>
    <rPh sb="26" eb="28">
      <t>カサン</t>
    </rPh>
    <rPh sb="31" eb="32">
      <t>マタ</t>
    </rPh>
    <rPh sb="36" eb="37">
      <t>モ</t>
    </rPh>
    <rPh sb="41" eb="43">
      <t>フクシ</t>
    </rPh>
    <rPh sb="44" eb="46">
      <t>カイゴ</t>
    </rPh>
    <rPh sb="46" eb="48">
      <t>ショクイン</t>
    </rPh>
    <rPh sb="48" eb="50">
      <t>ショグウ</t>
    </rPh>
    <rPh sb="50" eb="52">
      <t>カイゼン</t>
    </rPh>
    <rPh sb="52" eb="54">
      <t>トクベツ</t>
    </rPh>
    <rPh sb="54" eb="56">
      <t>カサン</t>
    </rPh>
    <rPh sb="57" eb="59">
      <t>サンテイ</t>
    </rPh>
    <rPh sb="61" eb="64">
      <t>ジギョウショ</t>
    </rPh>
    <rPh sb="68" eb="70">
      <t>ヨウシキ</t>
    </rPh>
    <rPh sb="71" eb="73">
      <t>レイワ</t>
    </rPh>
    <rPh sb="74" eb="76">
      <t>ネンド</t>
    </rPh>
    <rPh sb="76" eb="77">
      <t>カギ</t>
    </rPh>
    <phoneticPr fontId="6"/>
  </si>
  <si>
    <t>・法人の基本的な情報を入力することで、様式５へ自動的に転記が行われるため、こちらから入力してください。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38"/>
  </si>
  <si>
    <t>様式5-1 計画書_総括表</t>
    <rPh sb="0" eb="2">
      <t>ヨウシキ</t>
    </rPh>
    <rPh sb="6" eb="9">
      <t>ケイカクショ</t>
    </rPh>
    <rPh sb="10" eb="13">
      <t>ソウカツヒョウ</t>
    </rPh>
    <phoneticPr fontId="38"/>
  </si>
  <si>
    <t>様式5-2 個表_処遇</t>
    <rPh sb="0" eb="2">
      <t>ヨウシキ</t>
    </rPh>
    <rPh sb="6" eb="7">
      <t>コ</t>
    </rPh>
    <rPh sb="7" eb="8">
      <t>ヒョウ</t>
    </rPh>
    <rPh sb="9" eb="11">
      <t>ショグウ</t>
    </rPh>
    <phoneticPr fontId="38"/>
  </si>
  <si>
    <t>一月あたり（処遇改善加算等を除いた）障害福祉サービス等報酬総額[円](a)</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6"/>
  </si>
  <si>
    <t>加算率(b)</t>
    <rPh sb="0" eb="2">
      <t>カサン</t>
    </rPh>
    <rPh sb="2" eb="3">
      <t>リツ</t>
    </rPh>
    <phoneticPr fontId="6"/>
  </si>
  <si>
    <t>算定対象月(c)</t>
    <rPh sb="0" eb="2">
      <t>サンテイ</t>
    </rPh>
    <rPh sb="2" eb="4">
      <t>タイショウ</t>
    </rPh>
    <rPh sb="4" eb="5">
      <t>ツキ</t>
    </rPh>
    <phoneticPr fontId="6"/>
  </si>
  <si>
    <t>（１）福祉・介護職員処遇改善加算（Ⅳ）又は（Ⅴ）若しくは特別加算</t>
    <rPh sb="3" eb="5">
      <t>フクシ</t>
    </rPh>
    <rPh sb="6" eb="8">
      <t>カイゴ</t>
    </rPh>
    <rPh sb="8" eb="10">
      <t>ショクイン</t>
    </rPh>
    <rPh sb="10" eb="12">
      <t>ショグウ</t>
    </rPh>
    <rPh sb="12" eb="16">
      <t>カイゼンカサン</t>
    </rPh>
    <rPh sb="19" eb="20">
      <t>マタ</t>
    </rPh>
    <rPh sb="24" eb="25">
      <t>モ</t>
    </rPh>
    <rPh sb="28" eb="30">
      <t>トクベツ</t>
    </rPh>
    <rPh sb="30" eb="32">
      <t>カサン</t>
    </rPh>
    <phoneticPr fontId="6"/>
  </si>
  <si>
    <t>福祉・介護職員処遇改善計画書、福祉・介護職員等処遇改善計画書（施設・事業所別個表）</t>
    <rPh sb="0" eb="2">
      <t>フクシ</t>
    </rPh>
    <rPh sb="3" eb="5">
      <t>カイゴ</t>
    </rPh>
    <rPh sb="5" eb="7">
      <t>ショクイン</t>
    </rPh>
    <rPh sb="7" eb="9">
      <t>ショグウ</t>
    </rPh>
    <rPh sb="9" eb="11">
      <t>カイゼン</t>
    </rPh>
    <rPh sb="11" eb="14">
      <t>ケイカクショ</t>
    </rPh>
    <rPh sb="22" eb="23">
      <t>トウ</t>
    </rPh>
    <rPh sb="31" eb="33">
      <t>シセツ</t>
    </rPh>
    <rPh sb="34" eb="37">
      <t>ジギョウショ</t>
    </rPh>
    <rPh sb="37" eb="39">
      <t>ベッコ</t>
    </rPh>
    <rPh sb="39" eb="40">
      <t>ヒョウ</t>
    </rPh>
    <phoneticPr fontId="6"/>
  </si>
  <si>
    <t>算定する処遇改善加算等の区分</t>
    <rPh sb="0" eb="2">
      <t>サンテイ</t>
    </rPh>
    <rPh sb="4" eb="6">
      <t>ショグウ</t>
    </rPh>
    <rPh sb="6" eb="10">
      <t>カイゼンカサン</t>
    </rPh>
    <rPh sb="10" eb="11">
      <t>トウ</t>
    </rPh>
    <rPh sb="12" eb="14">
      <t>クブン</t>
    </rPh>
    <phoneticPr fontId="6"/>
  </si>
  <si>
    <t>処遇改善加算等の見込額
(a×b×c)
[円]</t>
    <rPh sb="0" eb="2">
      <t>ショグウ</t>
    </rPh>
    <rPh sb="2" eb="6">
      <t>カイゼンカサン</t>
    </rPh>
    <rPh sb="6" eb="7">
      <t>トウ</t>
    </rPh>
    <rPh sb="8" eb="10">
      <t>ミコ</t>
    </rPh>
    <rPh sb="10" eb="11">
      <t>ガク</t>
    </rPh>
    <rPh sb="21" eb="22">
      <t>エン</t>
    </rPh>
    <phoneticPr fontId="6"/>
  </si>
  <si>
    <t>ⅰ）処遇改善加算の算定により賃金改善を行った場合の福祉・介護職員等の賃金の総額（見込額）</t>
    <rPh sb="2" eb="4">
      <t>ショグウ</t>
    </rPh>
    <rPh sb="4" eb="6">
      <t>カイゼン</t>
    </rPh>
    <rPh sb="6" eb="8">
      <t>カサン</t>
    </rPh>
    <rPh sb="9" eb="11">
      <t>サンテイ</t>
    </rPh>
    <rPh sb="14" eb="16">
      <t>チンギン</t>
    </rPh>
    <rPh sb="16" eb="18">
      <t>カイゼン</t>
    </rPh>
    <rPh sb="19" eb="20">
      <t>オコナ</t>
    </rPh>
    <rPh sb="22" eb="24">
      <t>バアイ</t>
    </rPh>
    <rPh sb="25" eb="27">
      <t>フクシ</t>
    </rPh>
    <rPh sb="28" eb="30">
      <t>カイゴ</t>
    </rPh>
    <rPh sb="30" eb="32">
      <t>ショクイン</t>
    </rPh>
    <rPh sb="32" eb="33">
      <t>トウ</t>
    </rPh>
    <rPh sb="34" eb="36">
      <t>チンギン</t>
    </rPh>
    <rPh sb="37" eb="39">
      <t>ソウガク</t>
    </rPh>
    <rPh sb="40" eb="42">
      <t>ミコミ</t>
    </rPh>
    <rPh sb="42" eb="43">
      <t>ガク</t>
    </rPh>
    <phoneticPr fontId="6"/>
  </si>
  <si>
    <r>
      <t>ⅱ）前年度の福祉・介護職員等の賃金の総額（処遇改善加算等を取得し実施される賃金改善額及び独自の賃金改善額を除く）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フクシ</t>
    </rPh>
    <rPh sb="9" eb="11">
      <t>カイゴ</t>
    </rPh>
    <rPh sb="11" eb="13">
      <t>ショクイン</t>
    </rPh>
    <rPh sb="13" eb="14">
      <t>トウ</t>
    </rPh>
    <rPh sb="15" eb="17">
      <t>チンギン</t>
    </rPh>
    <rPh sb="18" eb="20">
      <t>ソウガク</t>
    </rPh>
    <rPh sb="21" eb="23">
      <t>ショグウ</t>
    </rPh>
    <rPh sb="23" eb="25">
      <t>カイゼン</t>
    </rPh>
    <rPh sb="25" eb="27">
      <t>カサン</t>
    </rPh>
    <rPh sb="27" eb="28">
      <t>トウ</t>
    </rPh>
    <rPh sb="29" eb="31">
      <t>シュトク</t>
    </rPh>
    <rPh sb="32" eb="34">
      <t>ジッシ</t>
    </rPh>
    <rPh sb="37" eb="39">
      <t>チンギン</t>
    </rPh>
    <rPh sb="39" eb="41">
      <t>カイゼン</t>
    </rPh>
    <rPh sb="41" eb="42">
      <t>ガク</t>
    </rPh>
    <rPh sb="42" eb="43">
      <t>オヨ</t>
    </rPh>
    <rPh sb="44" eb="46">
      <t>ドクジ</t>
    </rPh>
    <rPh sb="47" eb="49">
      <t>チンギン</t>
    </rPh>
    <rPh sb="49" eb="51">
      <t>カイゼン</t>
    </rPh>
    <rPh sb="51" eb="52">
      <t>ガク</t>
    </rPh>
    <rPh sb="53" eb="54">
      <t>ノゾ</t>
    </rPh>
    <rPh sb="57" eb="59">
      <t>キジュン</t>
    </rPh>
    <rPh sb="59" eb="60">
      <t>ガク</t>
    </rPh>
    <phoneticPr fontId="6"/>
  </si>
  <si>
    <t>(ア)前年度の福祉・介護職員等の賃金の総額</t>
    <rPh sb="3" eb="6">
      <t>ゼンネンド</t>
    </rPh>
    <rPh sb="7" eb="9">
      <t>フクシ</t>
    </rPh>
    <rPh sb="10" eb="12">
      <t>カイゴ</t>
    </rPh>
    <rPh sb="12" eb="14">
      <t>ショクイン</t>
    </rPh>
    <rPh sb="14" eb="15">
      <t>トウ</t>
    </rPh>
    <rPh sb="16" eb="18">
      <t>チンギン</t>
    </rPh>
    <rPh sb="19" eb="21">
      <t>ソウガク</t>
    </rPh>
    <phoneticPr fontId="6"/>
  </si>
  <si>
    <t>④ⅱ）(エ)の「前年度の各障害福祉サービス事業者等の独自の賃金改善額」は、本計画書の提出の前年度における独自の賃金改善分（初めて処遇改善加算を取得した年度以降に新たに行ったものに限る。）をいう。（処遇改善加算及び特定加算並びに特別加算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5" eb="46">
      <t>ゼン</t>
    </rPh>
    <rPh sb="46" eb="48">
      <t>ネンド</t>
    </rPh>
    <rPh sb="52" eb="54">
      <t>ドクジ</t>
    </rPh>
    <rPh sb="55" eb="57">
      <t>チンギン</t>
    </rPh>
    <rPh sb="57" eb="59">
      <t>カイゼン</t>
    </rPh>
    <rPh sb="59" eb="60">
      <t>ブン</t>
    </rPh>
    <rPh sb="61" eb="62">
      <t>ハジ</t>
    </rPh>
    <rPh sb="64" eb="66">
      <t>ショグウ</t>
    </rPh>
    <rPh sb="66" eb="68">
      <t>カイゼン</t>
    </rPh>
    <rPh sb="68" eb="70">
      <t>カサン</t>
    </rPh>
    <rPh sb="71" eb="73">
      <t>シュトク</t>
    </rPh>
    <rPh sb="75" eb="77">
      <t>ネンド</t>
    </rPh>
    <rPh sb="77" eb="79">
      <t>イコウ</t>
    </rPh>
    <rPh sb="80" eb="81">
      <t>アラ</t>
    </rPh>
    <rPh sb="83" eb="84">
      <t>オコナ</t>
    </rPh>
    <rPh sb="89" eb="90">
      <t>カギ</t>
    </rPh>
    <rPh sb="98" eb="100">
      <t>ショグウ</t>
    </rPh>
    <rPh sb="100" eb="104">
      <t>カイゼンカサン</t>
    </rPh>
    <rPh sb="104" eb="105">
      <t>オヨ</t>
    </rPh>
    <rPh sb="106" eb="108">
      <t>トクテイ</t>
    </rPh>
    <rPh sb="108" eb="110">
      <t>カサン</t>
    </rPh>
    <rPh sb="110" eb="111">
      <t>ナラ</t>
    </rPh>
    <rPh sb="113" eb="115">
      <t>トクベツ</t>
    </rPh>
    <rPh sb="115" eb="117">
      <t>カサン</t>
    </rPh>
    <rPh sb="118" eb="119">
      <t>カカ</t>
    </rPh>
    <rPh sb="123" eb="124">
      <t>ノゾ</t>
    </rPh>
    <rPh sb="127" eb="129">
      <t>ホンラン</t>
    </rPh>
    <rPh sb="130" eb="132">
      <t>キサイ</t>
    </rPh>
    <rPh sb="134" eb="136">
      <t>チンギン</t>
    </rPh>
    <rPh sb="136" eb="138">
      <t>カイゼン</t>
    </rPh>
    <rPh sb="150" eb="152">
      <t>ショウガイ</t>
    </rPh>
    <rPh sb="152" eb="154">
      <t>フクシ</t>
    </rPh>
    <rPh sb="158" eb="161">
      <t>ジギョウシャ</t>
    </rPh>
    <rPh sb="161" eb="162">
      <t>トウ</t>
    </rPh>
    <rPh sb="163" eb="165">
      <t>ドクジ</t>
    </rPh>
    <rPh sb="166" eb="168">
      <t>チンギン</t>
    </rPh>
    <rPh sb="168" eb="170">
      <t>カイゼン</t>
    </rPh>
    <rPh sb="171" eb="172">
      <t>ラン</t>
    </rPh>
    <rPh sb="173" eb="176">
      <t>シキュウガク</t>
    </rPh>
    <rPh sb="177" eb="179">
      <t>ホウホウ</t>
    </rPh>
    <rPh sb="179" eb="180">
      <t>トウ</t>
    </rPh>
    <rPh sb="181" eb="184">
      <t>グタイテキ</t>
    </rPh>
    <rPh sb="185" eb="187">
      <t>チンギン</t>
    </rPh>
    <rPh sb="187" eb="189">
      <t>カイゼン</t>
    </rPh>
    <rPh sb="190" eb="192">
      <t>ナイヨウ</t>
    </rPh>
    <rPh sb="193" eb="195">
      <t>キサイ</t>
    </rPh>
    <phoneticPr fontId="6"/>
  </si>
  <si>
    <t>④ⅰ）の「処遇改善加算の算定により賃金改善を行った場合の福祉・介護職員等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フクシ</t>
    </rPh>
    <rPh sb="31" eb="33">
      <t>カイゴ</t>
    </rPh>
    <rPh sb="33" eb="35">
      <t>ショクイン</t>
    </rPh>
    <rPh sb="35" eb="36">
      <t>トウ</t>
    </rPh>
    <rPh sb="37" eb="39">
      <t>チンギン</t>
    </rPh>
    <rPh sb="40" eb="42">
      <t>ソウガク</t>
    </rPh>
    <rPh sb="43" eb="46">
      <t>ミコミガク</t>
    </rPh>
    <rPh sb="51" eb="53">
      <t>ショグウ</t>
    </rPh>
    <rPh sb="53" eb="57">
      <t>カイゼンカサン</t>
    </rPh>
    <rPh sb="65" eb="66">
      <t>オコナ</t>
    </rPh>
    <rPh sb="68" eb="70">
      <t>バアイ</t>
    </rPh>
    <phoneticPr fontId="6"/>
  </si>
  <si>
    <r>
      <t>(ウ)前年度の福祉・介護職員等</t>
    </r>
    <r>
      <rPr>
        <u/>
        <sz val="8.5"/>
        <rFont val="ＭＳ Ｐゴシック"/>
        <family val="3"/>
        <charset val="128"/>
      </rPr>
      <t xml:space="preserve">特定処遇改善加算のうち福祉・介護職員に支給された額
</t>
    </r>
    <r>
      <rPr>
        <sz val="8.5"/>
        <rFont val="ＭＳ Ｐゴシック"/>
        <family val="3"/>
        <charset val="128"/>
      </rPr>
      <t>　　</t>
    </r>
    <r>
      <rPr>
        <u/>
        <sz val="8.5"/>
        <rFont val="ＭＳ Ｐゴシック"/>
        <family val="3"/>
        <charset val="128"/>
      </rPr>
      <t>（前年度に特定加算を算定していた場合のみ）</t>
    </r>
    <rPh sb="3" eb="6">
      <t>ゼンネンド</t>
    </rPh>
    <rPh sb="7" eb="9">
      <t>フクシ</t>
    </rPh>
    <rPh sb="10" eb="12">
      <t>カイゴ</t>
    </rPh>
    <rPh sb="12" eb="14">
      <t>ショクイン</t>
    </rPh>
    <rPh sb="14" eb="15">
      <t>トウ</t>
    </rPh>
    <rPh sb="15" eb="17">
      <t>トクテイ</t>
    </rPh>
    <rPh sb="17" eb="19">
      <t>ショグウ</t>
    </rPh>
    <rPh sb="19" eb="21">
      <t>カイゼン</t>
    </rPh>
    <rPh sb="21" eb="23">
      <t>カサン</t>
    </rPh>
    <rPh sb="26" eb="28">
      <t>フクシ</t>
    </rPh>
    <rPh sb="29" eb="31">
      <t>カイゴ</t>
    </rPh>
    <rPh sb="31" eb="33">
      <t>ショクイン</t>
    </rPh>
    <rPh sb="34" eb="36">
      <t>シキュウ</t>
    </rPh>
    <rPh sb="39" eb="40">
      <t>ガク</t>
    </rPh>
    <phoneticPr fontId="6"/>
  </si>
  <si>
    <t>処遇改善加算・特別加算の算定届出に係る提出先（指定権者）の名称を入力してください。</t>
    <rPh sb="0" eb="2">
      <t>ショグウ</t>
    </rPh>
    <rPh sb="2" eb="4">
      <t>カイゼン</t>
    </rPh>
    <rPh sb="4" eb="6">
      <t>カサン</t>
    </rPh>
    <rPh sb="7" eb="9">
      <t>トクベツ</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6"/>
  </si>
  <si>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6"/>
  </si>
  <si>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6"/>
  </si>
  <si>
    <t>○福祉・介護職員処遇改善特別加算⇒特別加算</t>
    <rPh sb="1" eb="3">
      <t>フクシ</t>
    </rPh>
    <rPh sb="4" eb="6">
      <t>カイゴ</t>
    </rPh>
    <rPh sb="6" eb="8">
      <t>ショクイン</t>
    </rPh>
    <rPh sb="8" eb="10">
      <t>ショグウ</t>
    </rPh>
    <rPh sb="10" eb="12">
      <t>カイゼン</t>
    </rPh>
    <rPh sb="12" eb="14">
      <t>トクベツ</t>
    </rPh>
    <rPh sb="14" eb="16">
      <t>カサン</t>
    </rPh>
    <rPh sb="17" eb="19">
      <t>トクベツ</t>
    </rPh>
    <rPh sb="19" eb="21">
      <t>カサン</t>
    </rPh>
    <phoneticPr fontId="6"/>
  </si>
  <si>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6"/>
  </si>
  <si>
    <t>※「（１）④ⅱ）(エ)」の「前年度の各障害福祉サービス事業者等の独自の賃金改善額」に計上する場合は記載</t>
    <rPh sb="18" eb="21">
      <t>カクショウガイ</t>
    </rPh>
    <rPh sb="21" eb="23">
      <t>フクシ</t>
    </rPh>
    <rPh sb="27" eb="31">
      <t>ジギョウシャトウ</t>
    </rPh>
    <phoneticPr fontId="6"/>
  </si>
  <si>
    <t>「一月当たりの処遇改善加算等の総額［円］」には、 前年１月から12月までの１年間の「福祉・介護職員処遇改善加算等総額のお知らせ」に基づき、サービス別の処遇改善加算及び特定加算並びに特別加算の総額を12で除したもの（12ヶ月に満たない場合は、一月あたりの標準的な額として見込まれるもの）を記載すること。</t>
    <rPh sb="3" eb="4">
      <t>ア</t>
    </rPh>
    <rPh sb="13" eb="14">
      <t>トウ</t>
    </rPh>
    <rPh sb="18" eb="19">
      <t>エン</t>
    </rPh>
    <rPh sb="42" eb="44">
      <t>フクシ</t>
    </rPh>
    <rPh sb="45" eb="47">
      <t>カイゴ</t>
    </rPh>
    <rPh sb="47" eb="49">
      <t>ショクイン</t>
    </rPh>
    <rPh sb="49" eb="51">
      <t>ショグウ</t>
    </rPh>
    <rPh sb="51" eb="53">
      <t>カイゼン</t>
    </rPh>
    <rPh sb="53" eb="55">
      <t>カサン</t>
    </rPh>
    <rPh sb="55" eb="56">
      <t>トウ</t>
    </rPh>
    <rPh sb="56" eb="58">
      <t>ソウガク</t>
    </rPh>
    <rPh sb="60" eb="61">
      <t>シ</t>
    </rPh>
    <rPh sb="75" eb="77">
      <t>ショグウ</t>
    </rPh>
    <rPh sb="77" eb="79">
      <t>カイゼン</t>
    </rPh>
    <rPh sb="79" eb="81">
      <t>カサン</t>
    </rPh>
    <rPh sb="81" eb="82">
      <t>オヨ</t>
    </rPh>
    <rPh sb="83" eb="85">
      <t>トクテイ</t>
    </rPh>
    <rPh sb="85" eb="87">
      <t>カサン</t>
    </rPh>
    <rPh sb="87" eb="88">
      <t>ナラ</t>
    </rPh>
    <rPh sb="90" eb="92">
      <t>トクベツ</t>
    </rPh>
    <rPh sb="92" eb="94">
      <t>カサン</t>
    </rPh>
    <phoneticPr fontId="6"/>
  </si>
  <si>
    <t>Ⅴor特別</t>
    <rPh sb="3" eb="5">
      <t>トクベツ</t>
    </rPh>
    <phoneticPr fontId="6"/>
  </si>
  <si>
    <t>福祉・介護職員処遇改善Ⅴまたは特別加算</t>
    <rPh sb="0" eb="2">
      <t>フクシ</t>
    </rPh>
    <rPh sb="3" eb="5">
      <t>カイゴ</t>
    </rPh>
    <rPh sb="5" eb="7">
      <t>ショクイン</t>
    </rPh>
    <rPh sb="7" eb="9">
      <t>ショグウ</t>
    </rPh>
    <rPh sb="9" eb="11">
      <t>カイゼン</t>
    </rPh>
    <rPh sb="15" eb="17">
      <t>トクベツ</t>
    </rPh>
    <rPh sb="17" eb="19">
      <t>カサン</t>
    </rPh>
    <phoneticPr fontId="6"/>
  </si>
  <si>
    <t>処遇改善加算（Ⅴ）または特別加算のみの計画である場合は、３（キャリアパス要件）及び４（職場環境等要件）の記載は不要である。</t>
    <rPh sb="0" eb="2">
      <t>ショグウ</t>
    </rPh>
    <rPh sb="2" eb="4">
      <t>カイゼン</t>
    </rPh>
    <rPh sb="4" eb="6">
      <t>カサン</t>
    </rPh>
    <rPh sb="12" eb="14">
      <t>トクベツ</t>
    </rPh>
    <rPh sb="14" eb="16">
      <t>カサン</t>
    </rPh>
    <rPh sb="19" eb="21">
      <t>ケイカク</t>
    </rPh>
    <rPh sb="24" eb="26">
      <t>バアイ</t>
    </rPh>
    <rPh sb="36" eb="38">
      <t>ヨウケン</t>
    </rPh>
    <rPh sb="39" eb="40">
      <t>オヨ</t>
    </rPh>
    <rPh sb="43" eb="45">
      <t>ショクバ</t>
    </rPh>
    <rPh sb="45" eb="47">
      <t>カンキョウ</t>
    </rPh>
    <rPh sb="47" eb="48">
      <t>トウ</t>
    </rPh>
    <rPh sb="48" eb="50">
      <t>ヨウケン</t>
    </rPh>
    <rPh sb="52" eb="54">
      <t>キサイ</t>
    </rPh>
    <rPh sb="55" eb="57">
      <t>フヨウ</t>
    </rPh>
    <phoneticPr fontId="6"/>
  </si>
  <si>
    <t>　　処遇改善加算額（Ⅳ）、（Ⅴ）、特別加算額（見込額）の合計［円］</t>
    <rPh sb="17" eb="19">
      <t>トクベツ</t>
    </rPh>
    <rPh sb="19" eb="21">
      <t>カサン</t>
    </rPh>
    <rPh sb="21" eb="22">
      <t>ガク</t>
    </rPh>
    <rPh sb="23" eb="25">
      <t>ミコ</t>
    </rPh>
    <rPh sb="25" eb="26">
      <t>ガク</t>
    </rPh>
    <rPh sb="28" eb="30">
      <t>ゴウケイ</t>
    </rPh>
    <rPh sb="31" eb="32">
      <t>エン</t>
    </rPh>
    <phoneticPr fontId="6"/>
  </si>
  <si>
    <t>ロ　各障害福祉サービス事業者等による処遇改善加算等の配分を除く独自の賃金改善</t>
    <rPh sb="2" eb="3">
      <t>カク</t>
    </rPh>
    <rPh sb="3" eb="5">
      <t>ショウガイ</t>
    </rPh>
    <rPh sb="5" eb="7">
      <t>フクシ</t>
    </rPh>
    <rPh sb="11" eb="15">
      <t>ジギョウシャトウ</t>
    </rPh>
    <rPh sb="18" eb="20">
      <t>ショグウ</t>
    </rPh>
    <rPh sb="20" eb="24">
      <t>カイゼンカサン</t>
    </rPh>
    <rPh sb="24" eb="25">
      <t>トウ</t>
    </rPh>
    <rPh sb="26" eb="28">
      <t>ハイブン</t>
    </rPh>
    <rPh sb="29" eb="30">
      <t>ノゾ</t>
    </rPh>
    <rPh sb="31" eb="33">
      <t>ドクジ</t>
    </rPh>
    <rPh sb="34" eb="36">
      <t>チンギン</t>
    </rPh>
    <rPh sb="36" eb="38">
      <t>カイゼン</t>
    </rPh>
    <phoneticPr fontId="6"/>
  </si>
  <si>
    <t>○福祉・介護職員処遇改善加算、福祉・介護職員等特定処遇改善加算、福祉・介護職員処遇改善特別加算の総称⇒処遇改善加算等</t>
    <rPh sb="32" eb="34">
      <t>フクシ</t>
    </rPh>
    <rPh sb="35" eb="37">
      <t>カイゴ</t>
    </rPh>
    <rPh sb="37" eb="39">
      <t>ショクイン</t>
    </rPh>
    <rPh sb="39" eb="41">
      <t>ショグウ</t>
    </rPh>
    <rPh sb="41" eb="43">
      <t>カイゼン</t>
    </rPh>
    <rPh sb="43" eb="45">
      <t>トクベツ</t>
    </rPh>
    <rPh sb="45" eb="47">
      <t>カサン</t>
    </rPh>
    <rPh sb="48" eb="50">
      <t>ソウショウ</t>
    </rPh>
    <rPh sb="51" eb="53">
      <t>ショグウ</t>
    </rPh>
    <rPh sb="53" eb="55">
      <t>カイゼン</t>
    </rPh>
    <rPh sb="55" eb="57">
      <t>カサン</t>
    </rPh>
    <rPh sb="57" eb="58">
      <t>トウ</t>
    </rPh>
    <phoneticPr fontId="6"/>
  </si>
  <si>
    <r>
      <t>　【本計画書で提出する加算】　</t>
    </r>
    <r>
      <rPr>
        <sz val="8"/>
        <rFont val="ＭＳ Ｐゴシック"/>
        <family val="3"/>
        <charset val="128"/>
      </rPr>
      <t>※加算名をチェックすること。（同一事業所において重複の算定はできない。）</t>
    </r>
    <rPh sb="2" eb="3">
      <t>ホン</t>
    </rPh>
    <rPh sb="3" eb="6">
      <t>ケイカクショ</t>
    </rPh>
    <rPh sb="7" eb="9">
      <t>テイシュツ</t>
    </rPh>
    <rPh sb="11" eb="13">
      <t>カサン</t>
    </rPh>
    <rPh sb="16" eb="18">
      <t>カサン</t>
    </rPh>
    <rPh sb="18" eb="19">
      <t>メイ</t>
    </rPh>
    <rPh sb="30" eb="32">
      <t>ドウイツ</t>
    </rPh>
    <rPh sb="32" eb="35">
      <t>ジギョウショ</t>
    </rPh>
    <rPh sb="39" eb="41">
      <t>チョウフク</t>
    </rPh>
    <rPh sb="42" eb="44">
      <t>サンテイ</t>
    </rPh>
    <phoneticPr fontId="6"/>
  </si>
  <si>
    <t>本様式が適用される間に、処遇改善加算（Ⅲ）以上の事業所を含めて、複数の事業所を一括して障害福祉サービス等処遇改善計画書を作成する予定で、かつ、事業所単位ではなく一括作成した計画書単位で加算額を上回る賃金改善を実施する予定であった場合は、本計画書の「③加算の見込額」及び「④賃金改善の見込額」について、別途作成した処遇改善加算（Ⅲ）以上の事業所を含む計画書の同項目とそれぞれ合計した上で、加算額を上回る賃金改善が見込まれていれば、差し支えないものとする。</t>
    <rPh sb="0" eb="1">
      <t>ホン</t>
    </rPh>
    <rPh sb="1" eb="3">
      <t>ヨウシキ</t>
    </rPh>
    <rPh sb="4" eb="6">
      <t>テキヨウ</t>
    </rPh>
    <rPh sb="9" eb="10">
      <t>マ</t>
    </rPh>
    <rPh sb="12" eb="14">
      <t>ショグウ</t>
    </rPh>
    <rPh sb="14" eb="16">
      <t>カイゼン</t>
    </rPh>
    <rPh sb="16" eb="18">
      <t>カサン</t>
    </rPh>
    <rPh sb="21" eb="23">
      <t>イジョウ</t>
    </rPh>
    <rPh sb="24" eb="26">
      <t>ジギョウ</t>
    </rPh>
    <rPh sb="26" eb="27">
      <t>ショ</t>
    </rPh>
    <rPh sb="28" eb="29">
      <t>フク</t>
    </rPh>
    <rPh sb="32" eb="34">
      <t>フクスウ</t>
    </rPh>
    <rPh sb="35" eb="38">
      <t>ジギョウショ</t>
    </rPh>
    <rPh sb="39" eb="41">
      <t>イッカツ</t>
    </rPh>
    <rPh sb="43" eb="45">
      <t>ショウガイ</t>
    </rPh>
    <rPh sb="45" eb="47">
      <t>フクシ</t>
    </rPh>
    <rPh sb="51" eb="52">
      <t>トウ</t>
    </rPh>
    <rPh sb="52" eb="54">
      <t>ショグウ</t>
    </rPh>
    <rPh sb="54" eb="56">
      <t>カイゼン</t>
    </rPh>
    <rPh sb="56" eb="59">
      <t>ケイカクショ</t>
    </rPh>
    <rPh sb="60" eb="62">
      <t>サクセイ</t>
    </rPh>
    <rPh sb="64" eb="66">
      <t>ヨテイ</t>
    </rPh>
    <rPh sb="71" eb="74">
      <t>ジギョウショ</t>
    </rPh>
    <rPh sb="74" eb="76">
      <t>タンイ</t>
    </rPh>
    <rPh sb="80" eb="82">
      <t>イッカツ</t>
    </rPh>
    <rPh sb="82" eb="84">
      <t>サクセイ</t>
    </rPh>
    <rPh sb="86" eb="89">
      <t>ケイカクショ</t>
    </rPh>
    <rPh sb="89" eb="91">
      <t>タンイ</t>
    </rPh>
    <rPh sb="92" eb="95">
      <t>カサンガク</t>
    </rPh>
    <rPh sb="99" eb="101">
      <t>チンギン</t>
    </rPh>
    <rPh sb="101" eb="103">
      <t>カイゼン</t>
    </rPh>
    <rPh sb="104" eb="106">
      <t>ジッシ</t>
    </rPh>
    <rPh sb="108" eb="110">
      <t>ヨテイ</t>
    </rPh>
    <rPh sb="114" eb="116">
      <t>バアイ</t>
    </rPh>
    <rPh sb="118" eb="119">
      <t>ホン</t>
    </rPh>
    <rPh sb="119" eb="122">
      <t>ケイカクショ</t>
    </rPh>
    <rPh sb="125" eb="127">
      <t>カサン</t>
    </rPh>
    <rPh sb="128" eb="130">
      <t>ミコ</t>
    </rPh>
    <rPh sb="130" eb="131">
      <t>ガク</t>
    </rPh>
    <rPh sb="132" eb="133">
      <t>オヨ</t>
    </rPh>
    <rPh sb="136" eb="138">
      <t>チンギン</t>
    </rPh>
    <rPh sb="138" eb="140">
      <t>カイゼン</t>
    </rPh>
    <rPh sb="141" eb="144">
      <t>ミコミガク</t>
    </rPh>
    <rPh sb="150" eb="152">
      <t>ベット</t>
    </rPh>
    <rPh sb="152" eb="154">
      <t>サクセイ</t>
    </rPh>
    <rPh sb="156" eb="158">
      <t>ショグウ</t>
    </rPh>
    <rPh sb="158" eb="160">
      <t>カイゼン</t>
    </rPh>
    <rPh sb="160" eb="162">
      <t>カサン</t>
    </rPh>
    <rPh sb="165" eb="167">
      <t>イジョウ</t>
    </rPh>
    <rPh sb="168" eb="171">
      <t>ジギョウショ</t>
    </rPh>
    <rPh sb="172" eb="173">
      <t>フク</t>
    </rPh>
    <rPh sb="174" eb="177">
      <t>ケイカクショ</t>
    </rPh>
    <rPh sb="178" eb="179">
      <t>ドウ</t>
    </rPh>
    <rPh sb="179" eb="181">
      <t>コウモク</t>
    </rPh>
    <rPh sb="186" eb="188">
      <t>ゴウケイ</t>
    </rPh>
    <rPh sb="190" eb="191">
      <t>ウエ</t>
    </rPh>
    <rPh sb="193" eb="196">
      <t>カサンガク</t>
    </rPh>
    <rPh sb="197" eb="199">
      <t>ウワマワ</t>
    </rPh>
    <rPh sb="200" eb="202">
      <t>チンギン</t>
    </rPh>
    <rPh sb="202" eb="204">
      <t>カイゼン</t>
    </rPh>
    <rPh sb="205" eb="207">
      <t>ミコ</t>
    </rPh>
    <rPh sb="214" eb="215">
      <t>サ</t>
    </rPh>
    <rPh sb="216" eb="217">
      <t>ツカ</t>
    </rPh>
    <phoneticPr fontId="6"/>
  </si>
  <si>
    <t>【用語の省略等】</t>
    <rPh sb="1" eb="3">
      <t>ヨウゴ</t>
    </rPh>
    <rPh sb="4" eb="6">
      <t>ショウリャク</t>
    </rPh>
    <rPh sb="6" eb="7">
      <t>トウ</t>
    </rPh>
    <phoneticPr fontId="6"/>
  </si>
  <si>
    <r>
      <t>・</t>
    </r>
    <r>
      <rPr>
        <b/>
        <u/>
        <sz val="14"/>
        <rFont val="ＭＳ Ｐゴシック"/>
        <family val="3"/>
        <charset val="128"/>
      </rPr>
      <t>福祉・介護職員処遇改善加算（Ⅳ）及び（Ⅴ）並びに福祉・介護職員処遇改善特別加算については、令和３年３月31日で廃止</t>
    </r>
    <r>
      <rPr>
        <sz val="14"/>
        <rFont val="ＭＳ Ｐゴシック"/>
        <family val="3"/>
        <charset val="128"/>
      </rPr>
      <t>となります。なお、令和３年３月31日から引き続き当該加算を算定する事業所のみ、</t>
    </r>
    <r>
      <rPr>
        <b/>
        <u/>
        <sz val="14"/>
        <rFont val="ＭＳ Ｐゴシック"/>
        <family val="3"/>
        <charset val="128"/>
      </rPr>
      <t>経過措置として令和４年３月31日までは算定可能</t>
    </r>
    <r>
      <rPr>
        <sz val="14"/>
        <rFont val="ＭＳ Ｐゴシック"/>
        <family val="3"/>
        <charset val="128"/>
      </rPr>
      <t>となりますが、該当事業所においては、</t>
    </r>
    <r>
      <rPr>
        <b/>
        <u/>
        <sz val="14"/>
        <rFont val="ＭＳ Ｐゴシック"/>
        <family val="3"/>
        <charset val="128"/>
      </rPr>
      <t>経過措置期間中に処遇改善加算（Ⅲ）以上の加算区分を取得</t>
    </r>
    <r>
      <rPr>
        <sz val="14"/>
        <rFont val="ＭＳ Ｐゴシック"/>
        <family val="3"/>
        <charset val="128"/>
      </rPr>
      <t>していただきますようよろしくお願いいたします。</t>
    </r>
    <rPh sb="1" eb="3">
      <t>フクシ</t>
    </rPh>
    <rPh sb="4" eb="6">
      <t>カイゴ</t>
    </rPh>
    <rPh sb="6" eb="8">
      <t>ショクイン</t>
    </rPh>
    <rPh sb="8" eb="10">
      <t>ショグウ</t>
    </rPh>
    <rPh sb="10" eb="12">
      <t>カイゼン</t>
    </rPh>
    <rPh sb="12" eb="14">
      <t>カサン</t>
    </rPh>
    <rPh sb="17" eb="18">
      <t>オヨ</t>
    </rPh>
    <rPh sb="22" eb="23">
      <t>ナラ</t>
    </rPh>
    <rPh sb="25" eb="27">
      <t>フクシ</t>
    </rPh>
    <rPh sb="28" eb="30">
      <t>カイゴ</t>
    </rPh>
    <rPh sb="30" eb="32">
      <t>ショクイン</t>
    </rPh>
    <rPh sb="32" eb="34">
      <t>ショグウ</t>
    </rPh>
    <rPh sb="34" eb="36">
      <t>カイゼン</t>
    </rPh>
    <rPh sb="36" eb="38">
      <t>トクベツ</t>
    </rPh>
    <rPh sb="38" eb="40">
      <t>カサン</t>
    </rPh>
    <rPh sb="46" eb="48">
      <t>レイワ</t>
    </rPh>
    <rPh sb="49" eb="50">
      <t>ネン</t>
    </rPh>
    <rPh sb="51" eb="52">
      <t>ガツ</t>
    </rPh>
    <rPh sb="54" eb="55">
      <t>ニチ</t>
    </rPh>
    <rPh sb="75" eb="76">
      <t>ニチ</t>
    </rPh>
    <rPh sb="82" eb="84">
      <t>トウガイ</t>
    </rPh>
    <rPh sb="84" eb="86">
      <t>カサン</t>
    </rPh>
    <rPh sb="112" eb="113">
      <t>ニチ</t>
    </rPh>
    <rPh sb="138" eb="140">
      <t>ケイカ</t>
    </rPh>
    <rPh sb="140" eb="142">
      <t>ソチ</t>
    </rPh>
    <rPh sb="142" eb="145">
      <t>キカンチュウ</t>
    </rPh>
    <rPh sb="146" eb="148">
      <t>ショグウ</t>
    </rPh>
    <rPh sb="148" eb="150">
      <t>カイゼン</t>
    </rPh>
    <rPh sb="150" eb="152">
      <t>カサン</t>
    </rPh>
    <rPh sb="155" eb="157">
      <t>イジョウ</t>
    </rPh>
    <rPh sb="158" eb="160">
      <t>カサン</t>
    </rPh>
    <rPh sb="163" eb="165">
      <t>シュトク</t>
    </rPh>
    <rPh sb="180" eb="181">
      <t>ネガ</t>
    </rPh>
    <phoneticPr fontId="6"/>
  </si>
  <si>
    <t>・福祉・介護職員処遇改善加算（Ⅳ）、（Ⅴ）または福祉・介護職員処遇改善特別加算について、事業所別の情報を入力します。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24" eb="26">
      <t>フクシ</t>
    </rPh>
    <rPh sb="27" eb="29">
      <t>カイゴ</t>
    </rPh>
    <rPh sb="29" eb="31">
      <t>ショクイン</t>
    </rPh>
    <rPh sb="31" eb="33">
      <t>ショグウ</t>
    </rPh>
    <rPh sb="33" eb="35">
      <t>カイゼン</t>
    </rPh>
    <rPh sb="35" eb="37">
      <t>トクベツ</t>
    </rPh>
    <rPh sb="37" eb="39">
      <t>カサン</t>
    </rPh>
    <rPh sb="44" eb="47">
      <t>ジギョウショ</t>
    </rPh>
    <rPh sb="47" eb="48">
      <t>ベツ</t>
    </rPh>
    <rPh sb="49" eb="51">
      <t>ジョウホウ</t>
    </rPh>
    <rPh sb="52" eb="54">
      <t>ニュウリョク</t>
    </rPh>
    <rPh sb="60" eb="63">
      <t>ジギョウショ</t>
    </rPh>
    <rPh sb="66" eb="68">
      <t>シンキ</t>
    </rPh>
    <rPh sb="69" eb="71">
      <t>ケイゾク</t>
    </rPh>
    <rPh sb="72" eb="73">
      <t>ベツ</t>
    </rPh>
    <rPh sb="74" eb="76">
      <t>カサン</t>
    </rPh>
    <rPh sb="76" eb="78">
      <t>クブン</t>
    </rPh>
    <rPh sb="79" eb="83">
      <t>タイショウキカン</t>
    </rPh>
    <rPh sb="83" eb="84">
      <t>トウ</t>
    </rPh>
    <rPh sb="85" eb="87">
      <t>ニュウリョク</t>
    </rPh>
    <rPh sb="93" eb="102">
      <t>キホ</t>
    </rPh>
    <rPh sb="103" eb="104">
      <t>ツギ</t>
    </rPh>
    <rPh sb="105" eb="107">
      <t>ニュウリョク</t>
    </rPh>
    <phoneticPr fontId="38"/>
  </si>
  <si>
    <t>平成20年10月から現在までに実施した事項について、全体で必ず１つ以上にチェック(✔)すること。 (ただし、記載するに当たっては、選択したキャリアパスに関する要件で求められている事項と重複する事項を記載しないこと。)
※　処遇改善加算（Ⅳ）は経過措置のため、令和３年度報酬改定における職場環境等要件の変更は行わない。</t>
    <rPh sb="111" eb="113">
      <t>ショグウ</t>
    </rPh>
    <rPh sb="113" eb="115">
      <t>カイゼン</t>
    </rPh>
    <rPh sb="115" eb="117">
      <t>カサン</t>
    </rPh>
    <rPh sb="121" eb="123">
      <t>ケイカ</t>
    </rPh>
    <rPh sb="123" eb="125">
      <t>ソチ</t>
    </rPh>
    <rPh sb="129" eb="131">
      <t>レイワ</t>
    </rPh>
    <rPh sb="132" eb="134">
      <t>ネンド</t>
    </rPh>
    <rPh sb="134" eb="136">
      <t>ホウシュウ</t>
    </rPh>
    <rPh sb="136" eb="138">
      <t>カイテイ</t>
    </rPh>
    <rPh sb="142" eb="144">
      <t>ショクバ</t>
    </rPh>
    <rPh sb="144" eb="146">
      <t>カンキョウ</t>
    </rPh>
    <rPh sb="146" eb="147">
      <t>トウ</t>
    </rPh>
    <rPh sb="147" eb="149">
      <t>ヨウケン</t>
    </rPh>
    <rPh sb="150" eb="152">
      <t>ヘンコウ</t>
    </rPh>
    <rPh sb="153" eb="154">
      <t>オコナ</t>
    </rPh>
    <phoneticPr fontId="6"/>
  </si>
  <si>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</si>
  <si>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</si>
  <si>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</si>
  <si>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</si>
  <si>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</si>
  <si>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</si>
  <si>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r>
      <t xml:space="preserve">経過措置（令和４年３月31日まで）となっている福祉・介護職員処遇改善加算（Ⅳ）、（Ⅴ）または福祉・介護職員処遇改善特別加算を算定する事業所における
障害福祉サービス等処遇改善計画書の作成にあたっての入力シート等の説明
</t>
    </r>
    <r>
      <rPr>
        <sz val="12"/>
        <rFont val="ＭＳ Ｐゴシック"/>
        <family val="3"/>
        <charset val="128"/>
        <scheme val="minor"/>
      </rPr>
      <t>（福祉・介護職員処遇改善計画書、福祉・介護職員等処遇改善計画書）</t>
    </r>
    <rPh sb="0" eb="2">
      <t>ケイカ</t>
    </rPh>
    <rPh sb="2" eb="4">
      <t>ソチ</t>
    </rPh>
    <rPh sb="5" eb="7">
      <t>レイワ</t>
    </rPh>
    <rPh sb="8" eb="9">
      <t>ネン</t>
    </rPh>
    <rPh sb="10" eb="11">
      <t>ガツ</t>
    </rPh>
    <rPh sb="13" eb="14">
      <t>ニチ</t>
    </rPh>
    <rPh sb="23" eb="25">
      <t>フクシ</t>
    </rPh>
    <rPh sb="26" eb="28">
      <t>カイゴ</t>
    </rPh>
    <rPh sb="28" eb="30">
      <t>ショクイン</t>
    </rPh>
    <rPh sb="30" eb="32">
      <t>ショグウ</t>
    </rPh>
    <rPh sb="32" eb="34">
      <t>カイゼン</t>
    </rPh>
    <rPh sb="34" eb="36">
      <t>カサン</t>
    </rPh>
    <rPh sb="46" eb="48">
      <t>フクシ</t>
    </rPh>
    <rPh sb="49" eb="51">
      <t>カイゴ</t>
    </rPh>
    <rPh sb="51" eb="53">
      <t>ショクイン</t>
    </rPh>
    <rPh sb="53" eb="55">
      <t>ショグウ</t>
    </rPh>
    <rPh sb="55" eb="57">
      <t>カイゼン</t>
    </rPh>
    <rPh sb="57" eb="59">
      <t>トクベツ</t>
    </rPh>
    <rPh sb="59" eb="61">
      <t>カサン</t>
    </rPh>
    <rPh sb="62" eb="64">
      <t>サンテイ</t>
    </rPh>
    <rPh sb="66" eb="69">
      <t>ジギョウショ</t>
    </rPh>
    <rPh sb="74" eb="76">
      <t>ショウガイ</t>
    </rPh>
    <rPh sb="76" eb="78">
      <t>フクシ</t>
    </rPh>
    <rPh sb="82" eb="83">
      <t>トウ</t>
    </rPh>
    <rPh sb="83" eb="85">
      <t>ショグウ</t>
    </rPh>
    <rPh sb="85" eb="87">
      <t>カイゼン</t>
    </rPh>
    <rPh sb="87" eb="90">
      <t>ケイカクショ</t>
    </rPh>
    <rPh sb="91" eb="93">
      <t>サクセイ</t>
    </rPh>
    <rPh sb="99" eb="101">
      <t>ニュウリョク</t>
    </rPh>
    <rPh sb="104" eb="105">
      <t>トウ</t>
    </rPh>
    <rPh sb="106" eb="108">
      <t>セツメイ</t>
    </rPh>
    <phoneticPr fontId="38"/>
  </si>
  <si>
    <t>各項目で「福祉・介護職員等」で表記している中の「等」とは、特別加算により賃金改善される福祉・介護職員以外の職員を指す。</t>
    <rPh sb="0" eb="1">
      <t>カク</t>
    </rPh>
    <rPh sb="1" eb="3">
      <t>コウモク</t>
    </rPh>
    <rPh sb="5" eb="7">
      <t>フクシ</t>
    </rPh>
    <rPh sb="8" eb="10">
      <t>カイゴ</t>
    </rPh>
    <rPh sb="10" eb="12">
      <t>ショクイン</t>
    </rPh>
    <rPh sb="12" eb="13">
      <t>トウ</t>
    </rPh>
    <rPh sb="15" eb="17">
      <t>ヒョウキ</t>
    </rPh>
    <rPh sb="21" eb="22">
      <t>ナカ</t>
    </rPh>
    <rPh sb="24" eb="25">
      <t>トウ</t>
    </rPh>
    <rPh sb="29" eb="31">
      <t>トクベツ</t>
    </rPh>
    <rPh sb="31" eb="33">
      <t>カサン</t>
    </rPh>
    <rPh sb="36" eb="38">
      <t>チンギン</t>
    </rPh>
    <rPh sb="38" eb="40">
      <t>カイゼン</t>
    </rPh>
    <rPh sb="43" eb="45">
      <t>フクシ</t>
    </rPh>
    <rPh sb="46" eb="48">
      <t>カイゴ</t>
    </rPh>
    <rPh sb="48" eb="50">
      <t>ショクイン</t>
    </rPh>
    <rPh sb="50" eb="52">
      <t>イガイ</t>
    </rPh>
    <rPh sb="53" eb="55">
      <t>ショクイン</t>
    </rPh>
    <rPh sb="56" eb="57">
      <t>サ</t>
    </rPh>
    <phoneticPr fontId="6"/>
  </si>
  <si>
    <t>別紙様式５－１</t>
    <rPh sb="0" eb="2">
      <t>ベッシ</t>
    </rPh>
    <rPh sb="2" eb="4">
      <t>ヨウシキ</t>
    </rPh>
    <phoneticPr fontId="6"/>
  </si>
  <si>
    <t>別紙様式５－２</t>
    <rPh sb="0" eb="2">
      <t>ベッシ</t>
    </rPh>
    <rPh sb="2" eb="4">
      <t>ヨウシキ</t>
    </rPh>
    <phoneticPr fontId="6"/>
  </si>
  <si>
    <t>名古屋市</t>
    <rPh sb="0" eb="4">
      <t>ナゴヤシ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</si>
</sst>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4"/>
      <color rgb="FFFF0000"/>
      <name val="ＭＳ Ｐゴシック"/>
      <family val="3"/>
      <charset val="128"/>
      <scheme val="minor"/>
    </font>
    <font>
      <b/>
      <sz val="10"/>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b/>
      <sz val="8.5"/>
      <name val="ＭＳ Ｐゴシック"/>
      <family val="3"/>
      <charset val="128"/>
    </font>
    <font>
      <u/>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sz val="7.5"/>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8"/>
      <color rgb="FFFF0000"/>
      <name val="ＭＳ Ｐゴシック"/>
      <family val="3"/>
      <charset val="128"/>
    </font>
    <font>
      <strike/>
      <sz val="11"/>
      <color rgb="FFFF0000"/>
      <name val="ＭＳ Ｐゴシック"/>
      <family val="3"/>
      <charset val="128"/>
    </font>
    <font>
      <sz val="20"/>
      <name val="ＭＳ Ｐゴシック"/>
      <family val="3"/>
      <charset val="128"/>
      <scheme val="minor"/>
    </font>
    <font>
      <sz val="12"/>
      <name val="ＭＳ Ｐゴシック"/>
      <family val="3"/>
      <charset val="128"/>
      <scheme val="minor"/>
    </font>
    <font>
      <b/>
      <u/>
      <sz val="14"/>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8" tint="0.59999389629810485"/>
        <bgColor indexed="64"/>
      </patternFill>
    </fill>
  </fills>
  <borders count="1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style="medium">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49">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5"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8" fillId="0" borderId="0"/>
    <xf numFmtId="0" fontId="25" fillId="4"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37" fillId="0" borderId="0" applyNumberFormat="0" applyFill="0" applyBorder="0" applyAlignment="0" applyProtection="0">
      <alignment vertical="center"/>
    </xf>
  </cellStyleXfs>
  <cellXfs count="713">
    <xf numFmtId="0" fontId="0" fillId="0" borderId="0" xfId="0">
      <alignment vertical="center"/>
    </xf>
    <xf numFmtId="0" fontId="67" fillId="0" borderId="123" xfId="0" applyFont="1" applyBorder="1" applyAlignment="1" applyProtection="1">
      <alignment horizontal="center" vertical="center" wrapText="1"/>
    </xf>
    <xf numFmtId="0" fontId="0" fillId="0" borderId="0" xfId="0" applyProtection="1">
      <alignment vertical="center"/>
    </xf>
    <xf numFmtId="0" fontId="39" fillId="28" borderId="0" xfId="0" applyFont="1" applyFill="1" applyAlignment="1" applyProtection="1">
      <alignment horizontal="center" vertical="top" wrapText="1"/>
    </xf>
    <xf numFmtId="0" fontId="40" fillId="0" borderId="18" xfId="0" applyFont="1" applyBorder="1" applyAlignment="1" applyProtection="1">
      <alignment horizontal="left" vertical="top" wrapText="1"/>
    </xf>
    <xf numFmtId="0" fontId="40" fillId="0" borderId="0" xfId="0" applyFont="1" applyBorder="1" applyAlignment="1" applyProtection="1">
      <alignment horizontal="left" vertical="top" wrapText="1"/>
    </xf>
    <xf numFmtId="0" fontId="39" fillId="0" borderId="0" xfId="0" applyFont="1" applyProtection="1">
      <alignment vertical="center"/>
    </xf>
    <xf numFmtId="0" fontId="30" fillId="26" borderId="10" xfId="0" applyFont="1" applyFill="1" applyBorder="1" applyAlignment="1" applyProtection="1">
      <alignment horizontal="center" vertical="center" wrapText="1"/>
    </xf>
    <xf numFmtId="0" fontId="30" fillId="26" borderId="12" xfId="0" applyFont="1" applyFill="1" applyBorder="1" applyAlignment="1" applyProtection="1">
      <alignment horizontal="center" vertical="center" wrapText="1"/>
    </xf>
    <xf numFmtId="0" fontId="30" fillId="26" borderId="12" xfId="0" applyFont="1" applyFill="1" applyBorder="1" applyAlignment="1" applyProtection="1">
      <alignment vertical="center"/>
    </xf>
    <xf numFmtId="0" fontId="30" fillId="26" borderId="11" xfId="0" applyFont="1" applyFill="1" applyBorder="1" applyAlignment="1" applyProtection="1">
      <alignment vertical="center"/>
    </xf>
    <xf numFmtId="0" fontId="0" fillId="0" borderId="0" xfId="0" applyAlignment="1" applyProtection="1">
      <alignment horizontal="center" vertical="center"/>
    </xf>
    <xf numFmtId="0" fontId="0" fillId="0" borderId="10" xfId="0" applyBorder="1" applyAlignment="1" applyProtection="1">
      <alignment horizontal="left" vertical="center" wrapText="1"/>
    </xf>
    <xf numFmtId="0" fontId="0" fillId="0" borderId="12" xfId="0" applyBorder="1" applyAlignment="1" applyProtection="1">
      <alignment horizontal="center" vertical="center" wrapText="1"/>
    </xf>
    <xf numFmtId="0" fontId="0" fillId="0" borderId="12" xfId="0" applyBorder="1" applyAlignment="1" applyProtection="1">
      <alignment vertical="center"/>
    </xf>
    <xf numFmtId="0" fontId="0" fillId="0" borderId="11" xfId="0" applyBorder="1" applyAlignment="1" applyProtection="1">
      <alignment vertical="center"/>
    </xf>
    <xf numFmtId="0" fontId="0" fillId="0" borderId="10" xfId="0" applyBorder="1" applyAlignment="1" applyProtection="1">
      <alignment horizontal="center" vertical="center" wrapText="1"/>
    </xf>
    <xf numFmtId="0" fontId="0" fillId="0" borderId="10" xfId="0" applyBorder="1" applyAlignment="1" applyProtection="1">
      <alignment vertical="center" wrapText="1"/>
    </xf>
    <xf numFmtId="0" fontId="41" fillId="0" borderId="12" xfId="0" applyFont="1" applyBorder="1" applyAlignment="1" applyProtection="1">
      <alignment horizontal="center" vertical="center" wrapText="1"/>
    </xf>
    <xf numFmtId="0" fontId="0" fillId="0" borderId="12" xfId="0" applyBorder="1" applyAlignment="1" applyProtection="1">
      <alignment vertical="center" wrapText="1"/>
    </xf>
    <xf numFmtId="0" fontId="0" fillId="0" borderId="11" xfId="0" applyBorder="1" applyAlignment="1" applyProtection="1">
      <alignment vertical="center" wrapText="1"/>
    </xf>
    <xf numFmtId="0" fontId="0" fillId="0" borderId="10" xfId="0" applyFont="1" applyBorder="1" applyAlignment="1" applyProtection="1">
      <alignment horizontal="center" vertical="center" wrapText="1"/>
    </xf>
    <xf numFmtId="0" fontId="42" fillId="28" borderId="10" xfId="0" applyFont="1" applyFill="1" applyBorder="1" applyAlignment="1" applyProtection="1">
      <alignment horizontal="center" vertical="center" wrapText="1"/>
    </xf>
    <xf numFmtId="0" fontId="0" fillId="0" borderId="0" xfId="0" applyAlignment="1" applyProtection="1">
      <alignment vertical="top" wrapText="1"/>
    </xf>
    <xf numFmtId="0" fontId="0" fillId="0" borderId="0" xfId="0" applyAlignment="1" applyProtection="1">
      <alignment horizontal="center" vertical="top" wrapText="1"/>
    </xf>
    <xf numFmtId="0" fontId="0" fillId="0" borderId="0" xfId="0" applyAlignment="1" applyProtection="1">
      <alignment horizontal="center" vertical="center" wrapText="1"/>
    </xf>
    <xf numFmtId="0" fontId="43" fillId="0" borderId="0" xfId="0" applyFont="1" applyAlignment="1" applyProtection="1">
      <alignment horizontal="left" vertical="center" wrapText="1"/>
    </xf>
    <xf numFmtId="0" fontId="43" fillId="0" borderId="0" xfId="0" applyFont="1" applyAlignment="1" applyProtection="1">
      <alignment horizontal="left" vertical="center" wrapText="1"/>
    </xf>
    <xf numFmtId="0" fontId="66" fillId="0" borderId="0" xfId="0" applyFont="1" applyAlignment="1" applyProtection="1">
      <alignment vertical="top"/>
    </xf>
    <xf numFmtId="0" fontId="0" fillId="0" borderId="0" xfId="0" applyAlignment="1" applyProtection="1">
      <alignment horizontal="center" vertical="top"/>
    </xf>
    <xf numFmtId="0" fontId="0" fillId="0" borderId="0" xfId="0" applyAlignment="1" applyProtection="1">
      <alignment vertical="top"/>
    </xf>
    <xf numFmtId="0" fontId="26" fillId="0" borderId="0" xfId="0" applyFont="1" applyAlignment="1" applyProtection="1">
      <alignment vertical="top"/>
    </xf>
    <xf numFmtId="0" fontId="26" fillId="0" borderId="0" xfId="0" applyFont="1" applyAlignment="1" applyProtection="1">
      <alignment horizontal="center" vertical="top"/>
    </xf>
    <xf numFmtId="0" fontId="26" fillId="0" borderId="0" xfId="0" applyFont="1" applyProtection="1">
      <alignment vertical="center"/>
    </xf>
    <xf numFmtId="0" fontId="26" fillId="0" borderId="0" xfId="0" applyFont="1" applyAlignment="1" applyProtection="1">
      <alignment vertical="top" wrapText="1"/>
    </xf>
    <xf numFmtId="0" fontId="7" fillId="0" borderId="0" xfId="0" applyFont="1" applyAlignment="1" applyProtection="1">
      <alignment vertical="top"/>
    </xf>
    <xf numFmtId="0" fontId="0" fillId="0" borderId="0" xfId="0" applyFont="1" applyAlignment="1" applyProtection="1">
      <alignment horizontal="left" vertical="top"/>
    </xf>
    <xf numFmtId="0" fontId="0" fillId="0" borderId="0" xfId="0" applyFont="1" applyAlignment="1" applyProtection="1">
      <alignment horizontal="center" vertical="top"/>
    </xf>
    <xf numFmtId="0" fontId="0" fillId="0" borderId="0" xfId="0" applyFont="1" applyAlignment="1" applyProtection="1">
      <alignment vertical="top"/>
    </xf>
    <xf numFmtId="0" fontId="0" fillId="0" borderId="0" xfId="0" applyFont="1" applyProtection="1">
      <alignment vertical="center"/>
    </xf>
    <xf numFmtId="0" fontId="45" fillId="0" borderId="0" xfId="0" applyFont="1" applyAlignment="1" applyProtection="1">
      <alignment vertical="top"/>
    </xf>
    <xf numFmtId="0" fontId="45" fillId="0" borderId="0" xfId="0" applyFont="1" applyAlignment="1" applyProtection="1">
      <alignment horizontal="center" vertical="top"/>
    </xf>
    <xf numFmtId="0" fontId="30" fillId="0" borderId="0" xfId="0" applyFont="1" applyProtection="1">
      <alignment vertical="center"/>
    </xf>
    <xf numFmtId="0" fontId="36" fillId="0" borderId="0" xfId="0" applyFont="1" applyProtection="1">
      <alignment vertical="center"/>
    </xf>
    <xf numFmtId="0" fontId="0" fillId="0" borderId="12" xfId="0" applyBorder="1" applyProtection="1">
      <alignment vertical="center"/>
    </xf>
    <xf numFmtId="0" fontId="0" fillId="32" borderId="104" xfId="0" applyFill="1" applyBorder="1" applyAlignment="1" applyProtection="1">
      <alignment horizontal="left" vertical="center"/>
    </xf>
    <xf numFmtId="0" fontId="0" fillId="32" borderId="105" xfId="0" applyFill="1" applyBorder="1" applyAlignment="1" applyProtection="1">
      <alignment horizontal="left" vertical="center"/>
    </xf>
    <xf numFmtId="0" fontId="0" fillId="32" borderId="106" xfId="0" applyFill="1" applyBorder="1" applyAlignment="1" applyProtection="1">
      <alignment horizontal="left" vertical="center"/>
    </xf>
    <xf numFmtId="0" fontId="0" fillId="0" borderId="13" xfId="0" applyBorder="1" applyProtection="1">
      <alignment vertical="center"/>
    </xf>
    <xf numFmtId="0" fontId="0" fillId="0" borderId="10" xfId="0" applyBorder="1" applyAlignment="1" applyProtection="1">
      <alignment horizontal="left" vertical="center"/>
    </xf>
    <xf numFmtId="0" fontId="0" fillId="0" borderId="12" xfId="0" applyBorder="1" applyAlignment="1" applyProtection="1">
      <alignment horizontal="left" vertical="center"/>
    </xf>
    <xf numFmtId="0" fontId="0" fillId="0" borderId="81" xfId="0" applyBorder="1" applyProtection="1">
      <alignment vertical="center"/>
    </xf>
    <xf numFmtId="0" fontId="0" fillId="0" borderId="26" xfId="0" applyBorder="1" applyAlignment="1" applyProtection="1">
      <alignment vertical="center"/>
    </xf>
    <xf numFmtId="0" fontId="0" fillId="0" borderId="31" xfId="0" applyBorder="1" applyAlignment="1" applyProtection="1">
      <alignment vertical="center"/>
    </xf>
    <xf numFmtId="0" fontId="0" fillId="0" borderId="89" xfId="0" applyBorder="1" applyProtection="1">
      <alignment vertical="center"/>
    </xf>
    <xf numFmtId="0" fontId="0" fillId="0" borderId="13" xfId="0" applyBorder="1" applyAlignment="1" applyProtection="1">
      <alignment vertical="center" wrapText="1" shrinkToFit="1"/>
    </xf>
    <xf numFmtId="0" fontId="0" fillId="0" borderId="81" xfId="0" applyBorder="1" applyAlignment="1" applyProtection="1">
      <alignment vertical="center" wrapText="1" shrinkToFit="1"/>
    </xf>
    <xf numFmtId="0" fontId="0" fillId="0" borderId="10" xfId="0" applyBorder="1" applyAlignment="1" applyProtection="1">
      <alignment vertical="center"/>
    </xf>
    <xf numFmtId="0" fontId="0" fillId="0" borderId="81" xfId="0" applyBorder="1" applyAlignment="1" applyProtection="1">
      <alignment vertical="center" shrinkToFit="1"/>
    </xf>
    <xf numFmtId="0" fontId="0" fillId="0" borderId="0" xfId="0" applyAlignment="1" applyProtection="1">
      <alignment horizontal="right" vertical="top" wrapText="1" indent="1"/>
    </xf>
    <xf numFmtId="0" fontId="0" fillId="0" borderId="0" xfId="0" applyAlignment="1" applyProtection="1">
      <alignment horizontal="left" vertical="top" wrapText="1"/>
    </xf>
    <xf numFmtId="0" fontId="0" fillId="0" borderId="13" xfId="0" applyBorder="1" applyAlignment="1" applyProtection="1">
      <alignment horizontal="center" vertical="center"/>
    </xf>
    <xf numFmtId="0" fontId="0" fillId="0" borderId="21" xfId="0"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14" xfId="0" applyBorder="1" applyAlignment="1" applyProtection="1">
      <alignment horizontal="center" vertical="center"/>
    </xf>
    <xf numFmtId="0" fontId="0" fillId="0" borderId="21" xfId="0" applyBorder="1" applyAlignment="1" applyProtection="1">
      <alignment horizontal="center" vertical="center"/>
    </xf>
    <xf numFmtId="0" fontId="0" fillId="0" borderId="15" xfId="0" applyBorder="1" applyAlignment="1" applyProtection="1">
      <alignment horizontal="center" vertical="center"/>
    </xf>
    <xf numFmtId="0" fontId="0" fillId="0" borderId="12" xfId="0" applyBorder="1" applyAlignment="1" applyProtection="1">
      <alignment horizontal="center" vertical="center" wrapText="1"/>
    </xf>
    <xf numFmtId="0" fontId="0" fillId="0" borderId="36" xfId="0" applyBorder="1" applyAlignment="1" applyProtection="1">
      <alignment horizontal="center" vertical="center" wrapText="1"/>
    </xf>
    <xf numFmtId="0" fontId="0" fillId="0" borderId="11" xfId="0" applyBorder="1" applyAlignment="1" applyProtection="1">
      <alignment horizontal="center" vertical="center" wrapText="1"/>
    </xf>
    <xf numFmtId="0" fontId="35" fillId="0" borderId="13" xfId="0" applyFont="1" applyBorder="1" applyAlignment="1" applyProtection="1">
      <alignment horizontal="center" vertical="center" wrapText="1"/>
    </xf>
    <xf numFmtId="0" fontId="0" fillId="0" borderId="81" xfId="0" applyBorder="1" applyAlignment="1" applyProtection="1">
      <alignment horizontal="center" vertical="center"/>
    </xf>
    <xf numFmtId="0" fontId="0" fillId="0" borderId="92" xfId="0" applyBorder="1" applyAlignment="1" applyProtection="1">
      <alignment horizontal="center" vertical="center" wrapText="1"/>
    </xf>
    <xf numFmtId="0" fontId="0" fillId="0" borderId="120" xfId="0" applyBorder="1" applyAlignment="1" applyProtection="1">
      <alignment horizontal="center" vertical="center" wrapText="1"/>
    </xf>
    <xf numFmtId="0" fontId="0" fillId="0" borderId="121" xfId="0" applyBorder="1" applyAlignment="1" applyProtection="1">
      <alignment horizontal="center" vertical="center"/>
    </xf>
    <xf numFmtId="0" fontId="0" fillId="0" borderId="92" xfId="0" applyBorder="1" applyAlignment="1" applyProtection="1">
      <alignment horizontal="center" vertical="center"/>
    </xf>
    <xf numFmtId="0" fontId="0" fillId="0" borderId="120" xfId="0" applyBorder="1" applyAlignment="1" applyProtection="1">
      <alignment horizontal="center" vertical="center"/>
    </xf>
    <xf numFmtId="0" fontId="0" fillId="0" borderId="89" xfId="0" applyBorder="1" applyAlignment="1" applyProtection="1">
      <alignment horizontal="center" vertical="center" wrapText="1"/>
    </xf>
    <xf numFmtId="0" fontId="0" fillId="0" borderId="89" xfId="0" applyBorder="1" applyAlignment="1" applyProtection="1">
      <alignment horizontal="center" vertical="center"/>
    </xf>
    <xf numFmtId="0" fontId="0" fillId="0" borderId="89" xfId="0" applyBorder="1" applyAlignment="1" applyProtection="1">
      <alignment horizontal="center" vertical="center"/>
    </xf>
    <xf numFmtId="0" fontId="0" fillId="0" borderId="122" xfId="0" applyBorder="1" applyAlignment="1" applyProtection="1">
      <alignment horizontal="center" vertical="center"/>
    </xf>
    <xf numFmtId="0" fontId="35" fillId="0" borderId="122" xfId="0" applyFont="1" applyBorder="1" applyAlignment="1" applyProtection="1">
      <alignment horizontal="center" vertical="center" wrapText="1"/>
    </xf>
    <xf numFmtId="38" fontId="0" fillId="0" borderId="22" xfId="34" applyFont="1" applyFill="1" applyBorder="1" applyProtection="1">
      <alignment vertical="center"/>
    </xf>
    <xf numFmtId="38" fontId="0" fillId="0" borderId="23" xfId="34" applyFont="1" applyFill="1" applyBorder="1" applyProtection="1">
      <alignment vertical="center"/>
    </xf>
    <xf numFmtId="38" fontId="0" fillId="0" borderId="27" xfId="34" applyFont="1" applyFill="1" applyBorder="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29" borderId="0" xfId="0" applyFill="1" applyBorder="1" applyProtection="1">
      <alignment vertical="center"/>
    </xf>
    <xf numFmtId="0" fontId="0" fillId="27" borderId="0" xfId="0" applyFill="1" applyBorder="1" applyProtection="1">
      <alignment vertical="center"/>
    </xf>
    <xf numFmtId="0" fontId="0" fillId="24" borderId="0" xfId="0" applyFill="1" applyBorder="1" applyProtection="1">
      <alignment vertical="center"/>
    </xf>
    <xf numFmtId="0" fontId="0" fillId="32" borderId="48" xfId="0" applyFill="1" applyBorder="1" applyAlignment="1" applyProtection="1">
      <alignment horizontal="left" vertical="center"/>
      <protection locked="0"/>
    </xf>
    <xf numFmtId="0" fontId="0" fillId="32" borderId="85" xfId="0" applyFill="1" applyBorder="1" applyAlignment="1" applyProtection="1">
      <alignment horizontal="left" vertical="center"/>
      <protection locked="0"/>
    </xf>
    <xf numFmtId="0" fontId="0" fillId="32" borderId="119" xfId="0" applyFill="1" applyBorder="1" applyAlignment="1" applyProtection="1">
      <alignment horizontal="left" vertical="center"/>
      <protection locked="0"/>
    </xf>
    <xf numFmtId="0" fontId="0" fillId="32" borderId="22" xfId="0" applyFill="1" applyBorder="1" applyAlignment="1" applyProtection="1">
      <alignment horizontal="left" vertical="center"/>
      <protection locked="0"/>
    </xf>
    <xf numFmtId="0" fontId="0" fillId="32" borderId="83" xfId="0" applyFill="1" applyBorder="1" applyAlignment="1" applyProtection="1">
      <alignment horizontal="left" vertical="center"/>
      <protection locked="0"/>
    </xf>
    <xf numFmtId="0" fontId="0" fillId="32" borderId="10" xfId="0" applyFill="1" applyBorder="1" applyAlignment="1" applyProtection="1">
      <alignment horizontal="left" vertical="center"/>
      <protection locked="0"/>
    </xf>
    <xf numFmtId="0" fontId="0" fillId="32" borderId="13" xfId="0" applyFill="1" applyBorder="1" applyAlignment="1" applyProtection="1">
      <alignment horizontal="left" vertical="center"/>
      <protection locked="0"/>
    </xf>
    <xf numFmtId="0" fontId="0" fillId="32" borderId="14" xfId="0" applyFill="1" applyBorder="1" applyAlignment="1" applyProtection="1">
      <alignment horizontal="left" vertical="center"/>
      <protection locked="0"/>
    </xf>
    <xf numFmtId="0" fontId="0" fillId="32" borderId="84" xfId="0" applyFill="1" applyBorder="1" applyAlignment="1" applyProtection="1">
      <alignment horizontal="left" vertical="center"/>
      <protection locked="0"/>
    </xf>
    <xf numFmtId="0" fontId="0" fillId="32" borderId="107" xfId="0" applyFill="1" applyBorder="1" applyAlignment="1" applyProtection="1">
      <alignment vertical="center"/>
      <protection locked="0"/>
    </xf>
    <xf numFmtId="0" fontId="0" fillId="32" borderId="28" xfId="0" applyFill="1" applyBorder="1" applyAlignment="1" applyProtection="1">
      <alignment vertical="center"/>
      <protection locked="0"/>
    </xf>
    <xf numFmtId="0" fontId="0" fillId="32" borderId="46" xfId="0" applyFill="1" applyBorder="1" applyAlignment="1" applyProtection="1">
      <alignment vertical="center"/>
      <protection locked="0"/>
    </xf>
    <xf numFmtId="0" fontId="0" fillId="32" borderId="81" xfId="0" applyFill="1" applyBorder="1" applyAlignment="1" applyProtection="1">
      <alignment horizontal="left" vertical="center"/>
      <protection locked="0"/>
    </xf>
    <xf numFmtId="0" fontId="0" fillId="32" borderId="17" xfId="0" applyFill="1" applyBorder="1" applyAlignment="1" applyProtection="1">
      <alignment horizontal="left" vertical="center"/>
      <protection locked="0"/>
    </xf>
    <xf numFmtId="0" fontId="0" fillId="32" borderId="103" xfId="0" applyFill="1" applyBorder="1" applyAlignment="1" applyProtection="1">
      <alignment horizontal="left" vertical="center"/>
      <protection locked="0"/>
    </xf>
    <xf numFmtId="0" fontId="0" fillId="32" borderId="12" xfId="0" applyFill="1" applyBorder="1" applyAlignment="1" applyProtection="1">
      <alignment horizontal="left" vertical="center"/>
      <protection locked="0"/>
    </xf>
    <xf numFmtId="0" fontId="0" fillId="32" borderId="23" xfId="0" applyFill="1" applyBorder="1" applyAlignment="1" applyProtection="1">
      <alignment horizontal="left" vertical="center"/>
      <protection locked="0"/>
    </xf>
    <xf numFmtId="0" fontId="0" fillId="32" borderId="116" xfId="0" applyFill="1" applyBorder="1" applyAlignment="1" applyProtection="1">
      <alignment horizontal="left" vertical="center"/>
      <protection locked="0"/>
    </xf>
    <xf numFmtId="0" fontId="0" fillId="32" borderId="117" xfId="0" applyFill="1" applyBorder="1" applyAlignment="1" applyProtection="1">
      <alignment horizontal="left" vertical="center"/>
      <protection locked="0"/>
    </xf>
    <xf numFmtId="0" fontId="37" fillId="32" borderId="52" xfId="48" applyFill="1" applyBorder="1" applyAlignment="1" applyProtection="1">
      <alignment horizontal="left" vertical="center"/>
      <protection locked="0"/>
    </xf>
    <xf numFmtId="0" fontId="0" fillId="32" borderId="29" xfId="0" applyFill="1" applyBorder="1" applyAlignment="1" applyProtection="1">
      <alignment horizontal="left" vertical="center"/>
      <protection locked="0"/>
    </xf>
    <xf numFmtId="0" fontId="0" fillId="32" borderId="57" xfId="0" applyFill="1" applyBorder="1" applyAlignment="1" applyProtection="1">
      <alignment horizontal="left" vertical="center"/>
      <protection locked="0"/>
    </xf>
    <xf numFmtId="0" fontId="0" fillId="32" borderId="27" xfId="0" applyFill="1" applyBorder="1" applyAlignment="1" applyProtection="1">
      <alignment horizontal="left" vertical="center"/>
      <protection locked="0"/>
    </xf>
    <xf numFmtId="0" fontId="0" fillId="32" borderId="108" xfId="0" applyFill="1" applyBorder="1" applyAlignment="1" applyProtection="1">
      <alignment horizontal="center" vertical="center"/>
      <protection locked="0"/>
    </xf>
    <xf numFmtId="0" fontId="0" fillId="32" borderId="109" xfId="0" applyFill="1" applyBorder="1" applyAlignment="1" applyProtection="1">
      <alignment horizontal="center" vertical="center"/>
      <protection locked="0"/>
    </xf>
    <xf numFmtId="0" fontId="0" fillId="32" borderId="110" xfId="0" applyFill="1" applyBorder="1" applyAlignment="1" applyProtection="1">
      <alignment horizontal="center" vertical="center"/>
      <protection locked="0"/>
    </xf>
    <xf numFmtId="0" fontId="0" fillId="32" borderId="85" xfId="0" applyFill="1" applyBorder="1" applyAlignment="1" applyProtection="1">
      <alignment vertical="center"/>
      <protection locked="0"/>
    </xf>
    <xf numFmtId="0" fontId="0" fillId="32" borderId="85" xfId="0" applyFill="1" applyBorder="1" applyAlignment="1" applyProtection="1">
      <alignment vertical="center"/>
      <protection locked="0"/>
    </xf>
    <xf numFmtId="0" fontId="0" fillId="32" borderId="85" xfId="0" applyFill="1" applyBorder="1" applyAlignment="1" applyProtection="1">
      <alignment vertical="center" wrapText="1"/>
      <protection locked="0"/>
    </xf>
    <xf numFmtId="38" fontId="0" fillId="32" borderId="85" xfId="34" applyFont="1" applyFill="1" applyBorder="1" applyProtection="1">
      <alignment vertical="center"/>
      <protection locked="0"/>
    </xf>
    <xf numFmtId="38" fontId="0" fillId="32" borderId="22" xfId="34" applyFont="1" applyFill="1" applyBorder="1" applyProtection="1">
      <alignment vertical="center"/>
      <protection locked="0"/>
    </xf>
    <xf numFmtId="0" fontId="0" fillId="32" borderId="107" xfId="0" applyFill="1" applyBorder="1" applyAlignment="1" applyProtection="1">
      <alignment horizontal="center" vertical="center"/>
      <protection locked="0"/>
    </xf>
    <xf numFmtId="0" fontId="0" fillId="32" borderId="28" xfId="0" applyFill="1" applyBorder="1" applyAlignment="1" applyProtection="1">
      <alignment horizontal="center" vertical="center"/>
      <protection locked="0"/>
    </xf>
    <xf numFmtId="0" fontId="0" fillId="32" borderId="30" xfId="0" applyFill="1" applyBorder="1" applyAlignment="1" applyProtection="1">
      <alignment horizontal="center" vertical="center"/>
      <protection locked="0"/>
    </xf>
    <xf numFmtId="0" fontId="0" fillId="32" borderId="10" xfId="0" applyFill="1" applyBorder="1" applyAlignment="1" applyProtection="1">
      <alignment vertical="center"/>
      <protection locked="0"/>
    </xf>
    <xf numFmtId="0" fontId="0" fillId="32" borderId="10" xfId="0" applyFill="1" applyBorder="1" applyAlignment="1" applyProtection="1">
      <alignment vertical="center"/>
      <protection locked="0"/>
    </xf>
    <xf numFmtId="0" fontId="0" fillId="32" borderId="10" xfId="0" applyFill="1" applyBorder="1" applyAlignment="1" applyProtection="1">
      <alignment vertical="center" wrapText="1"/>
      <protection locked="0"/>
    </xf>
    <xf numFmtId="38" fontId="0" fillId="32" borderId="10" xfId="34" applyFont="1" applyFill="1" applyBorder="1" applyProtection="1">
      <alignment vertical="center"/>
      <protection locked="0"/>
    </xf>
    <xf numFmtId="38" fontId="0" fillId="32" borderId="23" xfId="34" applyFont="1" applyFill="1" applyBorder="1" applyProtection="1">
      <alignment vertical="center"/>
      <protection locked="0"/>
    </xf>
    <xf numFmtId="0" fontId="0" fillId="32" borderId="12" xfId="0" applyFill="1" applyBorder="1" applyAlignment="1" applyProtection="1">
      <alignment vertical="center"/>
      <protection locked="0"/>
    </xf>
    <xf numFmtId="0" fontId="0" fillId="32" borderId="36" xfId="0" applyFill="1" applyBorder="1" applyAlignment="1" applyProtection="1">
      <alignment vertical="center"/>
      <protection locked="0"/>
    </xf>
    <xf numFmtId="0" fontId="0" fillId="32" borderId="11" xfId="0" applyFill="1" applyBorder="1" applyAlignment="1" applyProtection="1">
      <alignment vertical="center"/>
      <protection locked="0"/>
    </xf>
    <xf numFmtId="0" fontId="0" fillId="32" borderId="111" xfId="0" applyFill="1" applyBorder="1" applyAlignment="1" applyProtection="1">
      <alignment horizontal="center" vertical="center"/>
      <protection locked="0"/>
    </xf>
    <xf numFmtId="0" fontId="0" fillId="32" borderId="112" xfId="0" applyFill="1" applyBorder="1" applyAlignment="1" applyProtection="1">
      <alignment horizontal="center" vertical="center"/>
      <protection locked="0"/>
    </xf>
    <xf numFmtId="0" fontId="0" fillId="32" borderId="113" xfId="0" applyFill="1" applyBorder="1" applyAlignment="1" applyProtection="1">
      <alignment horizontal="center" vertical="center"/>
      <protection locked="0"/>
    </xf>
    <xf numFmtId="0" fontId="0" fillId="32" borderId="57" xfId="0" applyFill="1" applyBorder="1" applyAlignment="1" applyProtection="1">
      <alignment vertical="center"/>
      <protection locked="0"/>
    </xf>
    <xf numFmtId="0" fontId="0" fillId="32" borderId="49" xfId="0" applyFill="1" applyBorder="1" applyAlignment="1" applyProtection="1">
      <alignment vertical="center"/>
      <protection locked="0"/>
    </xf>
    <xf numFmtId="0" fontId="0" fillId="32" borderId="50" xfId="0" applyFill="1" applyBorder="1" applyAlignment="1" applyProtection="1">
      <alignment vertical="center"/>
      <protection locked="0"/>
    </xf>
    <xf numFmtId="0" fontId="0" fillId="32" borderId="29" xfId="0" applyFill="1" applyBorder="1" applyAlignment="1" applyProtection="1">
      <alignment vertical="center"/>
      <protection locked="0"/>
    </xf>
    <xf numFmtId="0" fontId="0" fillId="32" borderId="29" xfId="0" applyFill="1" applyBorder="1" applyAlignment="1" applyProtection="1">
      <alignment vertical="center" wrapText="1"/>
      <protection locked="0"/>
    </xf>
    <xf numFmtId="38" fontId="0" fillId="32" borderId="29" xfId="34" applyFont="1" applyFill="1" applyBorder="1" applyProtection="1">
      <alignment vertical="center"/>
      <protection locked="0"/>
    </xf>
    <xf numFmtId="38" fontId="0" fillId="32" borderId="27" xfId="34" applyFont="1" applyFill="1" applyBorder="1" applyProtection="1">
      <alignment vertical="center"/>
      <protection locked="0"/>
    </xf>
    <xf numFmtId="176" fontId="8" fillId="32" borderId="26" xfId="0" applyNumberFormat="1" applyFont="1" applyFill="1" applyBorder="1" applyAlignment="1" applyProtection="1">
      <alignment horizontal="right" vertical="center"/>
      <protection locked="0"/>
    </xf>
    <xf numFmtId="0" fontId="8" fillId="32" borderId="31" xfId="0" applyFont="1" applyFill="1" applyBorder="1" applyAlignment="1" applyProtection="1">
      <alignment horizontal="right" vertical="center"/>
      <protection locked="0"/>
    </xf>
    <xf numFmtId="0" fontId="8" fillId="32" borderId="32" xfId="0" applyFont="1" applyFill="1" applyBorder="1" applyAlignment="1" applyProtection="1">
      <alignment horizontal="right" vertical="center"/>
      <protection locked="0"/>
    </xf>
    <xf numFmtId="176" fontId="8" fillId="32" borderId="31" xfId="0" applyNumberFormat="1" applyFont="1" applyFill="1" applyBorder="1" applyAlignment="1" applyProtection="1">
      <alignment horizontal="right" vertical="center"/>
      <protection locked="0"/>
    </xf>
    <xf numFmtId="176" fontId="8" fillId="32" borderId="32" xfId="0" applyNumberFormat="1" applyFont="1" applyFill="1" applyBorder="1" applyAlignment="1" applyProtection="1">
      <alignment horizontal="right" vertical="center"/>
      <protection locked="0"/>
    </xf>
    <xf numFmtId="176" fontId="8" fillId="32" borderId="42" xfId="0" applyNumberFormat="1" applyFont="1" applyFill="1" applyBorder="1" applyAlignment="1" applyProtection="1">
      <alignment horizontal="right" vertical="center"/>
      <protection locked="0"/>
    </xf>
    <xf numFmtId="0" fontId="8" fillId="32" borderId="43" xfId="0" applyFont="1" applyFill="1" applyBorder="1" applyAlignment="1" applyProtection="1">
      <alignment horizontal="right" vertical="center"/>
      <protection locked="0"/>
    </xf>
    <xf numFmtId="0" fontId="8" fillId="32" borderId="44" xfId="0" applyFont="1" applyFill="1" applyBorder="1" applyAlignment="1" applyProtection="1">
      <alignment horizontal="right" vertical="center"/>
      <protection locked="0"/>
    </xf>
    <xf numFmtId="176" fontId="8" fillId="32" borderId="26" xfId="0" applyNumberFormat="1" applyFont="1" applyFill="1" applyBorder="1" applyAlignment="1" applyProtection="1">
      <alignment vertical="center"/>
      <protection locked="0"/>
    </xf>
    <xf numFmtId="176" fontId="8" fillId="32" borderId="31" xfId="0" applyNumberFormat="1" applyFont="1" applyFill="1" applyBorder="1" applyAlignment="1" applyProtection="1">
      <alignment vertical="center"/>
      <protection locked="0"/>
    </xf>
    <xf numFmtId="176" fontId="8" fillId="32" borderId="32" xfId="0" applyNumberFormat="1" applyFont="1" applyFill="1" applyBorder="1" applyAlignment="1" applyProtection="1">
      <alignment vertical="center"/>
      <protection locked="0"/>
    </xf>
    <xf numFmtId="0" fontId="8" fillId="32" borderId="31" xfId="0" applyFont="1" applyFill="1" applyBorder="1" applyAlignment="1" applyProtection="1">
      <alignment horizontal="center" vertical="center"/>
      <protection locked="0"/>
    </xf>
    <xf numFmtId="0" fontId="28" fillId="32" borderId="0" xfId="0" applyFont="1" applyFill="1" applyBorder="1" applyAlignment="1" applyProtection="1">
      <alignment vertical="center"/>
      <protection locked="0"/>
    </xf>
    <xf numFmtId="0" fontId="28" fillId="32" borderId="26" xfId="0" applyFont="1" applyFill="1" applyBorder="1" applyAlignment="1" applyProtection="1">
      <alignment vertical="center" wrapText="1"/>
      <protection locked="0"/>
    </xf>
    <xf numFmtId="0" fontId="28" fillId="32" borderId="31" xfId="0" applyFont="1" applyFill="1" applyBorder="1" applyAlignment="1" applyProtection="1">
      <alignment vertical="center" wrapText="1"/>
      <protection locked="0"/>
    </xf>
    <xf numFmtId="0" fontId="28" fillId="32" borderId="32" xfId="0" applyFont="1" applyFill="1" applyBorder="1" applyAlignment="1" applyProtection="1">
      <alignment vertical="center" wrapText="1"/>
      <protection locked="0"/>
    </xf>
    <xf numFmtId="0" fontId="28" fillId="32" borderId="26" xfId="0" applyFont="1" applyFill="1" applyBorder="1" applyAlignment="1" applyProtection="1">
      <alignment horizontal="center" vertical="center"/>
      <protection locked="0"/>
    </xf>
    <xf numFmtId="0" fontId="28" fillId="32" borderId="31" xfId="0" applyFont="1" applyFill="1" applyBorder="1" applyAlignment="1" applyProtection="1">
      <alignment horizontal="center" vertical="center"/>
      <protection locked="0"/>
    </xf>
    <xf numFmtId="0" fontId="27" fillId="32" borderId="26" xfId="0" applyFont="1" applyFill="1" applyBorder="1" applyAlignment="1" applyProtection="1">
      <alignment horizontal="left" vertical="center" wrapText="1"/>
      <protection locked="0"/>
    </xf>
    <xf numFmtId="0" fontId="27" fillId="32" borderId="31" xfId="0" applyFont="1" applyFill="1" applyBorder="1" applyAlignment="1" applyProtection="1">
      <alignment horizontal="left" vertical="center" wrapText="1"/>
      <protection locked="0"/>
    </xf>
    <xf numFmtId="0" fontId="27" fillId="32" borderId="32" xfId="0" applyFont="1" applyFill="1" applyBorder="1" applyAlignment="1" applyProtection="1">
      <alignment horizontal="left" vertical="center" wrapText="1"/>
      <protection locked="0"/>
    </xf>
    <xf numFmtId="0" fontId="27" fillId="0" borderId="0" xfId="0" applyFont="1" applyFill="1" applyProtection="1">
      <alignment vertical="center"/>
    </xf>
    <xf numFmtId="0" fontId="0" fillId="0" borderId="0" xfId="0" applyFont="1" applyFill="1" applyProtection="1">
      <alignment vertical="center"/>
    </xf>
    <xf numFmtId="0" fontId="8" fillId="0" borderId="10" xfId="0" applyFont="1" applyFill="1" applyBorder="1" applyAlignment="1" applyProtection="1">
      <alignment horizontal="center" vertical="center"/>
    </xf>
    <xf numFmtId="0" fontId="0" fillId="0" borderId="0" xfId="0" applyFont="1" applyFill="1" applyBorder="1" applyAlignment="1" applyProtection="1">
      <alignment vertical="center"/>
    </xf>
    <xf numFmtId="0" fontId="26" fillId="0" borderId="0" xfId="0" applyFont="1" applyFill="1" applyAlignment="1" applyProtection="1">
      <alignment vertical="center"/>
    </xf>
    <xf numFmtId="0" fontId="26" fillId="0" borderId="0" xfId="0" applyFont="1" applyFill="1" applyAlignment="1" applyProtection="1">
      <alignment horizontal="right" vertical="center"/>
    </xf>
    <xf numFmtId="0" fontId="26" fillId="32" borderId="0" xfId="0" applyFont="1" applyFill="1" applyAlignment="1" applyProtection="1">
      <alignment horizontal="center" vertical="center"/>
    </xf>
    <xf numFmtId="0" fontId="8" fillId="0" borderId="0" xfId="0" applyFont="1" applyFill="1" applyAlignment="1" applyProtection="1">
      <alignment horizontal="center" vertical="center" wrapText="1"/>
    </xf>
    <xf numFmtId="0" fontId="27" fillId="0" borderId="0" xfId="0" applyFont="1" applyFill="1" applyAlignment="1" applyProtection="1">
      <alignment horizontal="center" vertical="center"/>
    </xf>
    <xf numFmtId="0" fontId="55" fillId="0" borderId="0" xfId="0" applyFont="1" applyFill="1" applyAlignment="1" applyProtection="1">
      <alignment horizontal="left" vertical="center" wrapText="1"/>
    </xf>
    <xf numFmtId="0" fontId="55" fillId="0" borderId="0" xfId="0" applyFont="1" applyFill="1" applyAlignment="1" applyProtection="1">
      <alignment horizontal="left" vertical="center"/>
    </xf>
    <xf numFmtId="0" fontId="30" fillId="0" borderId="0" xfId="0" applyFont="1" applyFill="1" applyProtection="1">
      <alignment vertical="center"/>
    </xf>
    <xf numFmtId="0" fontId="0" fillId="0" borderId="0" xfId="0" applyFont="1" applyFill="1" applyBorder="1" applyProtection="1">
      <alignment vertical="center"/>
    </xf>
    <xf numFmtId="0" fontId="8" fillId="0" borderId="90" xfId="0" applyFont="1" applyFill="1" applyBorder="1" applyAlignment="1" applyProtection="1">
      <alignment horizontal="center" vertical="center"/>
    </xf>
    <xf numFmtId="0" fontId="8" fillId="0" borderId="59" xfId="0" applyFont="1" applyFill="1" applyBorder="1" applyAlignment="1" applyProtection="1">
      <alignment horizontal="center" vertical="center"/>
    </xf>
    <xf numFmtId="0" fontId="8" fillId="0" borderId="60" xfId="0" applyFont="1" applyFill="1" applyBorder="1" applyAlignment="1" applyProtection="1">
      <alignment horizontal="center" vertical="center"/>
    </xf>
    <xf numFmtId="0" fontId="8" fillId="0" borderId="59" xfId="0" applyFont="1" applyFill="1" applyBorder="1" applyAlignment="1" applyProtection="1">
      <alignment horizontal="left" vertical="center"/>
    </xf>
    <xf numFmtId="0" fontId="8" fillId="0" borderId="60" xfId="0" applyFont="1" applyFill="1" applyBorder="1" applyAlignment="1" applyProtection="1">
      <alignment horizontal="left" vertical="center"/>
    </xf>
    <xf numFmtId="0" fontId="8" fillId="0" borderId="0" xfId="0" applyFont="1" applyFill="1" applyProtection="1">
      <alignment vertical="center"/>
    </xf>
    <xf numFmtId="0" fontId="8" fillId="0" borderId="17" xfId="0" applyFont="1" applyFill="1" applyBorder="1" applyAlignment="1" applyProtection="1">
      <alignment horizontal="center" vertical="center"/>
    </xf>
    <xf numFmtId="0" fontId="8" fillId="0" borderId="18" xfId="0" applyFont="1" applyFill="1" applyBorder="1" applyAlignment="1" applyProtection="1">
      <alignment horizontal="center" vertical="center"/>
    </xf>
    <xf numFmtId="0" fontId="8" fillId="0" borderId="19" xfId="0" applyFont="1" applyFill="1" applyBorder="1" applyAlignment="1" applyProtection="1">
      <alignment horizontal="center" vertical="center"/>
    </xf>
    <xf numFmtId="0" fontId="8" fillId="0" borderId="18" xfId="0" applyFont="1" applyFill="1" applyBorder="1" applyAlignment="1" applyProtection="1">
      <alignment horizontal="left" vertical="center" wrapText="1"/>
    </xf>
    <xf numFmtId="0" fontId="8" fillId="0" borderId="19" xfId="0" applyFont="1" applyFill="1" applyBorder="1" applyAlignment="1" applyProtection="1">
      <alignment horizontal="left" vertical="center" wrapText="1"/>
    </xf>
    <xf numFmtId="0" fontId="8" fillId="0" borderId="14" xfId="0" applyFont="1" applyFill="1" applyBorder="1" applyAlignment="1" applyProtection="1">
      <alignment horizontal="center" vertical="center" wrapText="1"/>
    </xf>
    <xf numFmtId="0" fontId="8" fillId="0" borderId="21" xfId="0" applyFont="1" applyFill="1" applyBorder="1" applyAlignment="1" applyProtection="1">
      <alignment horizontal="center" vertical="center" wrapText="1"/>
    </xf>
    <xf numFmtId="0" fontId="8" fillId="0" borderId="15" xfId="0" applyFont="1" applyFill="1" applyBorder="1" applyAlignment="1" applyProtection="1">
      <alignment horizontal="center" vertical="center" wrapText="1"/>
    </xf>
    <xf numFmtId="0" fontId="8" fillId="0" borderId="70" xfId="0" applyFont="1" applyFill="1" applyBorder="1" applyProtection="1">
      <alignment vertical="center"/>
    </xf>
    <xf numFmtId="0" fontId="8" fillId="0" borderId="70" xfId="0" applyNumberFormat="1" applyFont="1" applyFill="1" applyBorder="1" applyAlignment="1" applyProtection="1">
      <alignment horizontal="center" vertical="center"/>
    </xf>
    <xf numFmtId="0" fontId="8" fillId="0" borderId="12" xfId="0" applyFont="1" applyFill="1" applyBorder="1" applyProtection="1">
      <alignment vertical="center"/>
    </xf>
    <xf numFmtId="0" fontId="8" fillId="0" borderId="36" xfId="0" applyFont="1" applyFill="1" applyBorder="1" applyProtection="1">
      <alignment vertical="center"/>
    </xf>
    <xf numFmtId="0" fontId="8" fillId="0" borderId="11" xfId="0" applyFont="1" applyBorder="1" applyProtection="1">
      <alignment vertical="center"/>
    </xf>
    <xf numFmtId="0" fontId="8" fillId="0" borderId="33"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8" fillId="0" borderId="16" xfId="0" applyFont="1" applyFill="1" applyBorder="1" applyAlignment="1" applyProtection="1">
      <alignment horizontal="center" vertical="center" wrapText="1"/>
    </xf>
    <xf numFmtId="0" fontId="8" fillId="0" borderId="33" xfId="0" applyFont="1" applyFill="1" applyBorder="1" applyAlignment="1" applyProtection="1">
      <alignment horizontal="left" vertical="center"/>
    </xf>
    <xf numFmtId="0" fontId="8" fillId="0" borderId="0" xfId="0" applyFont="1" applyFill="1" applyBorder="1" applyAlignment="1" applyProtection="1">
      <alignment horizontal="left" vertical="center"/>
    </xf>
    <xf numFmtId="0" fontId="8" fillId="0" borderId="16" xfId="0" applyFont="1" applyFill="1" applyBorder="1" applyAlignment="1" applyProtection="1">
      <alignment horizontal="left" vertical="center"/>
    </xf>
    <xf numFmtId="0" fontId="8" fillId="0" borderId="17" xfId="0" applyFont="1" applyFill="1" applyBorder="1" applyAlignment="1" applyProtection="1">
      <alignment horizontal="left" vertical="center"/>
    </xf>
    <xf numFmtId="0" fontId="8" fillId="0" borderId="18" xfId="0" applyFont="1" applyFill="1" applyBorder="1" applyAlignment="1" applyProtection="1">
      <alignment horizontal="left" vertical="center"/>
    </xf>
    <xf numFmtId="0" fontId="8" fillId="0" borderId="19" xfId="0" applyFont="1" applyFill="1" applyBorder="1" applyAlignment="1" applyProtection="1">
      <alignment horizontal="left" vertical="center"/>
    </xf>
    <xf numFmtId="0" fontId="8" fillId="0" borderId="90" xfId="0" applyFont="1" applyFill="1" applyBorder="1" applyAlignment="1" applyProtection="1">
      <alignment horizontal="center" vertical="center" wrapText="1"/>
    </xf>
    <xf numFmtId="0" fontId="8" fillId="0" borderId="59" xfId="0" applyFont="1" applyFill="1" applyBorder="1" applyAlignment="1" applyProtection="1">
      <alignment horizontal="center" vertical="center" wrapText="1"/>
    </xf>
    <xf numFmtId="0" fontId="8" fillId="0" borderId="60" xfId="0" applyFont="1" applyFill="1" applyBorder="1" applyAlignment="1" applyProtection="1">
      <alignment horizontal="center" vertical="center" wrapText="1"/>
    </xf>
    <xf numFmtId="0" fontId="8" fillId="0" borderId="59" xfId="0" applyFont="1" applyFill="1" applyBorder="1" applyAlignment="1" applyProtection="1">
      <alignment vertical="center"/>
    </xf>
    <xf numFmtId="0" fontId="8" fillId="0" borderId="60" xfId="0" applyFont="1" applyFill="1" applyBorder="1" applyAlignment="1" applyProtection="1">
      <alignment vertical="center"/>
    </xf>
    <xf numFmtId="0" fontId="8" fillId="0" borderId="18" xfId="0" applyFont="1" applyFill="1" applyBorder="1" applyAlignment="1" applyProtection="1">
      <alignment vertical="center"/>
    </xf>
    <xf numFmtId="0" fontId="8" fillId="0" borderId="19" xfId="0" applyFont="1" applyFill="1" applyBorder="1" applyAlignment="1" applyProtection="1">
      <alignment vertical="center"/>
    </xf>
    <xf numFmtId="0" fontId="8" fillId="0" borderId="11" xfId="0" applyFont="1" applyFill="1" applyBorder="1" applyAlignment="1" applyProtection="1">
      <alignment horizontal="center" vertical="center"/>
    </xf>
    <xf numFmtId="0" fontId="8" fillId="0" borderId="10" xfId="0" applyFont="1" applyFill="1" applyBorder="1" applyAlignment="1" applyProtection="1">
      <alignment vertical="center" shrinkToFit="1"/>
    </xf>
    <xf numFmtId="0" fontId="8" fillId="0" borderId="10" xfId="0" applyFont="1" applyFill="1" applyBorder="1" applyAlignment="1" applyProtection="1">
      <alignment horizontal="left" vertical="center" shrinkToFit="1"/>
    </xf>
    <xf numFmtId="0" fontId="8" fillId="0" borderId="0" xfId="0" applyFont="1" applyProtection="1">
      <alignment vertical="center"/>
    </xf>
    <xf numFmtId="0" fontId="47" fillId="0" borderId="0" xfId="0" applyFont="1" applyFill="1" applyProtection="1">
      <alignment vertical="center"/>
    </xf>
    <xf numFmtId="0" fontId="8" fillId="0" borderId="0" xfId="0" applyFont="1" applyFill="1" applyBorder="1" applyAlignment="1" applyProtection="1">
      <alignment horizontal="left" vertical="center" wrapText="1"/>
    </xf>
    <xf numFmtId="0" fontId="8" fillId="0" borderId="0" xfId="0" applyFont="1" applyAlignment="1" applyProtection="1">
      <alignment horizontal="left" vertical="center" wrapText="1"/>
    </xf>
    <xf numFmtId="0" fontId="8" fillId="0" borderId="42" xfId="0" applyFont="1" applyFill="1" applyBorder="1" applyAlignment="1" applyProtection="1">
      <alignment horizontal="left" vertical="center" wrapText="1"/>
    </xf>
    <xf numFmtId="0" fontId="8" fillId="0" borderId="43" xfId="0" applyFont="1" applyFill="1" applyBorder="1" applyAlignment="1" applyProtection="1">
      <alignment horizontal="left" vertical="center" wrapText="1"/>
    </xf>
    <xf numFmtId="0" fontId="8" fillId="0" borderId="44" xfId="0" applyFont="1" applyBorder="1" applyAlignment="1" applyProtection="1">
      <alignment horizontal="left" vertical="center" wrapText="1"/>
    </xf>
    <xf numFmtId="0" fontId="31" fillId="0" borderId="35" xfId="0" applyFont="1" applyFill="1" applyBorder="1" applyProtection="1">
      <alignment vertical="center"/>
    </xf>
    <xf numFmtId="0" fontId="8" fillId="0" borderId="37" xfId="0" applyFont="1" applyBorder="1" applyAlignment="1" applyProtection="1">
      <alignment horizontal="left" vertical="center" wrapText="1"/>
    </xf>
    <xf numFmtId="0" fontId="28" fillId="0" borderId="10" xfId="0" applyFont="1" applyFill="1" applyBorder="1" applyAlignment="1" applyProtection="1">
      <alignment horizontal="center" vertical="center"/>
    </xf>
    <xf numFmtId="0" fontId="0" fillId="0" borderId="35" xfId="0" applyFont="1" applyFill="1" applyBorder="1" applyProtection="1">
      <alignment vertical="center"/>
    </xf>
    <xf numFmtId="0" fontId="48" fillId="0" borderId="0" xfId="0" applyFont="1" applyFill="1" applyProtection="1">
      <alignment vertical="center"/>
    </xf>
    <xf numFmtId="0" fontId="65" fillId="0" borderId="0" xfId="0" applyFont="1" applyFill="1" applyBorder="1" applyProtection="1">
      <alignment vertical="center"/>
    </xf>
    <xf numFmtId="0" fontId="31" fillId="0" borderId="0" xfId="0" applyFont="1" applyFill="1" applyBorder="1" applyProtection="1">
      <alignment vertical="center"/>
    </xf>
    <xf numFmtId="0" fontId="27" fillId="0" borderId="0" xfId="0" applyFont="1" applyFill="1" applyBorder="1" applyAlignment="1" applyProtection="1">
      <alignment horizontal="center" vertical="center"/>
    </xf>
    <xf numFmtId="0" fontId="27" fillId="0" borderId="0" xfId="0" applyFont="1" applyFill="1" applyBorder="1" applyProtection="1">
      <alignment vertical="center"/>
    </xf>
    <xf numFmtId="0" fontId="0" fillId="0" borderId="37" xfId="0" applyFont="1" applyFill="1" applyBorder="1" applyProtection="1">
      <alignment vertical="center"/>
    </xf>
    <xf numFmtId="0" fontId="0" fillId="0" borderId="38" xfId="0" applyFont="1" applyFill="1" applyBorder="1" applyProtection="1">
      <alignment vertical="center"/>
    </xf>
    <xf numFmtId="0" fontId="0" fillId="0" borderId="92" xfId="0" applyFont="1" applyFill="1" applyBorder="1" applyProtection="1">
      <alignment vertical="center"/>
    </xf>
    <xf numFmtId="0" fontId="0" fillId="0" borderId="93" xfId="0" applyFont="1" applyBorder="1" applyProtection="1">
      <alignment vertical="center"/>
    </xf>
    <xf numFmtId="49" fontId="30" fillId="0" borderId="0" xfId="0" applyNumberFormat="1" applyFont="1" applyFill="1" applyProtection="1">
      <alignment vertical="center"/>
    </xf>
    <xf numFmtId="0" fontId="0" fillId="0" borderId="0" xfId="0" applyFont="1" applyFill="1" applyAlignment="1" applyProtection="1">
      <alignment vertical="center"/>
    </xf>
    <xf numFmtId="49" fontId="0" fillId="0" borderId="0" xfId="0" applyNumberFormat="1" applyFont="1" applyFill="1" applyProtection="1">
      <alignment vertical="center"/>
    </xf>
    <xf numFmtId="0" fontId="55" fillId="0" borderId="0" xfId="0" applyFont="1" applyFill="1" applyProtection="1">
      <alignment vertical="center"/>
    </xf>
    <xf numFmtId="0" fontId="8" fillId="0" borderId="36" xfId="0" applyFont="1" applyFill="1" applyBorder="1" applyAlignment="1" applyProtection="1">
      <alignment vertical="center"/>
    </xf>
    <xf numFmtId="0" fontId="27" fillId="0" borderId="36" xfId="0" applyFont="1" applyBorder="1" applyAlignment="1" applyProtection="1">
      <alignment vertical="center"/>
    </xf>
    <xf numFmtId="0" fontId="8" fillId="0" borderId="11" xfId="0" applyFont="1" applyFill="1" applyBorder="1" applyAlignment="1" applyProtection="1">
      <alignment vertical="center"/>
    </xf>
    <xf numFmtId="0" fontId="8" fillId="0" borderId="14" xfId="0" applyFont="1" applyFill="1" applyBorder="1" applyAlignment="1" applyProtection="1">
      <alignment horizontal="left" vertical="center"/>
    </xf>
    <xf numFmtId="0" fontId="8" fillId="0" borderId="21" xfId="0" applyFont="1" applyFill="1" applyBorder="1" applyAlignment="1" applyProtection="1">
      <alignment horizontal="left" vertical="center"/>
    </xf>
    <xf numFmtId="0" fontId="8" fillId="0" borderId="15" xfId="0" applyFont="1" applyFill="1" applyBorder="1" applyAlignment="1" applyProtection="1">
      <alignment horizontal="left" vertical="center"/>
    </xf>
    <xf numFmtId="0" fontId="8" fillId="0" borderId="12" xfId="0" applyFont="1" applyFill="1" applyBorder="1" applyAlignment="1" applyProtection="1">
      <alignment vertical="center"/>
    </xf>
    <xf numFmtId="0" fontId="0" fillId="0" borderId="36" xfId="0" applyFont="1" applyBorder="1" applyAlignment="1" applyProtection="1">
      <alignment vertical="center"/>
    </xf>
    <xf numFmtId="0" fontId="8" fillId="0" borderId="19" xfId="0" applyFont="1" applyFill="1" applyBorder="1" applyAlignment="1" applyProtection="1">
      <alignment vertical="center"/>
    </xf>
    <xf numFmtId="0" fontId="8" fillId="0" borderId="36" xfId="0" applyFont="1" applyBorder="1" applyAlignment="1" applyProtection="1">
      <alignment horizontal="center" vertical="center"/>
    </xf>
    <xf numFmtId="0" fontId="8" fillId="0" borderId="36" xfId="0" applyFont="1" applyBorder="1" applyAlignment="1" applyProtection="1">
      <alignment vertical="center"/>
    </xf>
    <xf numFmtId="176" fontId="8" fillId="25" borderId="12" xfId="0" applyNumberFormat="1" applyFont="1" applyFill="1" applyBorder="1" applyAlignment="1" applyProtection="1">
      <alignment horizontal="right" vertical="center"/>
    </xf>
    <xf numFmtId="0" fontId="8" fillId="25" borderId="36" xfId="0" applyFont="1" applyFill="1" applyBorder="1" applyAlignment="1" applyProtection="1">
      <alignment horizontal="right" vertical="center"/>
    </xf>
    <xf numFmtId="0" fontId="8" fillId="0" borderId="36" xfId="0" applyFont="1" applyFill="1" applyBorder="1" applyAlignment="1" applyProtection="1">
      <alignment horizontal="center" vertical="center"/>
    </xf>
    <xf numFmtId="0" fontId="8" fillId="0" borderId="14" xfId="0" applyFont="1" applyBorder="1" applyAlignment="1" applyProtection="1">
      <alignment horizontal="center" vertical="center"/>
    </xf>
    <xf numFmtId="0" fontId="8" fillId="25" borderId="36" xfId="0" applyFont="1" applyFill="1" applyBorder="1" applyAlignment="1" applyProtection="1">
      <alignment vertical="center"/>
    </xf>
    <xf numFmtId="0" fontId="0" fillId="0" borderId="18" xfId="0" applyFont="1" applyFill="1" applyBorder="1" applyProtection="1">
      <alignment vertical="center"/>
    </xf>
    <xf numFmtId="176" fontId="26" fillId="25" borderId="36" xfId="0" applyNumberFormat="1" applyFont="1" applyFill="1" applyBorder="1" applyAlignment="1" applyProtection="1">
      <alignment vertical="center"/>
    </xf>
    <xf numFmtId="0" fontId="49" fillId="25" borderId="36" xfId="0" applyNumberFormat="1" applyFont="1" applyFill="1" applyBorder="1" applyAlignment="1" applyProtection="1">
      <alignment horizontal="right" vertical="center"/>
    </xf>
    <xf numFmtId="176" fontId="8" fillId="0" borderId="14" xfId="0" applyNumberFormat="1" applyFont="1" applyFill="1" applyBorder="1" applyAlignment="1" applyProtection="1">
      <alignment vertical="center"/>
    </xf>
    <xf numFmtId="176" fontId="8" fillId="0" borderId="21" xfId="0" applyNumberFormat="1" applyFont="1" applyFill="1" applyBorder="1" applyAlignment="1" applyProtection="1">
      <alignment vertical="center"/>
    </xf>
    <xf numFmtId="0" fontId="30" fillId="30" borderId="118" xfId="0" applyFont="1" applyFill="1" applyBorder="1" applyAlignment="1" applyProtection="1">
      <alignment horizontal="center" vertical="center"/>
    </xf>
    <xf numFmtId="0" fontId="30" fillId="31" borderId="26" xfId="0" applyFont="1" applyFill="1" applyBorder="1" applyProtection="1">
      <alignment vertical="center"/>
    </xf>
    <xf numFmtId="0" fontId="30" fillId="31" borderId="31" xfId="0" applyFont="1" applyFill="1" applyBorder="1" applyProtection="1">
      <alignment vertical="center"/>
    </xf>
    <xf numFmtId="0" fontId="50" fillId="31" borderId="32" xfId="0" applyFont="1" applyFill="1" applyBorder="1" applyProtection="1">
      <alignment vertical="center"/>
    </xf>
    <xf numFmtId="0" fontId="0" fillId="0" borderId="33" xfId="0" applyFont="1" applyFill="1" applyBorder="1" applyProtection="1">
      <alignment vertical="center"/>
    </xf>
    <xf numFmtId="0" fontId="51" fillId="0" borderId="14" xfId="0" applyFont="1" applyFill="1" applyBorder="1" applyAlignment="1" applyProtection="1">
      <alignment vertical="center"/>
    </xf>
    <xf numFmtId="0" fontId="51" fillId="0" borderId="21" xfId="0" applyFont="1" applyBorder="1" applyAlignment="1" applyProtection="1">
      <alignment vertical="center"/>
    </xf>
    <xf numFmtId="0" fontId="8" fillId="0" borderId="0" xfId="0" applyFont="1" applyFill="1" applyBorder="1" applyAlignment="1" applyProtection="1">
      <alignment horizontal="center" vertical="center"/>
    </xf>
    <xf numFmtId="0" fontId="8" fillId="0" borderId="16" xfId="0" applyFont="1" applyFill="1" applyBorder="1" applyAlignment="1" applyProtection="1">
      <alignment horizontal="center" vertical="center"/>
    </xf>
    <xf numFmtId="0" fontId="8" fillId="0" borderId="33" xfId="0" applyFont="1" applyBorder="1" applyAlignment="1" applyProtection="1">
      <alignment horizontal="center" vertical="center"/>
    </xf>
    <xf numFmtId="0" fontId="51" fillId="0" borderId="65" xfId="0" applyFont="1" applyFill="1" applyBorder="1" applyAlignment="1" applyProtection="1">
      <alignment vertical="center" wrapText="1" shrinkToFit="1"/>
    </xf>
    <xf numFmtId="0" fontId="51" fillId="0" borderId="51" xfId="0" applyFont="1" applyBorder="1" applyAlignment="1" applyProtection="1">
      <alignment vertical="center" wrapText="1" shrinkToFit="1"/>
    </xf>
    <xf numFmtId="176" fontId="8" fillId="25" borderId="0" xfId="0" applyNumberFormat="1" applyFont="1" applyFill="1" applyBorder="1" applyAlignment="1" applyProtection="1">
      <alignment horizontal="right" vertical="center"/>
    </xf>
    <xf numFmtId="0" fontId="8" fillId="25" borderId="0" xfId="0" applyFont="1" applyFill="1" applyBorder="1" applyAlignment="1" applyProtection="1">
      <alignment horizontal="right" vertical="center"/>
    </xf>
    <xf numFmtId="0" fontId="8" fillId="0" borderId="51" xfId="0" applyFont="1" applyFill="1" applyBorder="1" applyAlignment="1" applyProtection="1">
      <alignment horizontal="center" vertical="center"/>
    </xf>
    <xf numFmtId="0" fontId="8" fillId="0" borderId="62" xfId="0" applyFont="1" applyFill="1" applyBorder="1" applyAlignment="1" applyProtection="1">
      <alignment horizontal="center" vertical="center"/>
    </xf>
    <xf numFmtId="0" fontId="0" fillId="0" borderId="33" xfId="0" applyFont="1" applyBorder="1" applyAlignment="1" applyProtection="1">
      <alignment horizontal="center" vertical="center"/>
    </xf>
    <xf numFmtId="0" fontId="51" fillId="0" borderId="33" xfId="0" applyFont="1" applyFill="1" applyBorder="1" applyAlignment="1" applyProtection="1">
      <alignment horizontal="center" vertical="center" textRotation="255"/>
    </xf>
    <xf numFmtId="0" fontId="51" fillId="0" borderId="67" xfId="0" applyFont="1" applyFill="1" applyBorder="1" applyAlignment="1" applyProtection="1">
      <alignment vertical="center"/>
    </xf>
    <xf numFmtId="0" fontId="51" fillId="0" borderId="67" xfId="0" applyFont="1" applyBorder="1" applyAlignment="1" applyProtection="1">
      <alignment vertical="center" shrinkToFit="1"/>
    </xf>
    <xf numFmtId="0" fontId="8" fillId="0" borderId="67" xfId="0" applyFont="1" applyFill="1" applyBorder="1" applyAlignment="1" applyProtection="1">
      <alignment horizontal="center" vertical="center"/>
    </xf>
    <xf numFmtId="0" fontId="8" fillId="0" borderId="74" xfId="0" applyFont="1" applyFill="1" applyBorder="1" applyAlignment="1" applyProtection="1">
      <alignment horizontal="center" vertical="center"/>
    </xf>
    <xf numFmtId="0" fontId="51" fillId="0" borderId="0" xfId="0" applyFont="1" applyFill="1" applyBorder="1" applyAlignment="1" applyProtection="1">
      <alignment vertical="center"/>
    </xf>
    <xf numFmtId="0" fontId="51" fillId="0" borderId="0" xfId="0" applyFont="1" applyBorder="1" applyAlignment="1" applyProtection="1">
      <alignment vertical="center" shrinkToFit="1"/>
    </xf>
    <xf numFmtId="0" fontId="51" fillId="0" borderId="0" xfId="0" applyFont="1" applyFill="1" applyBorder="1" applyAlignment="1" applyProtection="1">
      <alignment vertical="center" wrapText="1"/>
    </xf>
    <xf numFmtId="0" fontId="51" fillId="0" borderId="37" xfId="0" applyFont="1" applyFill="1" applyBorder="1" applyAlignment="1" applyProtection="1">
      <alignment vertical="center" wrapText="1"/>
    </xf>
    <xf numFmtId="0" fontId="0" fillId="0" borderId="17" xfId="0" applyFont="1" applyBorder="1" applyAlignment="1" applyProtection="1">
      <alignment horizontal="center" vertical="center"/>
    </xf>
    <xf numFmtId="0" fontId="51" fillId="0" borderId="17" xfId="0" applyFont="1" applyFill="1" applyBorder="1" applyAlignment="1" applyProtection="1">
      <alignment horizontal="center" vertical="center" textRotation="255"/>
    </xf>
    <xf numFmtId="0" fontId="51" fillId="0" borderId="18" xfId="0" applyFont="1" applyFill="1" applyBorder="1" applyAlignment="1" applyProtection="1">
      <alignment vertical="center"/>
    </xf>
    <xf numFmtId="0" fontId="51" fillId="0" borderId="18" xfId="0" applyFont="1" applyBorder="1" applyAlignment="1" applyProtection="1">
      <alignment vertical="center" shrinkToFit="1"/>
    </xf>
    <xf numFmtId="0" fontId="51" fillId="0" borderId="0" xfId="0" applyFont="1" applyFill="1" applyBorder="1" applyProtection="1">
      <alignment vertical="center"/>
    </xf>
    <xf numFmtId="176" fontId="51" fillId="0" borderId="0" xfId="0" applyNumberFormat="1" applyFont="1" applyFill="1" applyBorder="1" applyAlignment="1" applyProtection="1">
      <alignment vertical="center"/>
    </xf>
    <xf numFmtId="0" fontId="8" fillId="0" borderId="94" xfId="0" applyFont="1" applyFill="1" applyBorder="1" applyAlignment="1" applyProtection="1">
      <alignment horizontal="center" vertical="center"/>
    </xf>
    <xf numFmtId="0" fontId="8" fillId="0" borderId="98" xfId="0" applyFont="1" applyFill="1" applyBorder="1" applyAlignment="1" applyProtection="1">
      <alignment horizontal="center" vertical="center"/>
    </xf>
    <xf numFmtId="0" fontId="8" fillId="0" borderId="36" xfId="0" applyFont="1" applyFill="1" applyBorder="1" applyAlignment="1" applyProtection="1">
      <alignment horizontal="left" vertical="center"/>
    </xf>
    <xf numFmtId="0" fontId="8" fillId="0" borderId="64" xfId="0" applyFont="1" applyFill="1" applyBorder="1" applyAlignment="1" applyProtection="1">
      <alignment horizontal="left" vertical="center"/>
    </xf>
    <xf numFmtId="0" fontId="8" fillId="0" borderId="26" xfId="0" applyFont="1" applyFill="1" applyBorder="1" applyProtection="1">
      <alignment vertical="center"/>
    </xf>
    <xf numFmtId="0" fontId="8" fillId="0" borderId="31" xfId="0" applyFont="1" applyFill="1" applyBorder="1" applyProtection="1">
      <alignment vertical="center"/>
    </xf>
    <xf numFmtId="0" fontId="8" fillId="0" borderId="31" xfId="0" applyFont="1" applyFill="1" applyBorder="1" applyAlignment="1" applyProtection="1">
      <alignment horizontal="center" vertical="center"/>
    </xf>
    <xf numFmtId="0" fontId="8" fillId="0" borderId="32" xfId="0" applyFont="1" applyBorder="1" applyProtection="1">
      <alignment vertical="center"/>
    </xf>
    <xf numFmtId="0" fontId="6" fillId="0" borderId="21" xfId="0" applyFont="1" applyFill="1" applyBorder="1" applyAlignment="1" applyProtection="1">
      <alignment vertical="center"/>
    </xf>
    <xf numFmtId="0" fontId="8" fillId="0" borderId="21" xfId="0" applyFont="1" applyFill="1" applyBorder="1" applyAlignment="1" applyProtection="1"/>
    <xf numFmtId="0" fontId="8" fillId="0" borderId="0" xfId="0" applyFont="1" applyFill="1" applyBorder="1" applyAlignment="1" applyProtection="1"/>
    <xf numFmtId="0" fontId="8" fillId="0" borderId="0" xfId="0" applyFont="1" applyAlignment="1" applyProtection="1"/>
    <xf numFmtId="0" fontId="28" fillId="0" borderId="0" xfId="0" applyFont="1" applyFill="1" applyBorder="1" applyAlignment="1" applyProtection="1">
      <alignment vertical="center"/>
    </xf>
    <xf numFmtId="0" fontId="28" fillId="0" borderId="0" xfId="0" applyFont="1" applyFill="1" applyBorder="1" applyAlignment="1" applyProtection="1"/>
    <xf numFmtId="0" fontId="28" fillId="0" borderId="0" xfId="0" applyFont="1" applyAlignment="1" applyProtection="1"/>
    <xf numFmtId="0" fontId="28" fillId="0" borderId="0" xfId="0" applyFont="1" applyFill="1" applyAlignment="1" applyProtection="1">
      <alignment horizontal="right" vertical="top"/>
    </xf>
    <xf numFmtId="0" fontId="28" fillId="0" borderId="0" xfId="0" applyFont="1" applyFill="1" applyBorder="1" applyAlignment="1" applyProtection="1">
      <alignment horizontal="left" vertical="top" wrapText="1"/>
    </xf>
    <xf numFmtId="0" fontId="30" fillId="30" borderId="0" xfId="0" applyFont="1" applyFill="1" applyBorder="1" applyAlignment="1" applyProtection="1">
      <alignment horizontal="center" vertical="center"/>
    </xf>
    <xf numFmtId="0" fontId="30" fillId="31" borderId="0" xfId="0" applyFont="1" applyFill="1" applyBorder="1" applyProtection="1">
      <alignment vertical="center"/>
    </xf>
    <xf numFmtId="0" fontId="50" fillId="31" borderId="0" xfId="0" applyFont="1" applyFill="1" applyBorder="1" applyProtection="1">
      <alignment vertical="center"/>
    </xf>
    <xf numFmtId="0" fontId="28" fillId="0" borderId="0" xfId="0" applyFont="1" applyFill="1" applyAlignment="1" applyProtection="1">
      <alignment horizontal="left" vertical="top" wrapText="1"/>
    </xf>
    <xf numFmtId="0" fontId="48" fillId="0" borderId="0" xfId="0" applyFont="1" applyFill="1" applyAlignment="1" applyProtection="1">
      <alignment vertical="center"/>
    </xf>
    <xf numFmtId="0" fontId="28" fillId="0" borderId="0" xfId="0" applyFont="1" applyFill="1" applyBorder="1" applyAlignment="1" applyProtection="1">
      <alignment horizontal="left" vertical="top" wrapText="1"/>
    </xf>
    <xf numFmtId="0" fontId="28" fillId="0" borderId="0" xfId="0" applyFont="1" applyAlignment="1" applyProtection="1">
      <alignment horizontal="left" vertical="top" wrapText="1"/>
    </xf>
    <xf numFmtId="0" fontId="8" fillId="0" borderId="0" xfId="0" applyFont="1" applyFill="1" applyBorder="1" applyProtection="1">
      <alignment vertical="center"/>
    </xf>
    <xf numFmtId="0" fontId="27" fillId="0" borderId="0" xfId="0" applyFont="1" applyFill="1" applyBorder="1" applyAlignment="1" applyProtection="1">
      <alignment vertical="center" wrapText="1"/>
    </xf>
    <xf numFmtId="0" fontId="27" fillId="0" borderId="0" xfId="0" applyFont="1" applyAlignment="1" applyProtection="1">
      <alignment vertical="center" wrapText="1"/>
    </xf>
    <xf numFmtId="0" fontId="29" fillId="0" borderId="18" xfId="0" applyFont="1" applyFill="1" applyBorder="1" applyAlignment="1" applyProtection="1">
      <alignment vertical="center"/>
    </xf>
    <xf numFmtId="0" fontId="27" fillId="0" borderId="18" xfId="0" applyFont="1" applyFill="1" applyBorder="1" applyAlignment="1" applyProtection="1">
      <alignment vertical="center"/>
    </xf>
    <xf numFmtId="0" fontId="27" fillId="0" borderId="18" xfId="0" applyFont="1" applyFill="1" applyBorder="1" applyAlignment="1" applyProtection="1">
      <alignment vertical="center" wrapText="1"/>
    </xf>
    <xf numFmtId="0" fontId="6" fillId="0" borderId="0" xfId="0" applyFont="1" applyFill="1" applyBorder="1" applyAlignment="1" applyProtection="1">
      <alignment horizontal="right" vertical="center"/>
    </xf>
    <xf numFmtId="0" fontId="27" fillId="32" borderId="0" xfId="0" applyFont="1" applyFill="1" applyBorder="1" applyAlignment="1" applyProtection="1">
      <alignment vertical="center" wrapText="1"/>
    </xf>
    <xf numFmtId="0" fontId="28" fillId="32" borderId="0" xfId="0" applyFont="1" applyFill="1" applyBorder="1" applyAlignment="1" applyProtection="1">
      <alignment vertical="center"/>
    </xf>
    <xf numFmtId="0" fontId="27" fillId="32" borderId="0" xfId="0" applyFont="1" applyFill="1" applyAlignment="1" applyProtection="1">
      <alignment vertical="center" wrapText="1"/>
    </xf>
    <xf numFmtId="0" fontId="27" fillId="0" borderId="12" xfId="0" applyFont="1" applyFill="1" applyBorder="1" applyAlignment="1" applyProtection="1">
      <alignment vertical="center" wrapText="1"/>
    </xf>
    <xf numFmtId="0" fontId="27" fillId="0" borderId="36" xfId="0" applyFont="1" applyFill="1" applyBorder="1" applyAlignment="1" applyProtection="1">
      <alignment vertical="center" wrapText="1"/>
    </xf>
    <xf numFmtId="0" fontId="27" fillId="0" borderId="11" xfId="0" applyFont="1" applyFill="1" applyBorder="1" applyAlignment="1" applyProtection="1">
      <alignment vertical="center" wrapText="1"/>
    </xf>
    <xf numFmtId="0" fontId="8" fillId="32" borderId="12" xfId="0" applyFont="1" applyFill="1" applyBorder="1" applyAlignment="1" applyProtection="1">
      <alignment vertical="center"/>
    </xf>
    <xf numFmtId="0" fontId="28" fillId="0" borderId="18" xfId="0" applyFont="1" applyFill="1" applyBorder="1" applyAlignment="1" applyProtection="1">
      <alignment vertical="center"/>
    </xf>
    <xf numFmtId="0" fontId="8" fillId="0" borderId="18" xfId="0" applyFont="1" applyFill="1" applyBorder="1" applyAlignment="1" applyProtection="1">
      <alignment vertical="center"/>
    </xf>
    <xf numFmtId="0" fontId="8" fillId="32" borderId="36" xfId="0" applyFont="1" applyFill="1" applyBorder="1" applyAlignment="1" applyProtection="1">
      <alignment vertical="center"/>
    </xf>
    <xf numFmtId="0" fontId="27" fillId="0" borderId="14" xfId="0" applyFont="1" applyFill="1" applyBorder="1" applyAlignment="1" applyProtection="1">
      <alignment vertical="center" wrapText="1"/>
    </xf>
    <xf numFmtId="0" fontId="27" fillId="0" borderId="21" xfId="0" applyFont="1" applyFill="1" applyBorder="1" applyAlignment="1" applyProtection="1">
      <alignment vertical="center" wrapText="1"/>
    </xf>
    <xf numFmtId="0" fontId="27" fillId="0" borderId="14" xfId="0" applyFont="1" applyFill="1" applyBorder="1" applyAlignment="1" applyProtection="1">
      <alignment vertical="center"/>
    </xf>
    <xf numFmtId="0" fontId="28" fillId="0" borderId="21" xfId="0" applyFont="1" applyFill="1" applyBorder="1" applyAlignment="1" applyProtection="1">
      <alignment vertical="center"/>
    </xf>
    <xf numFmtId="0" fontId="8" fillId="0" borderId="21"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15" xfId="0" applyFont="1" applyBorder="1" applyProtection="1">
      <alignment vertical="center"/>
    </xf>
    <xf numFmtId="0" fontId="27" fillId="0" borderId="33" xfId="0" applyFont="1" applyFill="1" applyBorder="1" applyAlignment="1" applyProtection="1">
      <alignment vertical="center" wrapText="1"/>
    </xf>
    <xf numFmtId="0" fontId="27" fillId="0" borderId="0" xfId="0" applyFont="1" applyFill="1" applyBorder="1" applyAlignment="1" applyProtection="1">
      <alignment vertical="center" wrapText="1"/>
    </xf>
    <xf numFmtId="0" fontId="8" fillId="32" borderId="33" xfId="0" applyFont="1" applyFill="1" applyBorder="1" applyAlignment="1" applyProtection="1">
      <alignment vertical="center"/>
    </xf>
    <xf numFmtId="0" fontId="27" fillId="0" borderId="0" xfId="0" applyFont="1" applyFill="1" applyBorder="1" applyAlignment="1" applyProtection="1">
      <alignment vertical="center"/>
    </xf>
    <xf numFmtId="0" fontId="27" fillId="32" borderId="0" xfId="0" applyFont="1" applyFill="1" applyBorder="1" applyAlignment="1" applyProtection="1">
      <alignment vertical="center"/>
    </xf>
    <xf numFmtId="0" fontId="28" fillId="0" borderId="16" xfId="0" applyFont="1" applyBorder="1" applyProtection="1">
      <alignment vertical="center"/>
    </xf>
    <xf numFmtId="0" fontId="27" fillId="0" borderId="97" xfId="0" applyFont="1" applyFill="1" applyBorder="1" applyAlignment="1" applyProtection="1">
      <alignment vertical="center"/>
    </xf>
    <xf numFmtId="0" fontId="27" fillId="0" borderId="16" xfId="0" applyFont="1" applyBorder="1" applyProtection="1">
      <alignment vertical="center"/>
    </xf>
    <xf numFmtId="0" fontId="28" fillId="0" borderId="33" xfId="0" applyFont="1" applyFill="1" applyBorder="1" applyAlignment="1" applyProtection="1">
      <alignment vertical="center"/>
    </xf>
    <xf numFmtId="0" fontId="27" fillId="0" borderId="16" xfId="0" applyFont="1" applyBorder="1" applyAlignment="1" applyProtection="1">
      <alignment horizontal="center" vertical="center"/>
    </xf>
    <xf numFmtId="0" fontId="8" fillId="0" borderId="16" xfId="0" applyFont="1" applyBorder="1" applyProtection="1">
      <alignment vertical="center"/>
    </xf>
    <xf numFmtId="0" fontId="27" fillId="0" borderId="17" xfId="0" applyFont="1" applyFill="1" applyBorder="1" applyAlignment="1" applyProtection="1">
      <alignment vertical="center" wrapText="1"/>
    </xf>
    <xf numFmtId="0" fontId="27" fillId="0" borderId="18" xfId="0" applyFont="1" applyFill="1" applyBorder="1" applyAlignment="1" applyProtection="1">
      <alignment vertical="center" wrapText="1"/>
    </xf>
    <xf numFmtId="0" fontId="27" fillId="0" borderId="17" xfId="0" applyFont="1" applyFill="1" applyBorder="1" applyAlignment="1" applyProtection="1">
      <alignment horizontal="left" vertical="center"/>
    </xf>
    <xf numFmtId="0" fontId="8" fillId="0" borderId="18" xfId="0" applyFont="1" applyFill="1" applyBorder="1" applyAlignment="1" applyProtection="1">
      <alignment horizontal="center" vertical="center"/>
    </xf>
    <xf numFmtId="0" fontId="28" fillId="0" borderId="31" xfId="0" applyFont="1" applyFill="1" applyBorder="1" applyAlignment="1" applyProtection="1">
      <alignment horizontal="center" vertical="center"/>
    </xf>
    <xf numFmtId="0" fontId="8" fillId="0" borderId="31" xfId="0" applyFont="1" applyFill="1" applyBorder="1" applyAlignment="1" applyProtection="1">
      <alignment horizontal="center" vertical="center"/>
    </xf>
    <xf numFmtId="0" fontId="8" fillId="32" borderId="31" xfId="0" applyFont="1" applyFill="1" applyBorder="1" applyAlignment="1" applyProtection="1">
      <alignment horizontal="center" vertical="center"/>
    </xf>
    <xf numFmtId="0" fontId="28" fillId="0" borderId="31" xfId="0" applyFont="1" applyFill="1" applyBorder="1" applyAlignment="1" applyProtection="1">
      <alignment horizontal="left" vertical="center"/>
    </xf>
    <xf numFmtId="0" fontId="8" fillId="0" borderId="32" xfId="0" applyFont="1" applyBorder="1" applyAlignment="1" applyProtection="1">
      <alignment horizontal="center" vertical="center"/>
    </xf>
    <xf numFmtId="0" fontId="27" fillId="0" borderId="0" xfId="0" applyFont="1" applyFill="1" applyBorder="1" applyAlignment="1" applyProtection="1">
      <alignment horizontal="left" vertical="center" wrapText="1"/>
    </xf>
    <xf numFmtId="0" fontId="27" fillId="0" borderId="0" xfId="0" applyFont="1" applyFill="1" applyBorder="1" applyAlignment="1" applyProtection="1">
      <alignment horizontal="left" vertical="center"/>
    </xf>
    <xf numFmtId="0" fontId="8" fillId="0" borderId="0" xfId="0" applyFont="1" applyFill="1" applyBorder="1" applyAlignment="1" applyProtection="1">
      <alignment horizontal="center" vertical="center"/>
    </xf>
    <xf numFmtId="0" fontId="28" fillId="0" borderId="0" xfId="0" applyFont="1" applyFill="1" applyBorder="1" applyAlignment="1" applyProtection="1">
      <alignment horizontal="center" vertical="center"/>
    </xf>
    <xf numFmtId="0" fontId="28" fillId="0" borderId="0" xfId="0" applyFont="1" applyFill="1" applyBorder="1" applyAlignment="1" applyProtection="1">
      <alignment horizontal="left" vertical="center"/>
    </xf>
    <xf numFmtId="0" fontId="8" fillId="0" borderId="0" xfId="0" applyFont="1" applyAlignment="1" applyProtection="1">
      <alignment horizontal="center" vertical="center"/>
    </xf>
    <xf numFmtId="0" fontId="29" fillId="0" borderId="0" xfId="0" applyFont="1" applyFill="1" applyBorder="1" applyAlignment="1" applyProtection="1">
      <alignment vertical="center"/>
    </xf>
    <xf numFmtId="0" fontId="55" fillId="0" borderId="0" xfId="0" applyFont="1" applyAlignment="1" applyProtection="1">
      <alignment horizontal="right" vertical="center"/>
    </xf>
    <xf numFmtId="0" fontId="27" fillId="0" borderId="64" xfId="0" applyFont="1" applyFill="1" applyBorder="1" applyAlignment="1" applyProtection="1">
      <alignment vertical="center" wrapText="1"/>
    </xf>
    <xf numFmtId="49" fontId="30" fillId="0" borderId="0" xfId="0" applyNumberFormat="1" applyFont="1" applyFill="1" applyAlignment="1" applyProtection="1">
      <alignment horizontal="left" vertical="center"/>
    </xf>
    <xf numFmtId="49" fontId="0" fillId="0" borderId="0" xfId="0" applyNumberFormat="1" applyFont="1" applyFill="1" applyAlignment="1" applyProtection="1">
      <alignment horizontal="left" vertical="center"/>
    </xf>
    <xf numFmtId="0" fontId="28" fillId="0" borderId="0" xfId="0" applyFont="1" applyFill="1" applyBorder="1" applyAlignment="1" applyProtection="1">
      <alignment horizontal="right" vertical="center"/>
    </xf>
    <xf numFmtId="0" fontId="27" fillId="33" borderId="0" xfId="0" applyFont="1" applyFill="1" applyBorder="1" applyAlignment="1" applyProtection="1">
      <alignment vertical="center" wrapText="1"/>
    </xf>
    <xf numFmtId="0" fontId="28" fillId="33" borderId="0" xfId="0" applyFont="1" applyFill="1" applyBorder="1" applyAlignment="1" applyProtection="1">
      <alignment vertical="center"/>
    </xf>
    <xf numFmtId="0" fontId="27" fillId="33" borderId="0" xfId="0" applyFont="1" applyFill="1" applyAlignment="1" applyProtection="1">
      <alignment vertical="center" wrapText="1"/>
    </xf>
    <xf numFmtId="0" fontId="31" fillId="0" borderId="41" xfId="0" applyFont="1" applyFill="1" applyBorder="1" applyAlignment="1" applyProtection="1">
      <alignment vertical="center"/>
    </xf>
    <xf numFmtId="0" fontId="29" fillId="0" borderId="45" xfId="0" applyFont="1" applyFill="1" applyBorder="1" applyAlignment="1" applyProtection="1">
      <alignment vertical="center"/>
    </xf>
    <xf numFmtId="0" fontId="29" fillId="0" borderId="21" xfId="0" applyFont="1" applyFill="1" applyBorder="1" applyAlignment="1" applyProtection="1">
      <alignment vertical="center"/>
    </xf>
    <xf numFmtId="0" fontId="29" fillId="0" borderId="36" xfId="0" applyFont="1" applyFill="1" applyBorder="1" applyAlignment="1" applyProtection="1">
      <alignment vertical="center"/>
    </xf>
    <xf numFmtId="0" fontId="8" fillId="33" borderId="31" xfId="0" applyFont="1" applyFill="1" applyBorder="1" applyAlignment="1" applyProtection="1">
      <alignment vertical="center"/>
    </xf>
    <xf numFmtId="0" fontId="27" fillId="0" borderId="31" xfId="0" applyFont="1" applyFill="1" applyBorder="1" applyAlignment="1" applyProtection="1">
      <alignment vertical="center"/>
    </xf>
    <xf numFmtId="0" fontId="8" fillId="0" borderId="31" xfId="0" applyFont="1" applyFill="1" applyBorder="1" applyAlignment="1" applyProtection="1">
      <alignment vertical="center"/>
    </xf>
    <xf numFmtId="0" fontId="8" fillId="33" borderId="31" xfId="0" applyFont="1" applyFill="1" applyBorder="1" applyProtection="1">
      <alignment vertical="center"/>
    </xf>
    <xf numFmtId="0" fontId="27" fillId="25" borderId="31" xfId="0" applyFont="1" applyFill="1" applyBorder="1" applyAlignment="1" applyProtection="1">
      <alignment vertical="center"/>
    </xf>
    <xf numFmtId="0" fontId="28" fillId="0" borderId="31" xfId="0" applyFont="1" applyFill="1" applyBorder="1" applyAlignment="1" applyProtection="1">
      <alignment vertical="center"/>
    </xf>
    <xf numFmtId="0" fontId="28" fillId="0" borderId="32" xfId="0" applyFont="1" applyBorder="1" applyProtection="1">
      <alignment vertical="center"/>
    </xf>
    <xf numFmtId="0" fontId="29" fillId="0" borderId="33" xfId="0" applyFont="1" applyFill="1" applyBorder="1" applyAlignment="1" applyProtection="1">
      <alignment vertical="center"/>
    </xf>
    <xf numFmtId="0" fontId="27" fillId="0" borderId="41" xfId="0" applyFont="1" applyFill="1" applyBorder="1" applyAlignment="1" applyProtection="1">
      <alignment horizontal="center" vertical="center"/>
    </xf>
    <xf numFmtId="0" fontId="27" fillId="0" borderId="21" xfId="0" applyFont="1" applyFill="1" applyBorder="1" applyAlignment="1" applyProtection="1">
      <alignment vertical="center"/>
    </xf>
    <xf numFmtId="176" fontId="27" fillId="0" borderId="0" xfId="0" applyNumberFormat="1" applyFont="1" applyFill="1" applyBorder="1" applyAlignment="1" applyProtection="1">
      <alignment vertical="center" wrapText="1"/>
    </xf>
    <xf numFmtId="0" fontId="28" fillId="0" borderId="0" xfId="0" applyFont="1" applyAlignment="1" applyProtection="1">
      <alignment vertical="center" wrapText="1"/>
    </xf>
    <xf numFmtId="0" fontId="28" fillId="0" borderId="0" xfId="0" applyFont="1" applyFill="1" applyBorder="1" applyAlignment="1" applyProtection="1">
      <alignment vertical="center" wrapText="1"/>
    </xf>
    <xf numFmtId="0" fontId="27" fillId="0" borderId="72" xfId="0" applyFont="1" applyFill="1" applyBorder="1" applyAlignment="1" applyProtection="1">
      <alignment horizontal="center" vertical="center"/>
    </xf>
    <xf numFmtId="0" fontId="27" fillId="0" borderId="51" xfId="0" applyFont="1" applyFill="1" applyBorder="1" applyAlignment="1" applyProtection="1">
      <alignment vertical="center"/>
    </xf>
    <xf numFmtId="176" fontId="27" fillId="0" borderId="51" xfId="0" applyNumberFormat="1" applyFont="1" applyFill="1" applyBorder="1" applyAlignment="1" applyProtection="1">
      <alignment vertical="center" wrapText="1"/>
    </xf>
    <xf numFmtId="0" fontId="8" fillId="0" borderId="51" xfId="0" applyFont="1" applyFill="1" applyBorder="1" applyAlignment="1" applyProtection="1">
      <alignment vertical="center"/>
    </xf>
    <xf numFmtId="0" fontId="8" fillId="0" borderId="51" xfId="0" applyFont="1" applyFill="1" applyBorder="1" applyProtection="1">
      <alignment vertical="center"/>
    </xf>
    <xf numFmtId="0" fontId="28" fillId="0" borderId="51" xfId="0" applyFont="1" applyFill="1" applyBorder="1" applyAlignment="1" applyProtection="1">
      <alignment vertical="center"/>
    </xf>
    <xf numFmtId="0" fontId="28" fillId="0" borderId="62" xfId="0" applyFont="1" applyBorder="1" applyProtection="1">
      <alignment vertical="center"/>
    </xf>
    <xf numFmtId="0" fontId="29" fillId="0" borderId="17" xfId="0" applyFont="1" applyFill="1" applyBorder="1" applyAlignment="1" applyProtection="1">
      <alignment vertical="center"/>
    </xf>
    <xf numFmtId="0" fontId="27" fillId="0" borderId="17" xfId="0" applyFont="1" applyFill="1" applyBorder="1" applyAlignment="1" applyProtection="1">
      <alignment horizontal="center" vertical="center"/>
    </xf>
    <xf numFmtId="176" fontId="27" fillId="0" borderId="18" xfId="0" applyNumberFormat="1" applyFont="1" applyFill="1" applyBorder="1" applyAlignment="1" applyProtection="1">
      <alignment vertical="center" wrapText="1"/>
    </xf>
    <xf numFmtId="0" fontId="28" fillId="0" borderId="19" xfId="0" applyFont="1" applyBorder="1" applyProtection="1">
      <alignment vertical="center"/>
    </xf>
    <xf numFmtId="0" fontId="28" fillId="0" borderId="0" xfId="0" applyFont="1" applyBorder="1" applyProtection="1">
      <alignment vertical="center"/>
    </xf>
    <xf numFmtId="0" fontId="31" fillId="0" borderId="14" xfId="0" applyFont="1" applyFill="1" applyBorder="1" applyAlignment="1" applyProtection="1">
      <alignment vertical="center"/>
    </xf>
    <xf numFmtId="0" fontId="31" fillId="0" borderId="36" xfId="0" applyFont="1" applyFill="1" applyBorder="1" applyAlignment="1" applyProtection="1">
      <alignment vertical="center"/>
    </xf>
    <xf numFmtId="0" fontId="28" fillId="0" borderId="26" xfId="0" applyFont="1" applyFill="1" applyBorder="1" applyAlignment="1" applyProtection="1">
      <alignment vertical="center"/>
    </xf>
    <xf numFmtId="176" fontId="8" fillId="0" borderId="0" xfId="0" applyNumberFormat="1" applyFont="1" applyProtection="1">
      <alignment vertical="center"/>
    </xf>
    <xf numFmtId="176" fontId="8" fillId="0" borderId="0" xfId="0" applyNumberFormat="1" applyFont="1" applyFill="1" applyBorder="1" applyAlignment="1" applyProtection="1">
      <alignment vertical="center"/>
    </xf>
    <xf numFmtId="0" fontId="8" fillId="0" borderId="76" xfId="0" applyFont="1" applyFill="1" applyBorder="1" applyAlignment="1" applyProtection="1">
      <alignment horizontal="center" vertical="center"/>
    </xf>
    <xf numFmtId="0" fontId="0" fillId="0" borderId="126" xfId="0" applyFont="1" applyFill="1" applyBorder="1" applyAlignment="1" applyProtection="1">
      <alignment horizontal="center" vertical="center"/>
    </xf>
    <xf numFmtId="0" fontId="27" fillId="0" borderId="69" xfId="0" applyFont="1" applyFill="1" applyBorder="1" applyAlignment="1" applyProtection="1">
      <alignment vertical="center" wrapText="1"/>
    </xf>
    <xf numFmtId="0" fontId="27" fillId="0" borderId="70" xfId="0" applyFont="1" applyFill="1" applyBorder="1" applyAlignment="1" applyProtection="1">
      <alignment vertical="center" wrapText="1"/>
    </xf>
    <xf numFmtId="0" fontId="27" fillId="0" borderId="75" xfId="0" applyFont="1" applyFill="1" applyBorder="1" applyAlignment="1" applyProtection="1">
      <alignment vertical="center" wrapText="1"/>
    </xf>
    <xf numFmtId="0" fontId="56" fillId="0" borderId="0" xfId="0" applyFont="1" applyFill="1" applyBorder="1" applyAlignment="1" applyProtection="1">
      <alignment vertical="center" wrapText="1"/>
    </xf>
    <xf numFmtId="0" fontId="8" fillId="0" borderId="77" xfId="0" applyFont="1" applyFill="1" applyBorder="1" applyAlignment="1" applyProtection="1">
      <alignment horizontal="center" vertical="center"/>
    </xf>
    <xf numFmtId="0" fontId="27" fillId="0" borderId="73" xfId="0" applyFont="1" applyFill="1" applyBorder="1" applyAlignment="1" applyProtection="1">
      <alignment horizontal="center" vertical="center"/>
    </xf>
    <xf numFmtId="0" fontId="27" fillId="0" borderId="40" xfId="0" applyFont="1" applyFill="1" applyBorder="1" applyAlignment="1" applyProtection="1">
      <alignment horizontal="left" vertical="center" wrapText="1"/>
    </xf>
    <xf numFmtId="0" fontId="27" fillId="0" borderId="0" xfId="0" applyFont="1" applyFill="1" applyBorder="1" applyAlignment="1" applyProtection="1">
      <alignment horizontal="left" vertical="center" wrapText="1"/>
    </xf>
    <xf numFmtId="0" fontId="27" fillId="0" borderId="68" xfId="0" applyFont="1" applyFill="1" applyBorder="1" applyAlignment="1" applyProtection="1">
      <alignment horizontal="left" vertical="center" wrapText="1"/>
    </xf>
    <xf numFmtId="0" fontId="8" fillId="33" borderId="54" xfId="0" applyFont="1" applyFill="1" applyBorder="1" applyAlignment="1" applyProtection="1">
      <alignment horizontal="center" vertical="center"/>
    </xf>
    <xf numFmtId="0" fontId="51" fillId="0" borderId="54" xfId="0" applyFont="1" applyFill="1" applyBorder="1" applyAlignment="1" applyProtection="1">
      <alignment horizontal="center" vertical="center"/>
    </xf>
    <xf numFmtId="0" fontId="27" fillId="0" borderId="40" xfId="0" applyFont="1" applyFill="1" applyBorder="1" applyAlignment="1" applyProtection="1">
      <alignment vertical="center" wrapText="1"/>
    </xf>
    <xf numFmtId="0" fontId="27" fillId="0" borderId="16" xfId="0" applyFont="1" applyFill="1" applyBorder="1" applyAlignment="1" applyProtection="1">
      <alignment vertical="center" wrapText="1"/>
    </xf>
    <xf numFmtId="0" fontId="57" fillId="0" borderId="0" xfId="0" applyFont="1" applyAlignment="1" applyProtection="1">
      <alignment vertical="center" wrapText="1"/>
    </xf>
    <xf numFmtId="0" fontId="57" fillId="0" borderId="0" xfId="0" applyFont="1" applyFill="1" applyBorder="1" applyAlignment="1" applyProtection="1">
      <alignment vertical="center" wrapText="1"/>
    </xf>
    <xf numFmtId="0" fontId="27" fillId="0" borderId="47" xfId="0" applyFont="1" applyFill="1" applyBorder="1" applyAlignment="1" applyProtection="1">
      <alignment horizontal="center" vertical="center"/>
    </xf>
    <xf numFmtId="0" fontId="8" fillId="33" borderId="71" xfId="0" applyFont="1" applyFill="1" applyBorder="1" applyAlignment="1" applyProtection="1">
      <alignment horizontal="center" vertical="center"/>
    </xf>
    <xf numFmtId="0" fontId="51" fillId="0" borderId="69" xfId="0" applyFont="1" applyFill="1" applyBorder="1" applyAlignment="1" applyProtection="1">
      <alignment horizontal="center" vertical="center"/>
    </xf>
    <xf numFmtId="0" fontId="8" fillId="33" borderId="54" xfId="0" applyFont="1" applyFill="1" applyBorder="1" applyAlignment="1" applyProtection="1">
      <alignment horizontal="center" vertical="center"/>
    </xf>
    <xf numFmtId="0" fontId="27" fillId="0" borderId="40" xfId="0" applyFont="1" applyFill="1" applyBorder="1" applyAlignment="1" applyProtection="1">
      <alignment vertical="center"/>
    </xf>
    <xf numFmtId="0" fontId="8" fillId="0" borderId="100" xfId="0" applyFont="1" applyFill="1" applyBorder="1" applyAlignment="1" applyProtection="1">
      <alignment horizontal="center" vertical="center"/>
    </xf>
    <xf numFmtId="0" fontId="58" fillId="33" borderId="54" xfId="0" applyFont="1" applyFill="1" applyBorder="1" applyAlignment="1" applyProtection="1">
      <alignment horizontal="center" vertical="center"/>
    </xf>
    <xf numFmtId="0" fontId="51" fillId="0" borderId="40" xfId="0" applyFont="1" applyFill="1" applyBorder="1" applyAlignment="1" applyProtection="1">
      <alignment horizontal="center" vertical="center"/>
    </xf>
    <xf numFmtId="0" fontId="29" fillId="0" borderId="81" xfId="0" applyFont="1" applyFill="1" applyBorder="1" applyAlignment="1" applyProtection="1">
      <alignment vertical="center"/>
    </xf>
    <xf numFmtId="0" fontId="27" fillId="0" borderId="124" xfId="0" applyFont="1" applyFill="1" applyBorder="1" applyAlignment="1" applyProtection="1">
      <alignment horizontal="center" vertical="center"/>
    </xf>
    <xf numFmtId="0" fontId="27" fillId="0" borderId="63" xfId="0" applyFont="1" applyFill="1" applyBorder="1" applyAlignment="1" applyProtection="1">
      <alignment vertical="center"/>
    </xf>
    <xf numFmtId="0" fontId="27" fillId="0" borderId="63" xfId="0" applyFont="1" applyFill="1" applyBorder="1" applyAlignment="1" applyProtection="1">
      <alignment vertical="center" wrapText="1"/>
    </xf>
    <xf numFmtId="0" fontId="28" fillId="0" borderId="125" xfId="0" applyFont="1" applyBorder="1" applyProtection="1">
      <alignment vertical="center"/>
    </xf>
    <xf numFmtId="0" fontId="8" fillId="0" borderId="0" xfId="0" applyFont="1" applyFill="1" applyBorder="1" applyAlignment="1" applyProtection="1">
      <alignment horizontal="left" vertical="center"/>
    </xf>
    <xf numFmtId="0" fontId="8" fillId="0" borderId="0" xfId="0" applyFont="1" applyBorder="1" applyAlignment="1" applyProtection="1">
      <alignment vertical="top"/>
    </xf>
    <xf numFmtId="49" fontId="28" fillId="0" borderId="12" xfId="0" applyNumberFormat="1" applyFont="1" applyFill="1" applyBorder="1" applyAlignment="1" applyProtection="1">
      <alignment vertical="center" wrapText="1"/>
    </xf>
    <xf numFmtId="49" fontId="28" fillId="0" borderId="36" xfId="0" applyNumberFormat="1" applyFont="1" applyFill="1" applyBorder="1" applyAlignment="1" applyProtection="1">
      <alignment vertical="center" wrapText="1"/>
    </xf>
    <xf numFmtId="49" fontId="28" fillId="0" borderId="11" xfId="0" applyNumberFormat="1" applyFont="1" applyFill="1" applyBorder="1" applyAlignment="1" applyProtection="1">
      <alignment vertical="center" wrapText="1"/>
    </xf>
    <xf numFmtId="0" fontId="8" fillId="0" borderId="0" xfId="0" applyFont="1" applyBorder="1" applyProtection="1">
      <alignment vertical="center"/>
    </xf>
    <xf numFmtId="49" fontId="27" fillId="0" borderId="36" xfId="0" applyNumberFormat="1" applyFont="1" applyFill="1" applyBorder="1" applyAlignment="1" applyProtection="1">
      <alignment horizontal="left" vertical="center" wrapText="1"/>
    </xf>
    <xf numFmtId="49" fontId="27" fillId="0" borderId="36" xfId="0" applyNumberFormat="1" applyFont="1" applyBorder="1" applyAlignment="1" applyProtection="1">
      <alignment horizontal="left" vertical="center" wrapText="1"/>
    </xf>
    <xf numFmtId="49" fontId="27" fillId="0" borderId="12" xfId="0" applyNumberFormat="1" applyFont="1" applyFill="1" applyBorder="1" applyAlignment="1" applyProtection="1">
      <alignment horizontal="center" vertical="center" wrapText="1"/>
    </xf>
    <xf numFmtId="49" fontId="27" fillId="0" borderId="36" xfId="0" applyNumberFormat="1" applyFont="1" applyFill="1" applyBorder="1" applyAlignment="1" applyProtection="1">
      <alignment horizontal="center" vertical="center" wrapText="1"/>
    </xf>
    <xf numFmtId="49" fontId="27" fillId="0" borderId="11" xfId="0" applyNumberFormat="1" applyFont="1" applyFill="1" applyBorder="1" applyAlignment="1" applyProtection="1">
      <alignment horizontal="center" vertical="center" wrapText="1"/>
    </xf>
    <xf numFmtId="49" fontId="27" fillId="0" borderId="14" xfId="0" applyNumberFormat="1" applyFont="1" applyFill="1" applyBorder="1" applyAlignment="1" applyProtection="1">
      <alignment horizontal="center" vertical="center" wrapText="1"/>
    </xf>
    <xf numFmtId="49" fontId="27" fillId="0" borderId="21" xfId="0" applyNumberFormat="1" applyFont="1" applyFill="1" applyBorder="1" applyAlignment="1" applyProtection="1">
      <alignment horizontal="center" vertical="center" wrapText="1"/>
    </xf>
    <xf numFmtId="49" fontId="27" fillId="0" borderId="15" xfId="0" applyNumberFormat="1" applyFont="1" applyFill="1" applyBorder="1" applyAlignment="1" applyProtection="1">
      <alignment horizontal="center" vertical="center" wrapText="1"/>
    </xf>
    <xf numFmtId="0" fontId="27" fillId="0" borderId="14" xfId="0" applyFont="1" applyFill="1" applyBorder="1" applyAlignment="1" applyProtection="1">
      <alignment horizontal="center" vertical="center"/>
    </xf>
    <xf numFmtId="0" fontId="27" fillId="0" borderId="21" xfId="0" applyFont="1" applyFill="1" applyBorder="1" applyAlignment="1" applyProtection="1">
      <alignment horizontal="center" vertical="center"/>
    </xf>
    <xf numFmtId="0" fontId="27" fillId="0" borderId="39" xfId="0" applyFont="1" applyFill="1" applyBorder="1" applyAlignment="1" applyProtection="1">
      <alignment horizontal="center" vertical="center"/>
    </xf>
    <xf numFmtId="0" fontId="28" fillId="25" borderId="58" xfId="0" applyFont="1" applyFill="1" applyBorder="1" applyAlignment="1" applyProtection="1">
      <alignment horizontal="left" vertical="center" wrapText="1"/>
    </xf>
    <xf numFmtId="0" fontId="28" fillId="25" borderId="55" xfId="0" applyFont="1" applyFill="1" applyBorder="1" applyAlignment="1" applyProtection="1">
      <alignment horizontal="left" vertical="center" wrapText="1"/>
    </xf>
    <xf numFmtId="0" fontId="8" fillId="0" borderId="0" xfId="0" applyFont="1" applyFill="1" applyAlignment="1" applyProtection="1">
      <alignment vertical="top"/>
    </xf>
    <xf numFmtId="0" fontId="27" fillId="0" borderId="33"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27" fillId="0" borderId="37" xfId="0" applyFont="1" applyFill="1" applyBorder="1" applyAlignment="1" applyProtection="1">
      <alignment horizontal="center" vertical="center"/>
    </xf>
    <xf numFmtId="0" fontId="28" fillId="25" borderId="51" xfId="0" applyFont="1" applyFill="1" applyBorder="1" applyAlignment="1" applyProtection="1">
      <alignment vertical="center" wrapText="1"/>
    </xf>
    <xf numFmtId="0" fontId="28" fillId="25" borderId="53" xfId="0" applyFont="1" applyFill="1" applyBorder="1" applyAlignment="1" applyProtection="1">
      <alignment vertical="center" wrapText="1"/>
    </xf>
    <xf numFmtId="0" fontId="27" fillId="0" borderId="17" xfId="0" applyFont="1" applyFill="1" applyBorder="1" applyAlignment="1" applyProtection="1">
      <alignment horizontal="center" vertical="center"/>
    </xf>
    <xf numFmtId="0" fontId="27" fillId="0" borderId="18" xfId="0" applyFont="1" applyFill="1" applyBorder="1" applyAlignment="1" applyProtection="1">
      <alignment horizontal="center" vertical="center"/>
    </xf>
    <xf numFmtId="0" fontId="27" fillId="0" borderId="87" xfId="0" applyFont="1" applyFill="1" applyBorder="1" applyAlignment="1" applyProtection="1">
      <alignment horizontal="center" vertical="center"/>
    </xf>
    <xf numFmtId="0" fontId="28" fillId="25" borderId="115" xfId="0" applyFont="1" applyFill="1" applyBorder="1" applyAlignment="1" applyProtection="1">
      <alignment vertical="center" wrapText="1"/>
    </xf>
    <xf numFmtId="0" fontId="27" fillId="0" borderId="14" xfId="0" applyFont="1" applyFill="1" applyBorder="1" applyAlignment="1" applyProtection="1">
      <alignment horizontal="center" vertical="center" wrapText="1"/>
    </xf>
    <xf numFmtId="0" fontId="27" fillId="0" borderId="21" xfId="0" applyFont="1" applyFill="1" applyBorder="1" applyAlignment="1" applyProtection="1">
      <alignment horizontal="center" vertical="center" wrapText="1"/>
    </xf>
    <xf numFmtId="0" fontId="27" fillId="0" borderId="39" xfId="0" applyFont="1" applyFill="1" applyBorder="1" applyAlignment="1" applyProtection="1">
      <alignment horizontal="center" vertical="center" wrapText="1"/>
    </xf>
    <xf numFmtId="0" fontId="28" fillId="25" borderId="59" xfId="0" applyFont="1" applyFill="1" applyBorder="1" applyAlignment="1" applyProtection="1">
      <alignment vertical="center" wrapText="1"/>
    </xf>
    <xf numFmtId="0" fontId="28" fillId="25" borderId="91" xfId="0" applyFont="1" applyFill="1" applyBorder="1" applyAlignment="1" applyProtection="1">
      <alignment vertical="center" wrapText="1"/>
    </xf>
    <xf numFmtId="0" fontId="27" fillId="0" borderId="33"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7" fillId="0" borderId="37" xfId="0" applyFont="1" applyFill="1" applyBorder="1" applyAlignment="1" applyProtection="1">
      <alignment horizontal="center" vertical="center" wrapText="1"/>
    </xf>
    <xf numFmtId="0" fontId="28" fillId="25" borderId="53" xfId="0" applyFont="1" applyFill="1" applyBorder="1" applyAlignment="1" applyProtection="1">
      <alignment vertical="center" wrapText="1"/>
    </xf>
    <xf numFmtId="0" fontId="59" fillId="25" borderId="51" xfId="0" applyFont="1" applyFill="1" applyBorder="1" applyAlignment="1" applyProtection="1">
      <alignment horizontal="left" vertical="center" wrapText="1"/>
    </xf>
    <xf numFmtId="0" fontId="59" fillId="25" borderId="53" xfId="0" applyFont="1" applyFill="1" applyBorder="1" applyAlignment="1" applyProtection="1">
      <alignment horizontal="left" vertical="center" wrapText="1"/>
    </xf>
    <xf numFmtId="0" fontId="59" fillId="25" borderId="51" xfId="0" applyFont="1" applyFill="1" applyBorder="1" applyAlignment="1" applyProtection="1">
      <alignment vertical="center" wrapText="1"/>
    </xf>
    <xf numFmtId="0" fontId="59" fillId="25" borderId="53" xfId="0" applyFont="1" applyFill="1" applyBorder="1" applyAlignment="1" applyProtection="1">
      <alignment vertical="center" wrapText="1"/>
    </xf>
    <xf numFmtId="0" fontId="28" fillId="25" borderId="51" xfId="0" applyFont="1" applyFill="1" applyBorder="1" applyAlignment="1" applyProtection="1">
      <alignment horizontal="left" vertical="center" wrapText="1"/>
    </xf>
    <xf numFmtId="0" fontId="27" fillId="0" borderId="17" xfId="0" applyFont="1" applyFill="1" applyBorder="1" applyAlignment="1" applyProtection="1">
      <alignment horizontal="center" vertical="center" wrapText="1"/>
    </xf>
    <xf numFmtId="0" fontId="27" fillId="0" borderId="18" xfId="0" applyFont="1" applyFill="1" applyBorder="1" applyAlignment="1" applyProtection="1">
      <alignment horizontal="center" vertical="center" wrapText="1"/>
    </xf>
    <xf numFmtId="0" fontId="27" fillId="0" borderId="87" xfId="0" applyFont="1" applyFill="1" applyBorder="1" applyAlignment="1" applyProtection="1">
      <alignment horizontal="center" vertical="center" wrapText="1"/>
    </xf>
    <xf numFmtId="0" fontId="28" fillId="25" borderId="87" xfId="0" applyFont="1" applyFill="1" applyBorder="1" applyAlignment="1" applyProtection="1">
      <alignment vertical="center" wrapText="1"/>
    </xf>
    <xf numFmtId="0" fontId="28" fillId="25" borderId="70" xfId="0" applyFont="1" applyFill="1" applyBorder="1" applyAlignment="1" applyProtection="1">
      <alignment horizontal="left" vertical="center" wrapText="1"/>
    </xf>
    <xf numFmtId="0" fontId="28" fillId="25" borderId="37" xfId="0" applyFont="1" applyFill="1" applyBorder="1" applyAlignment="1" applyProtection="1">
      <alignment vertical="center" wrapText="1"/>
    </xf>
    <xf numFmtId="0" fontId="28" fillId="25" borderId="53" xfId="0" applyFont="1" applyFill="1" applyBorder="1" applyAlignment="1" applyProtection="1">
      <alignment horizontal="left" vertical="center" wrapText="1"/>
    </xf>
    <xf numFmtId="0" fontId="28" fillId="25" borderId="93" xfId="0" applyFont="1" applyFill="1" applyBorder="1" applyAlignment="1" applyProtection="1">
      <alignment vertical="center" wrapText="1"/>
    </xf>
    <xf numFmtId="49" fontId="27" fillId="0" borderId="0" xfId="0" applyNumberFormat="1" applyFont="1" applyFill="1" applyBorder="1" applyAlignment="1" applyProtection="1">
      <alignment horizontal="left" vertical="center" wrapText="1"/>
    </xf>
    <xf numFmtId="49" fontId="27" fillId="0" borderId="0" xfId="0" applyNumberFormat="1" applyFont="1" applyAlignment="1" applyProtection="1">
      <alignment horizontal="left" vertical="center" wrapText="1"/>
    </xf>
    <xf numFmtId="0" fontId="60" fillId="25" borderId="0" xfId="0" applyFont="1" applyFill="1" applyBorder="1" applyAlignment="1" applyProtection="1">
      <alignment vertical="center" wrapText="1"/>
    </xf>
    <xf numFmtId="0" fontId="27" fillId="25" borderId="0" xfId="0" applyFont="1" applyFill="1" applyBorder="1" applyAlignment="1" applyProtection="1">
      <alignment vertical="center"/>
    </xf>
    <xf numFmtId="0" fontId="60" fillId="25" borderId="0" xfId="0" applyFont="1" applyFill="1" applyAlignment="1" applyProtection="1">
      <alignment vertical="center" wrapText="1"/>
    </xf>
    <xf numFmtId="0" fontId="31" fillId="26" borderId="57" xfId="0" applyFont="1" applyFill="1" applyBorder="1" applyAlignment="1" applyProtection="1">
      <alignment horizontal="center" vertical="center" wrapText="1"/>
    </xf>
    <xf numFmtId="0" fontId="31" fillId="26" borderId="49" xfId="0" applyFont="1" applyFill="1" applyBorder="1" applyAlignment="1" applyProtection="1">
      <alignment horizontal="center" vertical="center" wrapText="1"/>
    </xf>
    <xf numFmtId="0" fontId="31" fillId="26" borderId="50" xfId="0" applyFont="1" applyFill="1" applyBorder="1" applyAlignment="1" applyProtection="1">
      <alignment horizontal="center" vertical="center" wrapText="1"/>
    </xf>
    <xf numFmtId="0" fontId="27" fillId="26" borderId="21" xfId="0" applyFont="1" applyFill="1" applyBorder="1" applyAlignment="1" applyProtection="1">
      <alignment horizontal="center" vertical="center"/>
    </xf>
    <xf numFmtId="0" fontId="27" fillId="26" borderId="15" xfId="0" applyFont="1" applyFill="1" applyBorder="1" applyAlignment="1" applyProtection="1">
      <alignment horizontal="center" vertical="center"/>
    </xf>
    <xf numFmtId="0" fontId="27" fillId="25" borderId="0" xfId="0" applyFont="1" applyFill="1" applyBorder="1" applyAlignment="1" applyProtection="1">
      <alignment vertical="center" wrapText="1"/>
    </xf>
    <xf numFmtId="0" fontId="27" fillId="25" borderId="43" xfId="0" applyFont="1" applyFill="1" applyBorder="1" applyProtection="1">
      <alignment vertical="center"/>
    </xf>
    <xf numFmtId="0" fontId="0" fillId="25" borderId="43" xfId="0" applyFont="1" applyFill="1" applyBorder="1" applyProtection="1">
      <alignment vertical="center"/>
    </xf>
    <xf numFmtId="0" fontId="0" fillId="25" borderId="99" xfId="0" applyFont="1" applyFill="1" applyBorder="1" applyProtection="1">
      <alignment vertical="center"/>
    </xf>
    <xf numFmtId="0" fontId="27" fillId="0" borderId="96" xfId="0" applyFont="1" applyFill="1" applyBorder="1" applyAlignment="1" applyProtection="1">
      <alignment vertical="center"/>
    </xf>
    <xf numFmtId="0" fontId="27" fillId="0" borderId="43" xfId="0" applyFont="1" applyFill="1" applyBorder="1" applyAlignment="1" applyProtection="1">
      <alignment vertical="center"/>
    </xf>
    <xf numFmtId="0" fontId="27" fillId="0" borderId="44" xfId="0" applyFont="1" applyFill="1" applyBorder="1" applyAlignment="1" applyProtection="1">
      <alignment vertical="center"/>
    </xf>
    <xf numFmtId="0" fontId="27" fillId="25" borderId="36" xfId="0" applyFont="1" applyFill="1" applyBorder="1" applyProtection="1">
      <alignment vertical="center"/>
    </xf>
    <xf numFmtId="0" fontId="0" fillId="25" borderId="36" xfId="0" applyFont="1" applyFill="1" applyBorder="1" applyProtection="1">
      <alignment vertical="center"/>
    </xf>
    <xf numFmtId="0" fontId="0" fillId="25" borderId="11" xfId="0" applyFont="1" applyFill="1" applyBorder="1" applyProtection="1">
      <alignment vertical="center"/>
    </xf>
    <xf numFmtId="0" fontId="27" fillId="0" borderId="12" xfId="0" applyFont="1" applyFill="1" applyBorder="1" applyAlignment="1" applyProtection="1">
      <alignment vertical="center"/>
    </xf>
    <xf numFmtId="0" fontId="27" fillId="0" borderId="36" xfId="0" applyFont="1" applyFill="1" applyBorder="1" applyAlignment="1" applyProtection="1">
      <alignment vertical="center"/>
    </xf>
    <xf numFmtId="0" fontId="27" fillId="0" borderId="64" xfId="0" applyFont="1" applyFill="1" applyBorder="1" applyAlignment="1" applyProtection="1">
      <alignment vertical="center"/>
    </xf>
    <xf numFmtId="0" fontId="27" fillId="25" borderId="36" xfId="0" applyFont="1" applyFill="1" applyBorder="1" applyAlignment="1" applyProtection="1">
      <alignment vertical="center" wrapText="1"/>
    </xf>
    <xf numFmtId="0" fontId="27" fillId="25" borderId="11" xfId="0" applyFont="1" applyFill="1" applyBorder="1" applyAlignment="1" applyProtection="1">
      <alignment vertical="center" wrapText="1"/>
    </xf>
    <xf numFmtId="0" fontId="27" fillId="0" borderId="12" xfId="0" applyFont="1" applyFill="1" applyBorder="1" applyAlignment="1" applyProtection="1">
      <alignment horizontal="center" vertical="center"/>
    </xf>
    <xf numFmtId="0" fontId="27" fillId="0" borderId="36" xfId="0" applyFont="1" applyFill="1" applyBorder="1" applyAlignment="1" applyProtection="1">
      <alignment horizontal="center" vertical="center"/>
    </xf>
    <xf numFmtId="0" fontId="27" fillId="0" borderId="64" xfId="0" applyFont="1" applyFill="1" applyBorder="1" applyAlignment="1" applyProtection="1">
      <alignment horizontal="center" vertical="center"/>
    </xf>
    <xf numFmtId="0" fontId="61" fillId="0" borderId="0" xfId="0" applyFont="1" applyProtection="1">
      <alignment vertical="center"/>
    </xf>
    <xf numFmtId="0" fontId="27" fillId="25" borderId="92" xfId="0" applyFont="1" applyFill="1" applyBorder="1" applyAlignment="1" applyProtection="1">
      <alignment vertical="center"/>
    </xf>
    <xf numFmtId="0" fontId="60" fillId="25" borderId="92" xfId="0" applyFont="1" applyFill="1" applyBorder="1" applyAlignment="1" applyProtection="1">
      <alignment vertical="center" wrapText="1"/>
    </xf>
    <xf numFmtId="0" fontId="60" fillId="25" borderId="98" xfId="0" applyFont="1" applyFill="1" applyBorder="1" applyAlignment="1" applyProtection="1">
      <alignment vertical="center" wrapText="1"/>
    </xf>
    <xf numFmtId="0" fontId="27" fillId="0" borderId="97" xfId="0" applyFont="1" applyFill="1" applyBorder="1" applyAlignment="1" applyProtection="1">
      <alignment vertical="center"/>
    </xf>
    <xf numFmtId="0" fontId="27" fillId="0" borderId="92" xfId="0" applyFont="1" applyFill="1" applyBorder="1" applyAlignment="1" applyProtection="1">
      <alignment vertical="center"/>
    </xf>
    <xf numFmtId="0" fontId="27" fillId="0" borderId="93" xfId="0" applyFont="1" applyFill="1" applyBorder="1" applyAlignment="1" applyProtection="1">
      <alignment vertical="center"/>
    </xf>
    <xf numFmtId="0" fontId="28" fillId="25" borderId="0" xfId="0" applyFont="1" applyFill="1" applyBorder="1" applyAlignment="1" applyProtection="1">
      <alignment horizontal="right" vertical="top"/>
    </xf>
    <xf numFmtId="0" fontId="28" fillId="25" borderId="0" xfId="0" applyFont="1" applyFill="1" applyBorder="1" applyAlignment="1" applyProtection="1">
      <alignment vertical="top"/>
    </xf>
    <xf numFmtId="0" fontId="28" fillId="25" borderId="0" xfId="0" applyFont="1" applyFill="1" applyBorder="1" applyAlignment="1" applyProtection="1">
      <alignment horizontal="right" vertical="top" wrapText="1"/>
    </xf>
    <xf numFmtId="0" fontId="28" fillId="25" borderId="0" xfId="0" applyFont="1" applyFill="1" applyAlignment="1" applyProtection="1">
      <alignment horizontal="left" vertical="center" wrapText="1"/>
    </xf>
    <xf numFmtId="0" fontId="60" fillId="25" borderId="34" xfId="0" applyFont="1" applyFill="1" applyBorder="1" applyAlignment="1" applyProtection="1">
      <alignment vertical="center" wrapText="1"/>
    </xf>
    <xf numFmtId="0" fontId="28" fillId="25" borderId="0" xfId="0" applyFont="1" applyFill="1" applyBorder="1" applyAlignment="1" applyProtection="1">
      <alignment vertical="top" wrapText="1"/>
    </xf>
    <xf numFmtId="0" fontId="28" fillId="25" borderId="0" xfId="0" applyFont="1" applyFill="1" applyAlignment="1" applyProtection="1">
      <alignment vertical="top" wrapText="1"/>
    </xf>
    <xf numFmtId="0" fontId="60" fillId="25" borderId="42" xfId="0" applyFont="1" applyFill="1" applyBorder="1" applyAlignment="1" applyProtection="1">
      <alignment vertical="center" wrapText="1"/>
    </xf>
    <xf numFmtId="0" fontId="60" fillId="25" borderId="43" xfId="0" applyFont="1" applyFill="1" applyBorder="1" applyAlignment="1" applyProtection="1">
      <alignment vertical="center" wrapText="1"/>
    </xf>
    <xf numFmtId="0" fontId="60" fillId="25" borderId="44" xfId="0" applyFont="1" applyFill="1" applyBorder="1" applyAlignment="1" applyProtection="1">
      <alignment vertical="center" wrapText="1"/>
    </xf>
    <xf numFmtId="0" fontId="60" fillId="25" borderId="35" xfId="0" applyFont="1" applyFill="1" applyBorder="1" applyAlignment="1" applyProtection="1">
      <alignment vertical="center" wrapText="1"/>
    </xf>
    <xf numFmtId="0" fontId="60" fillId="25" borderId="0" xfId="0" applyFont="1" applyFill="1" applyBorder="1" applyAlignment="1" applyProtection="1">
      <alignment horizontal="left" vertical="center" wrapText="1"/>
    </xf>
    <xf numFmtId="0" fontId="60" fillId="25" borderId="37" xfId="0" applyFont="1" applyFill="1" applyBorder="1" applyAlignment="1" applyProtection="1">
      <alignment vertical="center" wrapText="1"/>
    </xf>
    <xf numFmtId="0" fontId="60" fillId="0" borderId="35" xfId="0" applyFont="1" applyFill="1" applyBorder="1" applyProtection="1">
      <alignment vertical="center"/>
    </xf>
    <xf numFmtId="0" fontId="60" fillId="0" borderId="0" xfId="0" applyFont="1" applyFill="1" applyBorder="1" applyProtection="1">
      <alignment vertical="center"/>
    </xf>
    <xf numFmtId="0" fontId="60" fillId="0" borderId="0" xfId="0" applyFont="1" applyFill="1" applyBorder="1" applyAlignment="1" applyProtection="1">
      <alignment vertical="center" wrapText="1"/>
    </xf>
    <xf numFmtId="0" fontId="60" fillId="0" borderId="0" xfId="0" applyFont="1" applyFill="1" applyBorder="1" applyAlignment="1" applyProtection="1">
      <alignment horizontal="center" vertical="center"/>
    </xf>
    <xf numFmtId="0" fontId="61" fillId="0" borderId="0" xfId="0" applyFont="1" applyFill="1" applyProtection="1">
      <alignment vertical="center"/>
    </xf>
    <xf numFmtId="0" fontId="60" fillId="25" borderId="35" xfId="0" applyFont="1" applyFill="1" applyBorder="1" applyProtection="1">
      <alignment vertical="center"/>
    </xf>
    <xf numFmtId="0" fontId="61" fillId="25" borderId="0" xfId="0" applyFont="1" applyFill="1" applyBorder="1" applyProtection="1">
      <alignment vertical="center"/>
    </xf>
    <xf numFmtId="0" fontId="60" fillId="25" borderId="0" xfId="0" applyFont="1" applyFill="1" applyBorder="1" applyProtection="1">
      <alignment vertical="center"/>
    </xf>
    <xf numFmtId="0" fontId="60" fillId="0" borderId="0" xfId="0"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xf>
    <xf numFmtId="0" fontId="62" fillId="0" borderId="0" xfId="0" applyFont="1" applyFill="1" applyBorder="1" applyAlignment="1" applyProtection="1">
      <alignment horizontal="center" vertical="center" shrinkToFit="1"/>
    </xf>
    <xf numFmtId="0" fontId="61" fillId="0" borderId="0" xfId="0" applyFont="1" applyFill="1" applyBorder="1" applyAlignment="1" applyProtection="1">
      <alignment horizontal="center" vertical="center"/>
    </xf>
    <xf numFmtId="0" fontId="61" fillId="0" borderId="37" xfId="0" applyFont="1" applyFill="1" applyBorder="1" applyAlignment="1" applyProtection="1">
      <alignment horizontal="center" vertical="center"/>
    </xf>
    <xf numFmtId="0" fontId="60" fillId="0" borderId="38" xfId="0" applyFont="1" applyFill="1" applyBorder="1" applyProtection="1">
      <alignment vertical="center"/>
    </xf>
    <xf numFmtId="0" fontId="61" fillId="0" borderId="34" xfId="0" applyFont="1" applyFill="1" applyBorder="1" applyProtection="1">
      <alignment vertical="center"/>
    </xf>
    <xf numFmtId="0" fontId="60" fillId="0" borderId="34" xfId="0" applyFont="1" applyFill="1" applyBorder="1" applyProtection="1">
      <alignment vertical="center"/>
    </xf>
    <xf numFmtId="0" fontId="60" fillId="0" borderId="34" xfId="0" applyFont="1" applyFill="1" applyBorder="1" applyAlignment="1" applyProtection="1">
      <alignment vertical="center"/>
    </xf>
    <xf numFmtId="0" fontId="60" fillId="0" borderId="34" xfId="0" applyFont="1" applyFill="1" applyBorder="1" applyAlignment="1" applyProtection="1">
      <alignment horizontal="center" vertical="center"/>
    </xf>
    <xf numFmtId="0" fontId="63" fillId="0" borderId="34" xfId="0" applyFont="1" applyFill="1" applyBorder="1" applyAlignment="1" applyProtection="1">
      <alignment vertical="center" shrinkToFit="1"/>
    </xf>
    <xf numFmtId="0" fontId="61" fillId="0" borderId="92" xfId="0" applyFont="1" applyFill="1" applyBorder="1" applyAlignment="1" applyProtection="1">
      <alignment horizontal="center" vertical="center"/>
    </xf>
    <xf numFmtId="0" fontId="61" fillId="0" borderId="93" xfId="0" applyFont="1" applyBorder="1" applyProtection="1">
      <alignment vertical="center"/>
    </xf>
    <xf numFmtId="0" fontId="60" fillId="0" borderId="35" xfId="0" applyFont="1" applyFill="1" applyBorder="1" applyAlignment="1" applyProtection="1">
      <alignment vertical="center" wrapText="1"/>
    </xf>
    <xf numFmtId="0" fontId="60" fillId="0" borderId="43" xfId="0" applyFont="1" applyBorder="1" applyAlignment="1" applyProtection="1">
      <alignment vertical="center" wrapText="1"/>
    </xf>
    <xf numFmtId="0" fontId="0" fillId="25" borderId="0" xfId="0" applyFont="1" applyFill="1" applyProtection="1">
      <alignment vertical="center"/>
    </xf>
    <xf numFmtId="0" fontId="26" fillId="25" borderId="0" xfId="0" applyFont="1" applyFill="1" applyProtection="1">
      <alignment vertical="center"/>
    </xf>
    <xf numFmtId="0" fontId="0" fillId="25" borderId="0" xfId="0" applyFont="1" applyFill="1" applyAlignment="1" applyProtection="1">
      <alignment horizontal="center" vertical="center"/>
    </xf>
    <xf numFmtId="0" fontId="0" fillId="0" borderId="35" xfId="0" applyFont="1" applyFill="1" applyBorder="1" applyProtection="1">
      <alignment vertical="center"/>
      <protection locked="0"/>
    </xf>
    <xf numFmtId="0" fontId="0" fillId="33" borderId="61" xfId="0" applyFont="1" applyFill="1" applyBorder="1" applyProtection="1">
      <alignment vertical="center"/>
      <protection locked="0"/>
    </xf>
    <xf numFmtId="0" fontId="31" fillId="33" borderId="51" xfId="0" applyFont="1" applyFill="1" applyBorder="1" applyProtection="1">
      <alignment vertical="center"/>
      <protection locked="0"/>
    </xf>
    <xf numFmtId="0" fontId="0" fillId="33" borderId="51" xfId="0" applyFont="1" applyFill="1" applyBorder="1" applyProtection="1">
      <alignment vertical="center"/>
      <protection locked="0"/>
    </xf>
    <xf numFmtId="0" fontId="27" fillId="33" borderId="51" xfId="0" applyFont="1" applyFill="1" applyBorder="1" applyAlignment="1" applyProtection="1">
      <alignment horizontal="center" vertical="center"/>
      <protection locked="0"/>
    </xf>
    <xf numFmtId="0" fontId="27" fillId="33" borderId="51" xfId="0" applyFont="1" applyFill="1" applyBorder="1" applyProtection="1">
      <alignment vertical="center"/>
      <protection locked="0"/>
    </xf>
    <xf numFmtId="0" fontId="27" fillId="33" borderId="86" xfId="0" applyFont="1" applyFill="1" applyBorder="1" applyProtection="1">
      <alignment vertical="center"/>
      <protection locked="0"/>
    </xf>
    <xf numFmtId="0" fontId="0" fillId="0" borderId="0" xfId="0" applyFont="1" applyFill="1" applyProtection="1">
      <alignment vertical="center"/>
      <protection locked="0"/>
    </xf>
    <xf numFmtId="0" fontId="0" fillId="34" borderId="61" xfId="0" applyFont="1" applyFill="1" applyBorder="1" applyProtection="1">
      <alignment vertical="center"/>
      <protection locked="0"/>
    </xf>
    <xf numFmtId="0" fontId="31" fillId="34" borderId="51" xfId="0" applyFont="1" applyFill="1" applyBorder="1" applyProtection="1">
      <alignment vertical="center"/>
      <protection locked="0"/>
    </xf>
    <xf numFmtId="0" fontId="0" fillId="34" borderId="51" xfId="0" applyFont="1" applyFill="1" applyBorder="1" applyProtection="1">
      <alignment vertical="center"/>
      <protection locked="0"/>
    </xf>
    <xf numFmtId="0" fontId="27" fillId="34" borderId="51" xfId="0" applyFont="1" applyFill="1" applyBorder="1" applyProtection="1">
      <alignment vertical="center"/>
      <protection locked="0"/>
    </xf>
    <xf numFmtId="0" fontId="0" fillId="0" borderId="37" xfId="0" applyFont="1" applyBorder="1" applyProtection="1">
      <alignment vertical="center"/>
      <protection locked="0"/>
    </xf>
    <xf numFmtId="0" fontId="8" fillId="0" borderId="0" xfId="0" applyFont="1" applyProtection="1">
      <alignment vertical="center"/>
      <protection locked="0"/>
    </xf>
    <xf numFmtId="0" fontId="28" fillId="0" borderId="10" xfId="0" applyFont="1" applyFill="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48" fillId="0" borderId="0" xfId="0" applyFont="1" applyFill="1" applyProtection="1">
      <alignment vertical="center"/>
      <protection locked="0"/>
    </xf>
    <xf numFmtId="0" fontId="28" fillId="33" borderId="26" xfId="0" applyFont="1" applyFill="1" applyBorder="1" applyAlignment="1" applyProtection="1">
      <alignment horizontal="left" vertical="center" wrapText="1"/>
      <protection locked="0"/>
    </xf>
    <xf numFmtId="0" fontId="28" fillId="33" borderId="31" xfId="0" applyFont="1" applyFill="1" applyBorder="1" applyAlignment="1" applyProtection="1">
      <alignment horizontal="left" vertical="center" wrapText="1"/>
      <protection locked="0"/>
    </xf>
    <xf numFmtId="0" fontId="28" fillId="33" borderId="32" xfId="0" applyFont="1" applyFill="1" applyBorder="1" applyAlignment="1" applyProtection="1">
      <alignment horizontal="left" vertical="center" wrapText="1"/>
      <protection locked="0"/>
    </xf>
    <xf numFmtId="0" fontId="28" fillId="33" borderId="79" xfId="0" applyFont="1" applyFill="1" applyBorder="1" applyAlignment="1" applyProtection="1">
      <alignment horizontal="center" vertical="center" wrapText="1"/>
    </xf>
    <xf numFmtId="0" fontId="28" fillId="33" borderId="66" xfId="0" applyFont="1" applyFill="1" applyBorder="1" applyAlignment="1" applyProtection="1">
      <alignment horizontal="center" vertical="center" wrapText="1"/>
    </xf>
    <xf numFmtId="0" fontId="28" fillId="33" borderId="95" xfId="0" applyFont="1" applyFill="1" applyBorder="1" applyAlignment="1" applyProtection="1">
      <alignment horizontal="center" vertical="center" wrapText="1"/>
    </xf>
    <xf numFmtId="0" fontId="28" fillId="33" borderId="101" xfId="0" applyFont="1" applyFill="1" applyBorder="1" applyAlignment="1" applyProtection="1">
      <alignment horizontal="center" vertical="center" wrapText="1"/>
    </xf>
    <xf numFmtId="0" fontId="28" fillId="33" borderId="114" xfId="0" applyFont="1" applyFill="1" applyBorder="1" applyAlignment="1" applyProtection="1">
      <alignment horizontal="center" vertical="center" wrapText="1"/>
    </xf>
    <xf numFmtId="0" fontId="28" fillId="33" borderId="102" xfId="0" applyFont="1" applyFill="1" applyBorder="1" applyAlignment="1" applyProtection="1">
      <alignment horizontal="center" vertical="center" wrapText="1"/>
    </xf>
    <xf numFmtId="0" fontId="28" fillId="33" borderId="80" xfId="0" applyFont="1" applyFill="1" applyBorder="1" applyAlignment="1" applyProtection="1">
      <alignment horizontal="center" vertical="center" wrapText="1"/>
    </xf>
    <xf numFmtId="0" fontId="28" fillId="25" borderId="78" xfId="0" applyFont="1" applyFill="1" applyBorder="1" applyAlignment="1" applyProtection="1">
      <alignment horizontal="left" vertical="center" wrapText="1"/>
      <protection locked="0"/>
    </xf>
    <xf numFmtId="0" fontId="28" fillId="25" borderId="63" xfId="0" applyFont="1" applyFill="1" applyBorder="1" applyAlignment="1" applyProtection="1">
      <alignment horizontal="left" vertical="center" wrapText="1"/>
      <protection locked="0"/>
    </xf>
    <xf numFmtId="0" fontId="28" fillId="25" borderId="67" xfId="0" applyFont="1" applyFill="1" applyBorder="1" applyAlignment="1" applyProtection="1">
      <alignment vertical="center" wrapText="1"/>
      <protection locked="0"/>
    </xf>
    <xf numFmtId="0" fontId="60" fillId="32" borderId="0" xfId="0" applyFont="1" applyFill="1" applyBorder="1" applyAlignment="1" applyProtection="1">
      <alignment horizontal="left" vertical="center" shrinkToFit="1"/>
    </xf>
    <xf numFmtId="0" fontId="60" fillId="32" borderId="37" xfId="0" applyFont="1" applyFill="1" applyBorder="1" applyAlignment="1" applyProtection="1">
      <alignment horizontal="left" vertical="center" shrinkToFit="1"/>
    </xf>
    <xf numFmtId="0" fontId="60" fillId="32" borderId="42" xfId="0" applyFont="1" applyFill="1" applyBorder="1" applyAlignment="1" applyProtection="1">
      <alignment vertical="center" wrapText="1"/>
    </xf>
    <xf numFmtId="0" fontId="60" fillId="32" borderId="56" xfId="0" applyFont="1" applyFill="1" applyBorder="1" applyAlignment="1" applyProtection="1">
      <alignment vertical="center" wrapText="1"/>
    </xf>
    <xf numFmtId="0" fontId="60" fillId="32" borderId="94" xfId="0" applyFont="1" applyFill="1" applyBorder="1" applyAlignment="1" applyProtection="1">
      <alignment vertical="center" wrapText="1"/>
    </xf>
    <xf numFmtId="0" fontId="60" fillId="32" borderId="0" xfId="0" applyFont="1" applyFill="1" applyBorder="1" applyAlignment="1" applyProtection="1">
      <alignment horizontal="center" vertical="center"/>
      <protection locked="0"/>
    </xf>
    <xf numFmtId="0" fontId="0" fillId="32" borderId="0" xfId="0" applyFont="1" applyFill="1" applyBorder="1" applyAlignment="1" applyProtection="1">
      <alignment horizontal="center" vertical="center"/>
      <protection locked="0"/>
    </xf>
    <xf numFmtId="0" fontId="60" fillId="32" borderId="0" xfId="0" applyFont="1" applyFill="1" applyBorder="1" applyAlignment="1" applyProtection="1">
      <alignment horizontal="left" vertical="center" shrinkToFit="1"/>
      <protection locked="0"/>
    </xf>
    <xf numFmtId="0" fontId="7" fillId="32" borderId="36" xfId="0" applyFont="1" applyFill="1" applyBorder="1" applyAlignment="1" applyProtection="1">
      <alignment horizontal="center" vertical="center"/>
      <protection locked="0"/>
    </xf>
    <xf numFmtId="0" fontId="7" fillId="32" borderId="49" xfId="0" applyFont="1" applyFill="1" applyBorder="1" applyAlignment="1" applyProtection="1">
      <alignment horizontal="center" vertical="center"/>
      <protection locked="0"/>
    </xf>
    <xf numFmtId="0" fontId="26" fillId="0" borderId="0" xfId="0" applyFont="1" applyFill="1" applyProtection="1">
      <alignment vertical="center"/>
    </xf>
    <xf numFmtId="177" fontId="7" fillId="0" borderId="0" xfId="0" applyNumberFormat="1" applyFont="1" applyFill="1" applyBorder="1" applyAlignment="1" applyProtection="1">
      <alignment vertical="center"/>
    </xf>
    <xf numFmtId="0" fontId="7" fillId="0" borderId="10" xfId="0" applyFont="1" applyFill="1" applyBorder="1" applyAlignment="1" applyProtection="1">
      <alignment horizontal="center" vertical="center"/>
    </xf>
    <xf numFmtId="0" fontId="7" fillId="0" borderId="12" xfId="0" applyFont="1" applyFill="1" applyBorder="1" applyAlignment="1" applyProtection="1">
      <alignment horizontal="center" vertical="center"/>
    </xf>
    <xf numFmtId="0" fontId="7" fillId="0" borderId="26" xfId="0" applyFont="1" applyFill="1" applyBorder="1" applyAlignment="1" applyProtection="1">
      <alignment vertical="center"/>
    </xf>
    <xf numFmtId="0" fontId="7" fillId="0" borderId="31" xfId="0" applyFont="1" applyFill="1" applyBorder="1" applyAlignment="1" applyProtection="1">
      <alignment vertical="center"/>
    </xf>
    <xf numFmtId="0" fontId="7" fillId="0" borderId="32" xfId="0" applyFont="1" applyFill="1" applyBorder="1" applyAlignment="1" applyProtection="1">
      <alignment vertical="center"/>
    </xf>
    <xf numFmtId="0" fontId="7" fillId="0" borderId="0"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horizontal="left" vertical="center"/>
    </xf>
    <xf numFmtId="0" fontId="7" fillId="0" borderId="12" xfId="0" applyFont="1" applyFill="1" applyBorder="1" applyAlignment="1" applyProtection="1">
      <alignment vertical="center"/>
    </xf>
    <xf numFmtId="0" fontId="7" fillId="0" borderId="36" xfId="0" applyFont="1" applyFill="1" applyBorder="1" applyAlignment="1" applyProtection="1">
      <alignment vertical="center"/>
    </xf>
    <xf numFmtId="177" fontId="7" fillId="0" borderId="118" xfId="0" applyNumberFormat="1" applyFont="1" applyFill="1" applyBorder="1" applyAlignment="1" applyProtection="1">
      <alignment vertical="center"/>
    </xf>
    <xf numFmtId="0" fontId="0" fillId="0" borderId="0" xfId="0" applyFont="1" applyFill="1" applyAlignment="1" applyProtection="1">
      <alignment horizontal="right" vertical="center"/>
    </xf>
    <xf numFmtId="0" fontId="0" fillId="25" borderId="13" xfId="0" applyFont="1" applyFill="1" applyBorder="1" applyAlignment="1" applyProtection="1">
      <alignment horizontal="center" vertical="center" textRotation="255" wrapText="1"/>
    </xf>
    <xf numFmtId="0" fontId="7" fillId="25" borderId="14" xfId="0" applyFont="1" applyFill="1" applyBorder="1" applyAlignment="1" applyProtection="1">
      <alignment horizontal="center" vertical="center" wrapText="1" shrinkToFit="1"/>
    </xf>
    <xf numFmtId="0" fontId="7" fillId="25" borderId="21" xfId="0" applyFont="1" applyFill="1" applyBorder="1" applyAlignment="1" applyProtection="1">
      <alignment horizontal="center" vertical="center" wrapText="1" shrinkToFit="1"/>
    </xf>
    <xf numFmtId="0" fontId="7" fillId="25" borderId="15" xfId="0" applyFont="1" applyFill="1" applyBorder="1" applyAlignment="1" applyProtection="1">
      <alignment horizontal="center" vertical="center" wrapText="1" shrinkToFit="1"/>
    </xf>
    <xf numFmtId="0" fontId="7" fillId="25" borderId="13" xfId="0" applyFont="1" applyFill="1" applyBorder="1" applyAlignment="1" applyProtection="1">
      <alignment horizontal="center" vertical="center" wrapText="1" shrinkToFit="1"/>
    </xf>
    <xf numFmtId="0" fontId="7" fillId="25" borderId="14" xfId="0" applyFont="1" applyFill="1" applyBorder="1" applyAlignment="1" applyProtection="1">
      <alignment horizontal="center" vertical="center"/>
    </xf>
    <xf numFmtId="0" fontId="7" fillId="25" borderId="15" xfId="0" applyFont="1" applyFill="1" applyBorder="1" applyAlignment="1" applyProtection="1">
      <alignment horizontal="center" vertical="center"/>
    </xf>
    <xf numFmtId="0" fontId="7" fillId="25" borderId="13" xfId="0" applyFont="1" applyFill="1" applyBorder="1" applyAlignment="1" applyProtection="1">
      <alignment horizontal="center" vertical="center" shrinkToFit="1"/>
    </xf>
    <xf numFmtId="0" fontId="7" fillId="25" borderId="14" xfId="0" applyFont="1" applyFill="1" applyBorder="1" applyAlignment="1" applyProtection="1">
      <alignment horizontal="center" vertical="center" shrinkToFit="1"/>
    </xf>
    <xf numFmtId="0" fontId="7" fillId="25" borderId="14" xfId="0" applyFont="1" applyFill="1" applyBorder="1" applyAlignment="1" applyProtection="1">
      <alignment horizontal="center" vertical="center" wrapText="1"/>
    </xf>
    <xf numFmtId="0" fontId="7" fillId="32" borderId="82" xfId="0" applyFont="1" applyFill="1" applyBorder="1" applyProtection="1">
      <alignment vertical="center"/>
    </xf>
    <xf numFmtId="0" fontId="7" fillId="32" borderId="24" xfId="0" applyFont="1" applyFill="1" applyBorder="1" applyProtection="1">
      <alignment vertical="center"/>
    </xf>
    <xf numFmtId="0" fontId="7" fillId="32" borderId="25" xfId="0" applyFont="1" applyFill="1" applyBorder="1" applyProtection="1">
      <alignment vertical="center"/>
    </xf>
    <xf numFmtId="0" fontId="0" fillId="25" borderId="89" xfId="0" applyFont="1" applyFill="1" applyBorder="1" applyAlignment="1" applyProtection="1">
      <alignment horizontal="center" vertical="center" textRotation="255" wrapText="1"/>
    </xf>
    <xf numFmtId="0" fontId="7" fillId="25" borderId="33" xfId="0" applyFont="1" applyFill="1" applyBorder="1" applyAlignment="1" applyProtection="1">
      <alignment horizontal="center" vertical="center" wrapText="1" shrinkToFit="1"/>
    </xf>
    <xf numFmtId="0" fontId="7" fillId="25" borderId="0" xfId="0" applyFont="1" applyFill="1" applyBorder="1" applyAlignment="1" applyProtection="1">
      <alignment horizontal="center" vertical="center" wrapText="1" shrinkToFit="1"/>
    </xf>
    <xf numFmtId="0" fontId="7" fillId="25" borderId="16" xfId="0" applyFont="1" applyFill="1" applyBorder="1" applyAlignment="1" applyProtection="1">
      <alignment horizontal="center" vertical="center" wrapText="1" shrinkToFit="1"/>
    </xf>
    <xf numFmtId="0" fontId="7" fillId="25" borderId="89" xfId="0" applyFont="1" applyFill="1" applyBorder="1" applyAlignment="1" applyProtection="1">
      <alignment horizontal="center" vertical="center" wrapText="1" shrinkToFit="1"/>
    </xf>
    <xf numFmtId="0" fontId="7" fillId="25" borderId="33" xfId="0" applyFont="1" applyFill="1" applyBorder="1" applyAlignment="1" applyProtection="1">
      <alignment horizontal="center" vertical="center"/>
    </xf>
    <xf numFmtId="0" fontId="7" fillId="25" borderId="16" xfId="0" applyFont="1" applyFill="1" applyBorder="1" applyAlignment="1" applyProtection="1">
      <alignment horizontal="center" vertical="center"/>
    </xf>
    <xf numFmtId="0" fontId="7" fillId="25" borderId="89" xfId="0" applyFont="1" applyFill="1" applyBorder="1" applyAlignment="1" applyProtection="1">
      <alignment horizontal="center" vertical="center" shrinkToFit="1"/>
    </xf>
    <xf numFmtId="0" fontId="7" fillId="25" borderId="33" xfId="0" applyFont="1" applyFill="1" applyBorder="1" applyAlignment="1" applyProtection="1">
      <alignment horizontal="center" vertical="center" shrinkToFit="1"/>
    </xf>
    <xf numFmtId="0" fontId="7" fillId="25" borderId="33" xfId="0" applyFont="1" applyFill="1" applyBorder="1" applyAlignment="1" applyProtection="1">
      <alignment horizontal="center" vertical="center" wrapText="1"/>
    </xf>
    <xf numFmtId="0" fontId="7" fillId="25" borderId="127" xfId="0" applyFont="1" applyFill="1" applyBorder="1" applyAlignment="1" applyProtection="1">
      <alignment vertical="center" wrapText="1"/>
    </xf>
    <xf numFmtId="0" fontId="7" fillId="25" borderId="19" xfId="0" applyFont="1" applyFill="1" applyBorder="1" applyAlignment="1" applyProtection="1">
      <alignment vertical="center" wrapText="1"/>
    </xf>
    <xf numFmtId="0" fontId="7" fillId="25" borderId="12" xfId="0" applyFont="1" applyFill="1" applyBorder="1" applyAlignment="1" applyProtection="1">
      <alignment vertical="center"/>
    </xf>
    <xf numFmtId="0" fontId="7" fillId="25" borderId="36" xfId="0" applyFont="1" applyFill="1" applyBorder="1" applyAlignment="1" applyProtection="1">
      <alignment vertical="center"/>
    </xf>
    <xf numFmtId="0" fontId="7" fillId="25" borderId="11" xfId="0" applyFont="1" applyFill="1" applyBorder="1" applyAlignment="1" applyProtection="1">
      <alignment vertical="center"/>
    </xf>
    <xf numFmtId="0" fontId="7" fillId="25" borderId="64" xfId="0" applyFont="1" applyFill="1" applyBorder="1" applyAlignment="1" applyProtection="1">
      <alignment vertical="center" wrapText="1"/>
    </xf>
    <xf numFmtId="0" fontId="7" fillId="25" borderId="17" xfId="0" applyFont="1" applyFill="1" applyBorder="1" applyAlignment="1" applyProtection="1">
      <alignment horizontal="center" vertical="center"/>
    </xf>
    <xf numFmtId="0" fontId="7" fillId="25" borderId="19" xfId="0" applyFont="1" applyFill="1" applyBorder="1" applyAlignment="1" applyProtection="1">
      <alignment horizontal="center" vertical="center"/>
    </xf>
    <xf numFmtId="0" fontId="7" fillId="25" borderId="117" xfId="0" applyFont="1" applyFill="1" applyBorder="1" applyAlignment="1" applyProtection="1">
      <alignment horizontal="center" vertical="center" wrapText="1"/>
    </xf>
    <xf numFmtId="0" fontId="7" fillId="25" borderId="81" xfId="0" applyFont="1" applyFill="1" applyBorder="1" applyAlignment="1" applyProtection="1">
      <alignment horizontal="center" vertical="center" textRotation="255"/>
    </xf>
    <xf numFmtId="0" fontId="7" fillId="25" borderId="21" xfId="0" applyFont="1" applyFill="1" applyBorder="1" applyAlignment="1" applyProtection="1">
      <alignment horizontal="center" vertical="center"/>
    </xf>
    <xf numFmtId="0" fontId="7" fillId="25" borderId="88" xfId="0" applyFont="1" applyFill="1" applyBorder="1" applyAlignment="1" applyProtection="1">
      <alignment horizontal="center" vertical="center" wrapText="1"/>
    </xf>
    <xf numFmtId="0" fontId="7" fillId="25" borderId="89" xfId="0" applyFont="1" applyFill="1" applyBorder="1" applyAlignment="1" applyProtection="1">
      <alignment horizontal="center" vertical="center" wrapText="1" shrinkToFit="1"/>
    </xf>
    <xf numFmtId="0" fontId="7" fillId="25" borderId="116" xfId="0" applyFont="1" applyFill="1" applyBorder="1" applyAlignment="1" applyProtection="1">
      <alignment horizontal="center" vertical="center" wrapText="1"/>
    </xf>
    <xf numFmtId="0" fontId="7" fillId="25" borderId="13" xfId="0" applyFont="1" applyFill="1" applyBorder="1" applyAlignment="1" applyProtection="1">
      <alignment horizontal="center" vertical="center" textRotation="255"/>
    </xf>
    <xf numFmtId="0" fontId="7" fillId="25" borderId="0" xfId="0" applyFont="1" applyFill="1" applyBorder="1" applyAlignment="1" applyProtection="1">
      <alignment horizontal="center" vertical="center"/>
    </xf>
    <xf numFmtId="0" fontId="0" fillId="25" borderId="81" xfId="0" applyFont="1" applyFill="1" applyBorder="1" applyAlignment="1" applyProtection="1">
      <alignment horizontal="center" vertical="center" textRotation="255" wrapText="1"/>
    </xf>
    <xf numFmtId="0" fontId="7" fillId="25" borderId="17" xfId="0" applyFont="1" applyFill="1" applyBorder="1" applyAlignment="1" applyProtection="1">
      <alignment horizontal="center" vertical="center" wrapText="1" shrinkToFit="1"/>
    </xf>
    <xf numFmtId="0" fontId="7" fillId="25" borderId="18" xfId="0" applyFont="1" applyFill="1" applyBorder="1" applyAlignment="1" applyProtection="1">
      <alignment horizontal="center" vertical="center" wrapText="1" shrinkToFit="1"/>
    </xf>
    <xf numFmtId="0" fontId="7" fillId="25" borderId="19" xfId="0" applyFont="1" applyFill="1" applyBorder="1" applyAlignment="1" applyProtection="1">
      <alignment horizontal="center" vertical="center" wrapText="1" shrinkToFit="1"/>
    </xf>
    <xf numFmtId="0" fontId="7" fillId="25" borderId="81" xfId="0" applyFont="1" applyFill="1" applyBorder="1" applyAlignment="1" applyProtection="1">
      <alignment horizontal="center" vertical="center" wrapText="1" shrinkToFit="1"/>
    </xf>
    <xf numFmtId="0" fontId="7" fillId="25" borderId="81" xfId="0" applyFont="1" applyFill="1" applyBorder="1" applyAlignment="1" applyProtection="1">
      <alignment horizontal="center" vertical="center" shrinkToFit="1"/>
    </xf>
    <xf numFmtId="0" fontId="7" fillId="25" borderId="17" xfId="0" applyFont="1" applyFill="1" applyBorder="1" applyAlignment="1" applyProtection="1">
      <alignment horizontal="center" vertical="center" shrinkToFit="1"/>
    </xf>
    <xf numFmtId="0" fontId="7" fillId="25" borderId="17" xfId="0" applyFont="1" applyFill="1" applyBorder="1" applyAlignment="1" applyProtection="1">
      <alignment horizontal="center" vertical="center" wrapText="1"/>
    </xf>
    <xf numFmtId="0" fontId="7" fillId="25" borderId="117" xfId="0" applyFont="1" applyFill="1" applyBorder="1" applyAlignment="1" applyProtection="1">
      <alignment horizontal="center" vertical="center" wrapText="1"/>
    </xf>
    <xf numFmtId="0" fontId="7" fillId="25" borderId="81" xfId="0" applyFont="1" applyFill="1" applyBorder="1" applyAlignment="1" applyProtection="1">
      <alignment horizontal="center" vertical="center" textRotation="255"/>
    </xf>
    <xf numFmtId="0" fontId="7" fillId="25" borderId="17" xfId="0" applyFont="1" applyFill="1" applyBorder="1" applyAlignment="1" applyProtection="1">
      <alignment horizontal="center" vertical="center"/>
    </xf>
    <xf numFmtId="0" fontId="7" fillId="25" borderId="18" xfId="0" applyFont="1" applyFill="1" applyBorder="1" applyAlignment="1" applyProtection="1">
      <alignment horizontal="center" vertical="center"/>
    </xf>
    <xf numFmtId="0" fontId="7" fillId="25" borderId="103" xfId="0" applyFont="1" applyFill="1" applyBorder="1" applyAlignment="1" applyProtection="1">
      <alignment horizontal="center" vertical="center" wrapText="1"/>
    </xf>
    <xf numFmtId="0" fontId="7" fillId="0" borderId="10" xfId="0" applyFont="1" applyFill="1" applyBorder="1" applyAlignment="1" applyProtection="1">
      <alignment vertical="center" wrapText="1"/>
    </xf>
    <xf numFmtId="0" fontId="7" fillId="0" borderId="20" xfId="0" applyFont="1" applyFill="1" applyBorder="1" applyAlignment="1" applyProtection="1">
      <alignment horizontal="center" vertical="center"/>
    </xf>
    <xf numFmtId="0" fontId="7" fillId="0" borderId="28"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0" fillId="0" borderId="12" xfId="0" applyFont="1" applyFill="1" applyBorder="1" applyAlignment="1" applyProtection="1">
      <alignment vertical="center" wrapText="1"/>
    </xf>
    <xf numFmtId="38" fontId="7" fillId="0" borderId="12" xfId="34" applyFont="1" applyFill="1" applyBorder="1" applyAlignment="1" applyProtection="1">
      <alignment vertical="center" shrinkToFit="1"/>
    </xf>
    <xf numFmtId="178" fontId="7" fillId="0" borderId="10" xfId="28" applyNumberFormat="1" applyFont="1" applyFill="1" applyBorder="1" applyAlignment="1" applyProtection="1">
      <alignment vertical="center" shrinkToFit="1"/>
    </xf>
    <xf numFmtId="0" fontId="0" fillId="0" borderId="36" xfId="0" applyFont="1" applyFill="1" applyBorder="1" applyProtection="1">
      <alignment vertical="center"/>
    </xf>
    <xf numFmtId="0" fontId="0"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7" fillId="0" borderId="23" xfId="0" applyNumberFormat="1" applyFont="1" applyFill="1" applyBorder="1" applyProtection="1">
      <alignment vertical="center"/>
    </xf>
    <xf numFmtId="0" fontId="0" fillId="0" borderId="11" xfId="0" applyFont="1" applyFill="1" applyBorder="1" applyAlignment="1" applyProtection="1">
      <alignment vertical="center"/>
    </xf>
    <xf numFmtId="178" fontId="7" fillId="0" borderId="29" xfId="28" applyNumberFormat="1" applyFont="1" applyFill="1" applyBorder="1" applyAlignment="1" applyProtection="1">
      <alignment vertical="center" shrinkToFit="1"/>
    </xf>
    <xf numFmtId="0" fontId="8" fillId="0" borderId="57" xfId="0" applyFont="1" applyFill="1" applyBorder="1" applyAlignment="1" applyProtection="1">
      <alignment vertical="center"/>
    </xf>
    <xf numFmtId="0" fontId="8" fillId="0" borderId="49" xfId="0" applyFont="1" applyFill="1" applyBorder="1" applyAlignment="1" applyProtection="1">
      <alignment vertical="center"/>
    </xf>
    <xf numFmtId="0" fontId="0" fillId="0" borderId="49" xfId="0" applyFont="1" applyFill="1" applyBorder="1" applyProtection="1">
      <alignment vertical="center"/>
    </xf>
    <xf numFmtId="0" fontId="0" fillId="0" borderId="49" xfId="0" applyFont="1" applyFill="1" applyBorder="1" applyAlignment="1" applyProtection="1">
      <alignment horizontal="center" vertical="center"/>
    </xf>
    <xf numFmtId="0" fontId="0" fillId="0" borderId="50" xfId="0" applyFont="1" applyFill="1" applyBorder="1" applyAlignment="1" applyProtection="1">
      <alignment vertical="center"/>
    </xf>
    <xf numFmtId="177" fontId="7" fillId="0" borderId="27" xfId="0" applyNumberFormat="1" applyFont="1" applyFill="1" applyBorder="1" applyProtection="1">
      <alignment vertical="center"/>
    </xf>
    <xf numFmtId="0" fontId="32" fillId="0" borderId="0" xfId="0" applyFont="1" applyBorder="1" applyAlignment="1" applyProtection="1">
      <alignment vertical="center"/>
    </xf>
    <xf numFmtId="0" fontId="33" fillId="0" borderId="0" xfId="0" applyFont="1" applyProtection="1">
      <alignment vertical="center"/>
    </xf>
    <xf numFmtId="0" fontId="33" fillId="0" borderId="0" xfId="0" applyFont="1" applyAlignment="1" applyProtection="1">
      <alignment vertical="center"/>
    </xf>
    <xf numFmtId="0" fontId="34" fillId="0" borderId="10" xfId="0" applyFont="1" applyBorder="1" applyAlignment="1" applyProtection="1">
      <alignment horizontal="center" vertical="center" wrapText="1"/>
    </xf>
    <xf numFmtId="0" fontId="34" fillId="0" borderId="10" xfId="0" applyFont="1" applyBorder="1" applyAlignment="1" applyProtection="1">
      <alignment horizontal="center" vertical="center"/>
    </xf>
    <xf numFmtId="0" fontId="34" fillId="0" borderId="10" xfId="0" applyFont="1" applyBorder="1" applyAlignment="1" applyProtection="1">
      <alignment horizontal="center" vertical="center" wrapText="1"/>
    </xf>
    <xf numFmtId="0" fontId="34" fillId="0" borderId="12" xfId="0" applyFont="1" applyBorder="1" applyAlignment="1" applyProtection="1">
      <alignment vertical="center"/>
    </xf>
    <xf numFmtId="0" fontId="34" fillId="0" borderId="11" xfId="0" applyFont="1" applyBorder="1" applyAlignment="1" applyProtection="1">
      <alignment vertical="center" wrapText="1"/>
    </xf>
    <xf numFmtId="178" fontId="34" fillId="0" borderId="10" xfId="28" applyNumberFormat="1" applyFont="1" applyBorder="1" applyAlignment="1" applyProtection="1">
      <alignment vertical="center" wrapText="1"/>
    </xf>
    <xf numFmtId="0" fontId="34" fillId="0" borderId="129" xfId="0" applyFont="1" applyBorder="1" applyAlignment="1" applyProtection="1">
      <alignment vertical="center"/>
    </xf>
    <xf numFmtId="0" fontId="34" fillId="0" borderId="130" xfId="0" applyFont="1" applyBorder="1" applyAlignment="1" applyProtection="1">
      <alignment vertical="center" wrapText="1"/>
    </xf>
    <xf numFmtId="178" fontId="34" fillId="0" borderId="128" xfId="28" applyNumberFormat="1" applyFont="1" applyBorder="1" applyAlignment="1" applyProtection="1">
      <alignment vertical="center" wrapText="1"/>
    </xf>
    <xf numFmtId="0" fontId="34" fillId="0" borderId="17" xfId="0" applyFont="1" applyBorder="1" applyAlignment="1" applyProtection="1">
      <alignment vertical="center"/>
    </xf>
    <xf numFmtId="0" fontId="34" fillId="0" borderId="19" xfId="0" applyFont="1" applyBorder="1" applyAlignment="1" applyProtection="1">
      <alignment vertical="center"/>
    </xf>
    <xf numFmtId="178" fontId="34" fillId="0" borderId="81" xfId="28" applyNumberFormat="1" applyFont="1" applyBorder="1" applyAlignment="1" applyProtection="1">
      <alignment vertical="center"/>
    </xf>
    <xf numFmtId="178" fontId="34" fillId="0" borderId="81" xfId="28" applyNumberFormat="1" applyFont="1" applyBorder="1" applyAlignment="1" applyProtection="1">
      <alignment vertical="center" wrapText="1"/>
    </xf>
    <xf numFmtId="178" fontId="34" fillId="0" borderId="81" xfId="28" applyNumberFormat="1" applyFont="1" applyBorder="1" applyProtection="1">
      <alignment vertical="center"/>
    </xf>
    <xf numFmtId="0" fontId="34" fillId="0" borderId="0" xfId="0" applyFont="1" applyAlignment="1" applyProtection="1">
      <alignment vertical="center"/>
    </xf>
    <xf numFmtId="0" fontId="34" fillId="0" borderId="11" xfId="0" applyFont="1" applyBorder="1" applyAlignment="1" applyProtection="1">
      <alignment vertical="center"/>
    </xf>
    <xf numFmtId="178" fontId="34" fillId="0" borderId="10" xfId="28" applyNumberFormat="1" applyFont="1" applyBorder="1" applyAlignment="1" applyProtection="1">
      <alignment vertical="center"/>
    </xf>
    <xf numFmtId="178" fontId="34" fillId="0" borderId="10" xfId="28" applyNumberFormat="1" applyFont="1" applyBorder="1" applyProtection="1">
      <alignment vertical="center"/>
    </xf>
    <xf numFmtId="0" fontId="64" fillId="32" borderId="83" xfId="0" applyFont="1" applyFill="1" applyBorder="1" applyAlignment="1" applyProtection="1">
      <alignment horizontal="center" vertical="center" shrinkToFit="1"/>
      <protection locked="0"/>
    </xf>
    <xf numFmtId="0" fontId="64" fillId="32" borderId="52" xfId="0" applyFont="1" applyFill="1" applyBorder="1" applyAlignment="1" applyProtection="1">
      <alignment horizontal="center" vertical="center" shrinkToFit="1"/>
      <protection locked="0"/>
    </xf>
    <xf numFmtId="0" fontId="0" fillId="0" borderId="0" xfId="0" applyFont="1" applyFill="1" applyAlignment="1" applyProtection="1">
      <alignment vertical="center" shrinkToFi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1">
    <dxf>
      <fill>
        <patternFill>
          <bgColor theme="0" tint="-0.499984740745262"/>
        </patternFill>
      </fill>
    </dxf>
  </dxfs>
  <tableStyles count="0" defaultTableStyle="TableStyleMedium2" defaultPivotStyle="PivotStyleLight16"/>
  <colors>
    <mruColors>
      <color rgb="FFFFFFCC"/>
      <color rgb="FFCCFFCC"/>
      <color rgb="FFFFFF99"/>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AM$21" lockText="1" noThreeD="1"/>
</file>

<file path=xl/ctrlProps/ctrlProp23.xml><?xml version="1.0" encoding="utf-8"?>
<formControlPr xmlns="http://schemas.microsoft.com/office/spreadsheetml/2009/9/main" objectType="CheckBox" fmlaLink="$AL$21"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AL$21"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8</xdr:row>
      <xdr:rowOff>76200</xdr:rowOff>
    </xdr:from>
    <xdr:to>
      <xdr:col>5</xdr:col>
      <xdr:colOff>456470</xdr:colOff>
      <xdr:row>15</xdr:row>
      <xdr:rowOff>121648</xdr:rowOff>
    </xdr:to>
    <xdr:grpSp>
      <xdr:nvGrpSpPr>
        <xdr:cNvPr id="3" name="グループ化 2">
          <a:extLst>
            <a:ext uri="{FF2B5EF4-FFF2-40B4-BE49-F238E27FC236}">
              <a16:creationId xmlns:a16="http://schemas.microsoft.com/office/drawing/2014/main" id="{00000000-0008-0000-0000-000002000000}"/>
            </a:ext>
          </a:extLst>
        </xdr:cNvPr>
        <xdr:cNvGrpSpPr/>
      </xdr:nvGrpSpPr>
      <xdr:grpSpPr>
        <a:xfrm>
          <a:off x="405851" y="5858435"/>
          <a:ext cx="8903266" cy="1692713"/>
          <a:chOff x="97972" y="4260273"/>
          <a:chExt cx="8755084" cy="1789215"/>
        </a:xfrm>
      </xdr:grpSpPr>
      <xdr:sp macro="" textlink="">
        <xdr:nvSpPr>
          <xdr:cNvPr id="4"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5" name="フローチャート: 書類 4">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5000000}"/>
              </a:ext>
            </a:extLst>
          </xdr:cNvPr>
          <xdr:cNvSpPr/>
        </xdr:nvSpPr>
        <xdr:spPr bwMode="auto">
          <a:xfrm>
            <a:off x="4318151" y="4614034"/>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5-2</a:t>
            </a:r>
          </a:p>
        </xdr:txBody>
      </xdr:sp>
      <xdr:sp macro="" textlink="">
        <xdr:nvSpPr>
          <xdr:cNvPr id="8" name="フローチャート: 書類 7">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5-1</a:t>
            </a:r>
          </a:p>
        </xdr:txBody>
      </xdr:sp>
      <xdr:sp macro="" textlink="">
        <xdr:nvSpPr>
          <xdr:cNvPr id="9"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0"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1"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3" name="テキスト ボックス 12">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27</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024688" y="392905"/>
          <a:ext cx="6198973" cy="1395414"/>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処遇改善加算及び特別加算の算定に共通して必要な情報　入力セル</a:t>
            </a:r>
            <a:endParaRPr kumimoji="1" lang="en-US" altLang="ja-JP" sz="1100"/>
          </a:p>
          <a:p>
            <a:pPr algn="l"/>
            <a:r>
              <a:rPr kumimoji="1" lang="ja-JP" altLang="en-US" sz="1100"/>
              <a:t>　　　　　　処遇改善加算</a:t>
            </a:r>
            <a:r>
              <a:rPr kumimoji="1" lang="en-US" altLang="ja-JP" sz="1100"/>
              <a:t>Ⅳ</a:t>
            </a:r>
            <a:r>
              <a:rPr kumimoji="1" lang="ja-JP" altLang="en-US" sz="1100"/>
              <a:t>の算定に必要な情報　入力セル</a:t>
            </a:r>
            <a:endParaRPr kumimoji="1" lang="en-US" altLang="ja-JP" sz="1100"/>
          </a:p>
          <a:p>
            <a:pPr algn="l"/>
            <a:r>
              <a:rPr kumimoji="1" lang="ja-JP" altLang="en-US" sz="1100"/>
              <a:t>　　　　　　処遇改善加算</a:t>
            </a:r>
            <a:r>
              <a:rPr kumimoji="1" lang="en-US" altLang="ja-JP" sz="1100"/>
              <a:t>Ⅴ</a:t>
            </a:r>
            <a:r>
              <a:rPr kumimoji="1" lang="ja-JP" altLang="en-US" sz="1100"/>
              <a:t>または特別加算の算定に必要な情報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288555" y="3805723"/>
            <a:ext cx="323850" cy="142875"/>
          </a:xfrm>
          <a:prstGeom prst="rect">
            <a:avLst/>
          </a:prstGeom>
          <a:solidFill>
            <a:schemeClr val="accent5">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288555" y="3637616"/>
            <a:ext cx="323850" cy="142875"/>
          </a:xfrm>
          <a:prstGeom prst="rect">
            <a:avLst/>
          </a:prstGeom>
          <a:solidFill>
            <a:schemeClr val="accent2">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288555" y="3467100"/>
            <a:ext cx="323850" cy="142875"/>
          </a:xfrm>
          <a:prstGeom prst="rect">
            <a:avLst/>
          </a:prstGeom>
          <a:solidFill>
            <a:srgbClr val="FFFF00"/>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204784</xdr:colOff>
          <xdr:row>87</xdr:row>
          <xdr:rowOff>0</xdr:rowOff>
        </xdr:from>
        <xdr:to>
          <xdr:col>5</xdr:col>
          <xdr:colOff>6803</xdr:colOff>
          <xdr:row>92</xdr:row>
          <xdr:rowOff>73685</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09414" y="22089717"/>
              <a:ext cx="216150" cy="1266381"/>
              <a:chOff x="904875" y="8182002"/>
              <a:chExt cx="209550" cy="970347"/>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02"/>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200-000002280100}"/>
                  </a:ext>
                </a:extLst>
              </xdr:cNvPr>
              <xdr:cNvSpPr/>
            </xdr:nvSpPr>
            <xdr:spPr bwMode="auto">
              <a:xfrm>
                <a:off x="904875" y="8895174"/>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904875" y="84986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3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76181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98</xdr:row>
          <xdr:rowOff>161925</xdr:rowOff>
        </xdr:from>
        <xdr:to>
          <xdr:col>4</xdr:col>
          <xdr:colOff>171450</xdr:colOff>
          <xdr:row>100</xdr:row>
          <xdr:rowOff>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91</xdr:row>
          <xdr:rowOff>133350</xdr:rowOff>
        </xdr:from>
        <xdr:to>
          <xdr:col>4</xdr:col>
          <xdr:colOff>171450</xdr:colOff>
          <xdr:row>93</xdr:row>
          <xdr:rowOff>66675</xdr:rowOff>
        </xdr:to>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92</xdr:row>
          <xdr:rowOff>133350</xdr:rowOff>
        </xdr:from>
        <xdr:to>
          <xdr:col>4</xdr:col>
          <xdr:colOff>171450</xdr:colOff>
          <xdr:row>94</xdr:row>
          <xdr:rowOff>57150</xdr:rowOff>
        </xdr:to>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93</xdr:row>
          <xdr:rowOff>171450</xdr:rowOff>
        </xdr:from>
        <xdr:to>
          <xdr:col>4</xdr:col>
          <xdr:colOff>171450</xdr:colOff>
          <xdr:row>94</xdr:row>
          <xdr:rowOff>257175</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94</xdr:row>
          <xdr:rowOff>400050</xdr:rowOff>
        </xdr:from>
        <xdr:to>
          <xdr:col>4</xdr:col>
          <xdr:colOff>171450</xdr:colOff>
          <xdr:row>96</xdr:row>
          <xdr:rowOff>47625</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95</xdr:row>
          <xdr:rowOff>114300</xdr:rowOff>
        </xdr:from>
        <xdr:to>
          <xdr:col>4</xdr:col>
          <xdr:colOff>171450</xdr:colOff>
          <xdr:row>97</xdr:row>
          <xdr:rowOff>38100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97</xdr:row>
          <xdr:rowOff>0</xdr:rowOff>
        </xdr:from>
        <xdr:to>
          <xdr:col>4</xdr:col>
          <xdr:colOff>171450</xdr:colOff>
          <xdr:row>97</xdr:row>
          <xdr:rowOff>266700</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97</xdr:row>
          <xdr:rowOff>266700</xdr:rowOff>
        </xdr:from>
        <xdr:to>
          <xdr:col>4</xdr:col>
          <xdr:colOff>171450</xdr:colOff>
          <xdr:row>99</xdr:row>
          <xdr:rowOff>47625</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99</xdr:row>
          <xdr:rowOff>104775</xdr:rowOff>
        </xdr:from>
        <xdr:to>
          <xdr:col>4</xdr:col>
          <xdr:colOff>171450</xdr:colOff>
          <xdr:row>101</xdr:row>
          <xdr:rowOff>38100</xdr:rowOff>
        </xdr:to>
        <xdr:sp macro="" textlink="">
          <xdr:nvSpPr>
            <xdr:cNvPr id="75790" name="Check Box 14" hidden="1">
              <a:extLst>
                <a:ext uri="{63B3BB69-23CF-44E3-9099-C40C66FF867C}">
                  <a14:compatExt spid="_x0000_s75790"/>
                </a:ext>
                <a:ext uri="{FF2B5EF4-FFF2-40B4-BE49-F238E27FC236}">
                  <a16:creationId xmlns:a16="http://schemas.microsoft.com/office/drawing/2014/main" id="{00000000-0008-0000-02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100</xdr:row>
          <xdr:rowOff>142875</xdr:rowOff>
        </xdr:from>
        <xdr:to>
          <xdr:col>5</xdr:col>
          <xdr:colOff>19050</xdr:colOff>
          <xdr:row>108</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49796" y="25230897"/>
              <a:ext cx="188015" cy="14345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100</xdr:row>
          <xdr:rowOff>120648</xdr:rowOff>
        </xdr:from>
        <xdr:to>
          <xdr:col>5</xdr:col>
          <xdr:colOff>0</xdr:colOff>
          <xdr:row>108</xdr:row>
          <xdr:rowOff>63499</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809415" y="25208670"/>
              <a:ext cx="209346" cy="1491699"/>
              <a:chOff x="923925" y="10747156"/>
              <a:chExt cx="219092" cy="1244121"/>
            </a:xfrm>
          </xdr:grpSpPr>
          <xdr:sp macro="" textlink="">
            <xdr:nvSpPr>
              <xdr:cNvPr id="75791" name="Check Box 15" hidden="1">
                <a:extLst>
                  <a:ext uri="{63B3BB69-23CF-44E3-9099-C40C66FF867C}">
                    <a14:compatExt spid="_x0000_s75791"/>
                  </a:ext>
                  <a:ext uri="{FF2B5EF4-FFF2-40B4-BE49-F238E27FC236}">
                    <a16:creationId xmlns:a16="http://schemas.microsoft.com/office/drawing/2014/main" id="{00000000-0008-0000-0200-00000F280100}"/>
                  </a:ext>
                </a:extLst>
              </xdr:cNvPr>
              <xdr:cNvSpPr/>
            </xdr:nvSpPr>
            <xdr:spPr bwMode="auto">
              <a:xfrm>
                <a:off x="923925" y="112988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2" name="Check Box 16" hidden="1">
                <a:extLst>
                  <a:ext uri="{63B3BB69-23CF-44E3-9099-C40C66FF867C}">
                    <a14:compatExt spid="_x0000_s75792"/>
                  </a:ext>
                  <a:ext uri="{FF2B5EF4-FFF2-40B4-BE49-F238E27FC236}">
                    <a16:creationId xmlns:a16="http://schemas.microsoft.com/office/drawing/2014/main" id="{00000000-0008-0000-0200-000010280100}"/>
                  </a:ext>
                </a:extLst>
              </xdr:cNvPr>
              <xdr:cNvSpPr/>
            </xdr:nvSpPr>
            <xdr:spPr bwMode="auto">
              <a:xfrm>
                <a:off x="925731" y="10747156"/>
                <a:ext cx="217286" cy="2587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3" name="Check Box 17" hidden="1">
                <a:extLst>
                  <a:ext uri="{63B3BB69-23CF-44E3-9099-C40C66FF867C}">
                    <a14:compatExt spid="_x0000_s75793"/>
                  </a:ext>
                  <a:ext uri="{FF2B5EF4-FFF2-40B4-BE49-F238E27FC236}">
                    <a16:creationId xmlns:a16="http://schemas.microsoft.com/office/drawing/2014/main" id="{00000000-0008-0000-0200-000011280100}"/>
                  </a:ext>
                </a:extLst>
              </xdr:cNvPr>
              <xdr:cNvSpPr/>
            </xdr:nvSpPr>
            <xdr:spPr bwMode="auto">
              <a:xfrm>
                <a:off x="923925" y="109137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4" name="Check Box 18" hidden="1">
                <a:extLst>
                  <a:ext uri="{63B3BB69-23CF-44E3-9099-C40C66FF867C}">
                    <a14:compatExt spid="_x0000_s75794"/>
                  </a:ext>
                  <a:ext uri="{FF2B5EF4-FFF2-40B4-BE49-F238E27FC236}">
                    <a16:creationId xmlns:a16="http://schemas.microsoft.com/office/drawing/2014/main" id="{00000000-0008-0000-0200-000012280100}"/>
                  </a:ext>
                </a:extLst>
              </xdr:cNvPr>
              <xdr:cNvSpPr/>
            </xdr:nvSpPr>
            <xdr:spPr bwMode="auto">
              <a:xfrm>
                <a:off x="923925" y="11159164"/>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5" name="Check Box 19" hidden="1">
                <a:extLst>
                  <a:ext uri="{63B3BB69-23CF-44E3-9099-C40C66FF867C}">
                    <a14:compatExt spid="_x0000_s75795"/>
                  </a:ext>
                  <a:ext uri="{FF2B5EF4-FFF2-40B4-BE49-F238E27FC236}">
                    <a16:creationId xmlns:a16="http://schemas.microsoft.com/office/drawing/2014/main" id="{00000000-0008-0000-0200-000013280100}"/>
                  </a:ext>
                </a:extLst>
              </xdr:cNvPr>
              <xdr:cNvSpPr/>
            </xdr:nvSpPr>
            <xdr:spPr bwMode="auto">
              <a:xfrm>
                <a:off x="923925" y="11448348"/>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6" name="Check Box 20" hidden="1">
                <a:extLst>
                  <a:ext uri="{63B3BB69-23CF-44E3-9099-C40C66FF867C}">
                    <a14:compatExt spid="_x0000_s75796"/>
                  </a:ext>
                  <a:ext uri="{FF2B5EF4-FFF2-40B4-BE49-F238E27FC236}">
                    <a16:creationId xmlns:a16="http://schemas.microsoft.com/office/drawing/2014/main" id="{00000000-0008-0000-0200-000014280100}"/>
                  </a:ext>
                </a:extLst>
              </xdr:cNvPr>
              <xdr:cNvSpPr/>
            </xdr:nvSpPr>
            <xdr:spPr bwMode="auto">
              <a:xfrm>
                <a:off x="923925" y="11741779"/>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7" name="Check Box 21" hidden="1">
                <a:extLst>
                  <a:ext uri="{63B3BB69-23CF-44E3-9099-C40C66FF867C}">
                    <a14:compatExt spid="_x0000_s75797"/>
                  </a:ext>
                  <a:ext uri="{FF2B5EF4-FFF2-40B4-BE49-F238E27FC236}">
                    <a16:creationId xmlns:a16="http://schemas.microsoft.com/office/drawing/2014/main" id="{00000000-0008-0000-0200-000015280100}"/>
                  </a:ext>
                </a:extLst>
              </xdr:cNvPr>
              <xdr:cNvSpPr/>
            </xdr:nvSpPr>
            <xdr:spPr bwMode="auto">
              <a:xfrm>
                <a:off x="923925" y="11601785"/>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112</xdr:row>
          <xdr:rowOff>0</xdr:rowOff>
        </xdr:from>
        <xdr:to>
          <xdr:col>2</xdr:col>
          <xdr:colOff>19050</xdr:colOff>
          <xdr:row>113</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113</xdr:row>
          <xdr:rowOff>0</xdr:rowOff>
        </xdr:from>
        <xdr:to>
          <xdr:col>2</xdr:col>
          <xdr:colOff>19050</xdr:colOff>
          <xdr:row>114</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114</xdr:row>
          <xdr:rowOff>0</xdr:rowOff>
        </xdr:from>
        <xdr:to>
          <xdr:col>2</xdr:col>
          <xdr:colOff>19050</xdr:colOff>
          <xdr:row>115</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118</xdr:row>
          <xdr:rowOff>0</xdr:rowOff>
        </xdr:from>
        <xdr:to>
          <xdr:col>2</xdr:col>
          <xdr:colOff>19050</xdr:colOff>
          <xdr:row>119</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20</xdr:row>
          <xdr:rowOff>9525</xdr:rowOff>
        </xdr:from>
        <xdr:to>
          <xdr:col>21</xdr:col>
          <xdr:colOff>0</xdr:colOff>
          <xdr:row>21</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xdr:row>
          <xdr:rowOff>9525</xdr:rowOff>
        </xdr:from>
        <xdr:to>
          <xdr:col>2</xdr:col>
          <xdr:colOff>38100</xdr:colOff>
          <xdr:row>21</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228600</xdr:rowOff>
        </xdr:from>
        <xdr:to>
          <xdr:col>5</xdr:col>
          <xdr:colOff>28575</xdr:colOff>
          <xdr:row>52</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219075</xdr:rowOff>
        </xdr:from>
        <xdr:to>
          <xdr:col>5</xdr:col>
          <xdr:colOff>28575</xdr:colOff>
          <xdr:row>51</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49</xdr:row>
          <xdr:rowOff>219075</xdr:rowOff>
        </xdr:from>
        <xdr:to>
          <xdr:col>9</xdr:col>
          <xdr:colOff>28575</xdr:colOff>
          <xdr:row>51</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49</xdr:row>
          <xdr:rowOff>219075</xdr:rowOff>
        </xdr:from>
        <xdr:to>
          <xdr:col>15</xdr:col>
          <xdr:colOff>28575</xdr:colOff>
          <xdr:row>51</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49</xdr:row>
          <xdr:rowOff>219075</xdr:rowOff>
        </xdr:from>
        <xdr:to>
          <xdr:col>22</xdr:col>
          <xdr:colOff>28575</xdr:colOff>
          <xdr:row>51</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49</xdr:row>
          <xdr:rowOff>219075</xdr:rowOff>
        </xdr:from>
        <xdr:to>
          <xdr:col>26</xdr:col>
          <xdr:colOff>28575</xdr:colOff>
          <xdr:row>51</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52</xdr:row>
          <xdr:rowOff>0</xdr:rowOff>
        </xdr:from>
        <xdr:to>
          <xdr:col>11</xdr:col>
          <xdr:colOff>38100</xdr:colOff>
          <xdr:row>52</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52</xdr:row>
          <xdr:rowOff>0</xdr:rowOff>
        </xdr:from>
        <xdr:to>
          <xdr:col>18</xdr:col>
          <xdr:colOff>19050</xdr:colOff>
          <xdr:row>52</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57</xdr:row>
          <xdr:rowOff>0</xdr:rowOff>
        </xdr:from>
        <xdr:to>
          <xdr:col>22</xdr:col>
          <xdr:colOff>38100</xdr:colOff>
          <xdr:row>57</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57</xdr:row>
          <xdr:rowOff>0</xdr:rowOff>
        </xdr:from>
        <xdr:to>
          <xdr:col>26</xdr:col>
          <xdr:colOff>38100</xdr:colOff>
          <xdr:row>57</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67</xdr:row>
          <xdr:rowOff>57150</xdr:rowOff>
        </xdr:from>
        <xdr:to>
          <xdr:col>29</xdr:col>
          <xdr:colOff>0</xdr:colOff>
          <xdr:row>69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67</xdr:row>
          <xdr:rowOff>57150</xdr:rowOff>
        </xdr:from>
        <xdr:to>
          <xdr:col>33</xdr:col>
          <xdr:colOff>0</xdr:colOff>
          <xdr:row>69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72</xdr:row>
          <xdr:rowOff>85725</xdr:rowOff>
        </xdr:from>
        <xdr:to>
          <xdr:col>29</xdr:col>
          <xdr:colOff>0</xdr:colOff>
          <xdr:row>74</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72</xdr:row>
          <xdr:rowOff>85725</xdr:rowOff>
        </xdr:from>
        <xdr:to>
          <xdr:col>32</xdr:col>
          <xdr:colOff>180975</xdr:colOff>
          <xdr:row>74</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77</xdr:row>
          <xdr:rowOff>161925</xdr:rowOff>
        </xdr:from>
        <xdr:to>
          <xdr:col>11</xdr:col>
          <xdr:colOff>9525</xdr:colOff>
          <xdr:row>77</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79</xdr:row>
          <xdr:rowOff>219075</xdr:rowOff>
        </xdr:from>
        <xdr:to>
          <xdr:col>11</xdr:col>
          <xdr:colOff>0</xdr:colOff>
          <xdr:row>79</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49</xdr:row>
          <xdr:rowOff>0</xdr:rowOff>
        </xdr:from>
        <xdr:to>
          <xdr:col>33</xdr:col>
          <xdr:colOff>47625</xdr:colOff>
          <xdr:row>50</xdr:row>
          <xdr:rowOff>57150</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64</xdr:row>
          <xdr:rowOff>190500</xdr:rowOff>
        </xdr:from>
        <xdr:to>
          <xdr:col>33</xdr:col>
          <xdr:colOff>47625</xdr:colOff>
          <xdr:row>66</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82</xdr:row>
          <xdr:rowOff>142875</xdr:rowOff>
        </xdr:from>
        <xdr:to>
          <xdr:col>33</xdr:col>
          <xdr:colOff>47625</xdr:colOff>
          <xdr:row>84</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116</xdr:row>
          <xdr:rowOff>47625</xdr:rowOff>
        </xdr:from>
        <xdr:to>
          <xdr:col>2</xdr:col>
          <xdr:colOff>19050</xdr:colOff>
          <xdr:row>116</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114</xdr:row>
          <xdr:rowOff>0</xdr:rowOff>
        </xdr:from>
        <xdr:to>
          <xdr:col>2</xdr:col>
          <xdr:colOff>19050</xdr:colOff>
          <xdr:row>115</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117</xdr:row>
          <xdr:rowOff>47625</xdr:rowOff>
        </xdr:from>
        <xdr:to>
          <xdr:col>2</xdr:col>
          <xdr:colOff>19050</xdr:colOff>
          <xdr:row>117</xdr:row>
          <xdr:rowOff>276225</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12</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20226" y="338207"/>
          <a:ext cx="5250754" cy="1717952"/>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spcAft>
                <a:spcPts val="300"/>
              </a:spcAft>
            </a:pPr>
            <a:r>
              <a:rPr kumimoji="1" lang="ja-JP" altLang="en-US" sz="1100"/>
              <a:t>　　　　　　処遇改善加算及び特別加算の算定に共通して必要な情報　入力セル</a:t>
            </a:r>
            <a:endParaRPr kumimoji="1" lang="en-US" altLang="ja-JP" sz="1100"/>
          </a:p>
          <a:p>
            <a:pPr algn="l">
              <a:spcAft>
                <a:spcPts val="300"/>
              </a:spcAft>
            </a:pPr>
            <a:r>
              <a:rPr kumimoji="1" lang="ja-JP" altLang="en-US" sz="1100"/>
              <a:t>　　　　　　処遇改善加算</a:t>
            </a:r>
            <a:r>
              <a:rPr kumimoji="1" lang="en-US" altLang="ja-JP" sz="1100"/>
              <a:t>Ⅳ</a:t>
            </a:r>
            <a:r>
              <a:rPr kumimoji="1" lang="ja-JP" altLang="en-US" sz="1100"/>
              <a:t>の算定に必要な情報　入力セル</a:t>
            </a:r>
            <a:endParaRPr kumimoji="1" lang="en-US" altLang="ja-JP" sz="1100"/>
          </a:p>
          <a:p>
            <a:pPr algn="l">
              <a:spcAft>
                <a:spcPts val="300"/>
              </a:spcAft>
            </a:pPr>
            <a:r>
              <a:rPr kumimoji="1" lang="ja-JP" altLang="en-US" sz="1100"/>
              <a:t>　　　　　　処遇改善加算</a:t>
            </a:r>
            <a:r>
              <a:rPr kumimoji="1" lang="en-US" altLang="ja-JP" sz="1100"/>
              <a:t>Ⅴ</a:t>
            </a:r>
            <a:r>
              <a:rPr kumimoji="1" lang="ja-JP" altLang="en-US" sz="1100"/>
              <a:t>または特別加算の算定に必要な情報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590048"/>
            <a:ext cx="323850" cy="142875"/>
          </a:xfrm>
          <a:prstGeom prst="rect">
            <a:avLst/>
          </a:prstGeom>
          <a:solidFill>
            <a:schemeClr val="accent2">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771022"/>
            <a:ext cx="323850" cy="142875"/>
          </a:xfrm>
          <a:prstGeom prst="rect">
            <a:avLst/>
          </a:prstGeom>
          <a:solidFill>
            <a:schemeClr val="accent5">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09072"/>
            <a:ext cx="323850" cy="142875"/>
          </a:xfrm>
          <a:prstGeom prst="rect">
            <a:avLst/>
          </a:prstGeom>
          <a:solidFill>
            <a:srgbClr val="FFFF00"/>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xdr:col>
          <xdr:colOff>0</xdr:colOff>
          <xdr:row>114</xdr:row>
          <xdr:rowOff>0</xdr:rowOff>
        </xdr:from>
        <xdr:to>
          <xdr:col>2</xdr:col>
          <xdr:colOff>19050</xdr:colOff>
          <xdr:row>115</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115</xdr:row>
          <xdr:rowOff>0</xdr:rowOff>
        </xdr:from>
        <xdr:to>
          <xdr:col>2</xdr:col>
          <xdr:colOff>19050</xdr:colOff>
          <xdr:row>116</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115</xdr:row>
          <xdr:rowOff>0</xdr:rowOff>
        </xdr:from>
        <xdr:to>
          <xdr:col>2</xdr:col>
          <xdr:colOff>19050</xdr:colOff>
          <xdr:row>116</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34</xdr:row>
      <xdr:rowOff>102905</xdr:rowOff>
    </xdr:from>
    <xdr:to>
      <xdr:col>1</xdr:col>
      <xdr:colOff>175205</xdr:colOff>
      <xdr:row>37</xdr:row>
      <xdr:rowOff>134887</xdr:rowOff>
    </xdr:to>
    <xdr:sp macro="" textlink="">
      <xdr:nvSpPr>
        <xdr:cNvPr id="104" name="左大かっこ 103">
          <a:extLst>
            <a:ext uri="{FF2B5EF4-FFF2-40B4-BE49-F238E27FC236}">
              <a16:creationId xmlns:a16="http://schemas.microsoft.com/office/drawing/2014/main" id="{00000000-0008-0000-0200-000054000000}"/>
            </a:ext>
          </a:extLst>
        </xdr:cNvPr>
        <xdr:cNvSpPr/>
      </xdr:nvSpPr>
      <xdr:spPr bwMode="auto">
        <a:xfrm>
          <a:off x="269693" y="1023242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39</xdr:row>
      <xdr:rowOff>0</xdr:rowOff>
    </xdr:from>
    <xdr:to>
      <xdr:col>37</xdr:col>
      <xdr:colOff>0</xdr:colOff>
      <xdr:row>41</xdr:row>
      <xdr:rowOff>0</xdr:rowOff>
    </xdr:to>
    <xdr:cxnSp macro="">
      <xdr:nvCxnSpPr>
        <xdr:cNvPr id="105" name="直線コネクタ 104">
          <a:extLst>
            <a:ext uri="{FF2B5EF4-FFF2-40B4-BE49-F238E27FC236}">
              <a16:creationId xmlns:a16="http://schemas.microsoft.com/office/drawing/2014/main" id="{00000000-0008-0000-0200-000005000000}"/>
            </a:ext>
          </a:extLst>
        </xdr:cNvPr>
        <xdr:cNvCxnSpPr/>
      </xdr:nvCxnSpPr>
      <xdr:spPr bwMode="auto">
        <a:xfrm>
          <a:off x="6162040" y="11709400"/>
          <a:ext cx="284480" cy="254000"/>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116840</xdr:colOff>
      <xdr:row>34</xdr:row>
      <xdr:rowOff>233680</xdr:rowOff>
    </xdr:from>
    <xdr:to>
      <xdr:col>44</xdr:col>
      <xdr:colOff>370840</xdr:colOff>
      <xdr:row>36</xdr:row>
      <xdr:rowOff>121920</xdr:rowOff>
    </xdr:to>
    <xdr:sp macro="" textlink="">
      <xdr:nvSpPr>
        <xdr:cNvPr id="2" name="テキスト ボックス 1"/>
        <xdr:cNvSpPr txBox="1"/>
      </xdr:nvSpPr>
      <xdr:spPr>
        <a:xfrm>
          <a:off x="6563360" y="6502400"/>
          <a:ext cx="4734560" cy="42672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106680</xdr:colOff>
      <xdr:row>34</xdr:row>
      <xdr:rowOff>5080</xdr:rowOff>
    </xdr:from>
    <xdr:to>
      <xdr:col>37</xdr:col>
      <xdr:colOff>86360</xdr:colOff>
      <xdr:row>37</xdr:row>
      <xdr:rowOff>233680</xdr:rowOff>
    </xdr:to>
    <xdr:sp macro="" textlink="">
      <xdr:nvSpPr>
        <xdr:cNvPr id="4" name="右中かっこ 3"/>
        <xdr:cNvSpPr/>
      </xdr:nvSpPr>
      <xdr:spPr bwMode="auto">
        <a:xfrm>
          <a:off x="6268720" y="6273800"/>
          <a:ext cx="264160" cy="114808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20</xdr:row>
          <xdr:rowOff>9525</xdr:rowOff>
        </xdr:from>
        <xdr:to>
          <xdr:col>2</xdr:col>
          <xdr:colOff>38100</xdr:colOff>
          <xdr:row>21</xdr:row>
          <xdr:rowOff>9525</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50" Type="http://schemas.openxmlformats.org/officeDocument/2006/relationships/ctrlProp" Target="../ctrlProps/ctrlProp47.xml" />
  <Relationship Id="rId55" Type="http://schemas.openxmlformats.org/officeDocument/2006/relationships/ctrlProp" Target="../ctrlProps/ctrlProp52.x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 Type="http://schemas.openxmlformats.org/officeDocument/2006/relationships/drawing" Target="../drawings/drawing3.xml" />
  <Relationship Id="rId16" Type="http://schemas.openxmlformats.org/officeDocument/2006/relationships/ctrlProp" Target="../ctrlProps/ctrlProp13.xml" />
  <Relationship Id="rId20" Type="http://schemas.openxmlformats.org/officeDocument/2006/relationships/ctrlProp" Target="../ctrlProps/ctrlProp17.xml" />
  <Relationship Id="rId29" Type="http://schemas.openxmlformats.org/officeDocument/2006/relationships/ctrlProp" Target="../ctrlProps/ctrlProp26.xml" />
  <Relationship Id="rId41" Type="http://schemas.openxmlformats.org/officeDocument/2006/relationships/ctrlProp" Target="../ctrlProps/ctrlProp38.xml" />
  <Relationship Id="rId54" Type="http://schemas.openxmlformats.org/officeDocument/2006/relationships/ctrlProp" Target="../ctrlProps/ctrlProp51.xml" />
  <Relationship Id="rId1" Type="http://schemas.openxmlformats.org/officeDocument/2006/relationships/printerSettings" Target="../printerSettings/printerSettings3.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3" Type="http://schemas.openxmlformats.org/officeDocument/2006/relationships/ctrlProp" Target="../ctrlProps/ctrlProp50.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omments" Target="../comments1.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56" Type="http://schemas.openxmlformats.org/officeDocument/2006/relationships/ctrlProp" Target="../ctrlProps/ctrlProp53.xml" />
  <Relationship Id="rId8" Type="http://schemas.openxmlformats.org/officeDocument/2006/relationships/ctrlProp" Target="../ctrlProps/ctrlProp5.xml" />
  <Relationship Id="rId51" Type="http://schemas.openxmlformats.org/officeDocument/2006/relationships/ctrlProp" Target="../ctrlProps/ctrlProp48.xml" />
  <Relationship Id="rId3" Type="http://schemas.openxmlformats.org/officeDocument/2006/relationships/vmlDrawing" Target="../drawings/vmlDrawing1.v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1"/>
  <sheetViews>
    <sheetView showGridLines="0" tabSelected="1" view="pageBreakPreview" zoomScale="85" zoomScaleNormal="90" zoomScaleSheetLayoutView="85" workbookViewId="0">
      <selection sqref="A1:F1"/>
    </sheetView>
  </sheetViews>
  <sheetFormatPr defaultRowHeight="13.5"/>
  <cols>
    <col min="1" max="1" width="20.625" style="23" customWidth="1"/>
    <col min="2" max="2" width="6.625" style="24" customWidth="1"/>
    <col min="3" max="3" width="17.625" style="30" customWidth="1"/>
    <col min="4" max="4" width="45.625" style="30" customWidth="1"/>
    <col min="5" max="5" width="25.75" style="30" customWidth="1"/>
    <col min="6" max="6" width="12.625" style="2" customWidth="1"/>
    <col min="7" max="16384" width="9" style="2"/>
  </cols>
  <sheetData>
    <row r="1" spans="1:6" ht="121.5" customHeight="1" thickBot="1">
      <c r="A1" s="1" t="s">
        <v>302</v>
      </c>
      <c r="B1" s="1"/>
      <c r="C1" s="1"/>
      <c r="D1" s="1"/>
      <c r="E1" s="1"/>
      <c r="F1" s="1"/>
    </row>
    <row r="2" spans="1:6" ht="18" thickTop="1">
      <c r="A2" s="3" t="s">
        <v>236</v>
      </c>
      <c r="B2" s="3"/>
      <c r="C2" s="3"/>
      <c r="D2" s="3"/>
      <c r="E2" s="3"/>
      <c r="F2" s="3"/>
    </row>
    <row r="3" spans="1:6" s="6" customFormat="1" ht="8.1" customHeight="1">
      <c r="A3" s="4"/>
      <c r="B3" s="4"/>
      <c r="C3" s="4"/>
      <c r="D3" s="4"/>
      <c r="E3" s="5"/>
    </row>
    <row r="4" spans="1:6" s="11" customFormat="1" ht="30" customHeight="1">
      <c r="A4" s="7" t="s">
        <v>174</v>
      </c>
      <c r="B4" s="7" t="s">
        <v>142</v>
      </c>
      <c r="C4" s="8" t="s">
        <v>235</v>
      </c>
      <c r="D4" s="9" t="s">
        <v>143</v>
      </c>
      <c r="E4" s="10"/>
      <c r="F4" s="7" t="s">
        <v>144</v>
      </c>
    </row>
    <row r="5" spans="1:6" ht="39.950000000000003" customHeight="1">
      <c r="A5" s="12" t="s">
        <v>175</v>
      </c>
      <c r="B5" s="13">
        <v>1</v>
      </c>
      <c r="C5" s="13" t="s">
        <v>176</v>
      </c>
      <c r="D5" s="14" t="s">
        <v>145</v>
      </c>
      <c r="E5" s="15"/>
      <c r="F5" s="16" t="s">
        <v>146</v>
      </c>
    </row>
    <row r="6" spans="1:6" ht="80.099999999999994" customHeight="1">
      <c r="A6" s="17" t="s">
        <v>147</v>
      </c>
      <c r="B6" s="16">
        <v>1</v>
      </c>
      <c r="C6" s="18" t="s">
        <v>177</v>
      </c>
      <c r="D6" s="19" t="s">
        <v>261</v>
      </c>
      <c r="E6" s="20"/>
      <c r="F6" s="21" t="s">
        <v>146</v>
      </c>
    </row>
    <row r="7" spans="1:6" ht="80.099999999999994" customHeight="1">
      <c r="A7" s="17" t="s">
        <v>262</v>
      </c>
      <c r="B7" s="16">
        <v>1</v>
      </c>
      <c r="C7" s="18" t="s">
        <v>178</v>
      </c>
      <c r="D7" s="19" t="s">
        <v>148</v>
      </c>
      <c r="E7" s="20"/>
      <c r="F7" s="22" t="s">
        <v>149</v>
      </c>
    </row>
    <row r="8" spans="1:6" ht="80.099999999999994" customHeight="1">
      <c r="A8" s="17" t="s">
        <v>263</v>
      </c>
      <c r="B8" s="16">
        <v>1</v>
      </c>
      <c r="C8" s="18" t="s">
        <v>179</v>
      </c>
      <c r="D8" s="19" t="s">
        <v>294</v>
      </c>
      <c r="E8" s="20"/>
      <c r="F8" s="22" t="s">
        <v>149</v>
      </c>
    </row>
    <row r="9" spans="1:6" ht="19.149999999999999" customHeight="1">
      <c r="C9" s="24"/>
      <c r="D9" s="23"/>
      <c r="E9" s="23"/>
      <c r="F9" s="25"/>
    </row>
    <row r="10" spans="1:6" ht="19.149999999999999" customHeight="1">
      <c r="C10" s="24"/>
      <c r="D10" s="23"/>
      <c r="E10" s="23"/>
      <c r="F10" s="25"/>
    </row>
    <row r="11" spans="1:6" ht="19.149999999999999" customHeight="1">
      <c r="C11" s="24"/>
      <c r="D11" s="23"/>
      <c r="E11" s="23"/>
      <c r="F11" s="25"/>
    </row>
    <row r="12" spans="1:6" ht="19.149999999999999" customHeight="1">
      <c r="C12" s="24"/>
      <c r="D12" s="23"/>
      <c r="E12" s="23"/>
      <c r="F12" s="25"/>
    </row>
    <row r="13" spans="1:6" ht="19.149999999999999" customHeight="1">
      <c r="C13" s="24"/>
      <c r="D13" s="23"/>
      <c r="E13" s="23"/>
      <c r="F13" s="25"/>
    </row>
    <row r="14" spans="1:6" ht="19.149999999999999" customHeight="1">
      <c r="C14" s="24"/>
      <c r="D14" s="23"/>
      <c r="E14" s="23"/>
      <c r="F14" s="25"/>
    </row>
    <row r="15" spans="1:6" ht="19.149999999999999" customHeight="1">
      <c r="C15" s="24"/>
      <c r="D15" s="23"/>
      <c r="E15" s="23"/>
      <c r="F15" s="25"/>
    </row>
    <row r="16" spans="1:6" ht="11.45" customHeight="1">
      <c r="A16" s="26" t="s">
        <v>150</v>
      </c>
      <c r="B16" s="26"/>
      <c r="C16" s="26"/>
      <c r="D16" s="26"/>
      <c r="E16" s="27"/>
    </row>
    <row r="17" spans="1:6">
      <c r="A17" s="28"/>
      <c r="B17" s="29"/>
    </row>
    <row r="18" spans="1:6" s="33" customFormat="1" ht="24.95" customHeight="1">
      <c r="A18" s="31" t="s">
        <v>237</v>
      </c>
      <c r="B18" s="32"/>
      <c r="C18" s="31"/>
      <c r="D18" s="31"/>
      <c r="E18" s="31"/>
    </row>
    <row r="19" spans="1:6" s="33" customFormat="1" ht="24.95" customHeight="1">
      <c r="A19" s="31" t="s">
        <v>151</v>
      </c>
      <c r="B19" s="32"/>
      <c r="C19" s="31"/>
      <c r="D19" s="31"/>
      <c r="E19" s="31"/>
    </row>
    <row r="20" spans="1:6" s="33" customFormat="1" ht="24.95" customHeight="1">
      <c r="A20" s="31" t="s">
        <v>238</v>
      </c>
      <c r="B20" s="32"/>
      <c r="C20" s="31"/>
      <c r="D20" s="31"/>
      <c r="E20" s="31"/>
    </row>
    <row r="21" spans="1:6" s="33" customFormat="1" ht="24.95" customHeight="1">
      <c r="A21" s="31" t="s">
        <v>239</v>
      </c>
      <c r="B21" s="32"/>
      <c r="C21" s="31"/>
      <c r="D21" s="31"/>
      <c r="E21" s="31"/>
    </row>
    <row r="22" spans="1:6" s="33" customFormat="1" ht="24.95" customHeight="1">
      <c r="A22" s="31" t="s">
        <v>240</v>
      </c>
      <c r="B22" s="32"/>
      <c r="C22" s="31"/>
      <c r="D22" s="31"/>
      <c r="E22" s="31"/>
    </row>
    <row r="23" spans="1:6" s="33" customFormat="1" ht="99" customHeight="1">
      <c r="A23" s="34" t="s">
        <v>293</v>
      </c>
      <c r="B23" s="34"/>
      <c r="C23" s="34"/>
      <c r="D23" s="34"/>
      <c r="E23" s="34"/>
      <c r="F23" s="34"/>
    </row>
    <row r="24" spans="1:6" s="33" customFormat="1" ht="17.25">
      <c r="A24" s="31"/>
      <c r="B24" s="32"/>
      <c r="C24" s="31"/>
      <c r="D24" s="31"/>
      <c r="E24" s="31"/>
    </row>
    <row r="25" spans="1:6" s="33" customFormat="1" ht="24.95" customHeight="1">
      <c r="A25" s="31" t="s">
        <v>292</v>
      </c>
      <c r="B25" s="32"/>
      <c r="C25" s="31"/>
      <c r="D25" s="31"/>
      <c r="E25" s="31"/>
    </row>
    <row r="26" spans="1:6" s="33" customFormat="1" ht="24.95" customHeight="1">
      <c r="A26" s="31" t="s">
        <v>278</v>
      </c>
      <c r="B26" s="32"/>
      <c r="C26" s="31"/>
      <c r="D26" s="31"/>
      <c r="E26" s="31"/>
    </row>
    <row r="27" spans="1:6" s="33" customFormat="1" ht="24.95" customHeight="1">
      <c r="A27" s="31" t="s">
        <v>279</v>
      </c>
      <c r="B27" s="32"/>
      <c r="C27" s="31"/>
      <c r="D27" s="31"/>
      <c r="E27" s="31"/>
    </row>
    <row r="28" spans="1:6" s="33" customFormat="1" ht="24.95" customHeight="1">
      <c r="A28" s="31" t="s">
        <v>280</v>
      </c>
      <c r="B28" s="32"/>
      <c r="C28" s="31"/>
      <c r="D28" s="31"/>
      <c r="E28" s="31"/>
    </row>
    <row r="29" spans="1:6" s="33" customFormat="1" ht="24.95" customHeight="1">
      <c r="A29" s="35" t="s">
        <v>289</v>
      </c>
      <c r="B29" s="32"/>
      <c r="C29" s="31"/>
      <c r="D29" s="31"/>
      <c r="E29" s="31"/>
    </row>
    <row r="30" spans="1:6" s="33" customFormat="1" ht="24.95" customHeight="1">
      <c r="A30" s="31" t="s">
        <v>281</v>
      </c>
      <c r="B30" s="32"/>
      <c r="C30" s="31"/>
      <c r="D30" s="31"/>
      <c r="E30" s="31"/>
    </row>
    <row r="31" spans="1:6" s="39" customFormat="1">
      <c r="A31" s="36"/>
      <c r="B31" s="37"/>
      <c r="C31" s="38"/>
      <c r="D31" s="38"/>
      <c r="E31" s="38"/>
    </row>
    <row r="32" spans="1:6">
      <c r="A32" s="30"/>
      <c r="B32" s="29"/>
      <c r="D32" s="29"/>
      <c r="E32" s="29"/>
    </row>
    <row r="33" spans="1:5">
      <c r="A33" s="30"/>
      <c r="B33" s="29"/>
      <c r="D33" s="29"/>
      <c r="E33" s="29"/>
    </row>
    <row r="34" spans="1:5">
      <c r="A34" s="30"/>
      <c r="B34" s="29"/>
      <c r="D34" s="29"/>
      <c r="E34" s="29"/>
    </row>
    <row r="35" spans="1:5">
      <c r="A35" s="30"/>
      <c r="B35" s="29"/>
    </row>
    <row r="36" spans="1:5">
      <c r="A36" s="30"/>
      <c r="B36" s="29"/>
    </row>
    <row r="37" spans="1:5" ht="14.45" customHeight="1">
      <c r="A37" s="30"/>
      <c r="B37" s="29"/>
    </row>
    <row r="38" spans="1:5" ht="14.45" customHeight="1">
      <c r="A38" s="30"/>
      <c r="B38" s="29"/>
    </row>
    <row r="39" spans="1:5" ht="17.25">
      <c r="A39" s="40"/>
      <c r="B39" s="41"/>
      <c r="C39" s="40"/>
    </row>
    <row r="40" spans="1:5">
      <c r="A40" s="30"/>
      <c r="B40" s="29"/>
    </row>
    <row r="41" spans="1:5">
      <c r="A41" s="30"/>
      <c r="B41" s="29"/>
    </row>
    <row r="42" spans="1:5">
      <c r="A42" s="30"/>
      <c r="B42" s="29"/>
    </row>
    <row r="43" spans="1:5">
      <c r="A43" s="30"/>
      <c r="B43" s="29"/>
    </row>
    <row r="44" spans="1:5">
      <c r="A44" s="30"/>
      <c r="B44" s="29"/>
    </row>
    <row r="64" ht="34.9" customHeight="1"/>
    <row r="65" ht="34.9" customHeight="1"/>
    <row r="69" ht="34.9" customHeight="1"/>
    <row r="70" ht="34.9" customHeight="1"/>
    <row r="72" ht="34.9" customHeight="1"/>
    <row r="73" ht="34.9" customHeight="1"/>
    <row r="75" ht="55.15" customHeight="1"/>
    <row r="76" ht="55.15" customHeight="1"/>
    <row r="80" ht="28.9" customHeight="1"/>
    <row r="81" ht="28.9" customHeight="1"/>
  </sheetData>
  <sheetProtection password="CA48" sheet="1" objects="1" scenarios="1"/>
  <mergeCells count="10">
    <mergeCell ref="A23:F23"/>
    <mergeCell ref="D7:E7"/>
    <mergeCell ref="D8:E8"/>
    <mergeCell ref="A16:D16"/>
    <mergeCell ref="D6:E6"/>
    <mergeCell ref="A1:F1"/>
    <mergeCell ref="A2:F2"/>
    <mergeCell ref="A3:D3"/>
    <mergeCell ref="D4:E4"/>
    <mergeCell ref="D5:E5"/>
  </mergeCells>
  <phoneticPr fontId="6"/>
  <pageMargins left="0.70866141732283472" right="0.70866141732283472" top="0.74803149606299213" bottom="0.1574803149606299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2"/>
  <sheetViews>
    <sheetView showGridLines="0" view="pageBreakPreview" zoomScale="80" zoomScaleNormal="100" zoomScaleSheetLayoutView="80" workbookViewId="0">
      <selection activeCell="M15" sqref="M15:X15"/>
    </sheetView>
  </sheetViews>
  <sheetFormatPr defaultRowHeight="20.100000000000001" customHeight="1"/>
  <cols>
    <col min="1" max="1" width="4.75" style="2" customWidth="1"/>
    <col min="2" max="2" width="11" style="2" customWidth="1"/>
    <col min="3" max="22" width="2.625" style="2" customWidth="1"/>
    <col min="23" max="23" width="12.75" style="2" customWidth="1"/>
    <col min="24" max="24" width="25" style="2" customWidth="1"/>
    <col min="25" max="25" width="22.5" style="2" customWidth="1"/>
    <col min="26" max="28" width="16.625" style="2" customWidth="1"/>
    <col min="29" max="16384" width="9" style="2"/>
  </cols>
  <sheetData>
    <row r="1" spans="1:30" ht="20.100000000000001" customHeight="1">
      <c r="A1" s="42" t="s">
        <v>207</v>
      </c>
    </row>
    <row r="2" spans="1:30" ht="20.100000000000001" customHeight="1">
      <c r="A2" s="43" t="s">
        <v>94</v>
      </c>
    </row>
    <row r="4" spans="1:30" ht="20.100000000000001" customHeight="1">
      <c r="A4" s="2" t="s">
        <v>93</v>
      </c>
    </row>
    <row r="5" spans="1:30" ht="20.100000000000001" customHeight="1">
      <c r="A5" s="2" t="s">
        <v>115</v>
      </c>
    </row>
    <row r="6" spans="1:30" ht="20.100000000000001" customHeight="1">
      <c r="A6" s="2" t="s">
        <v>116</v>
      </c>
    </row>
    <row r="7" spans="1:30" ht="20.100000000000001" customHeight="1">
      <c r="A7" s="2" t="s">
        <v>79</v>
      </c>
    </row>
    <row r="9" spans="1:30" ht="20.100000000000001" customHeight="1">
      <c r="A9" s="42" t="s">
        <v>117</v>
      </c>
    </row>
    <row r="10" spans="1:30" ht="20.100000000000001" customHeight="1" thickBot="1">
      <c r="B10" s="2" t="s">
        <v>277</v>
      </c>
    </row>
    <row r="11" spans="1:30" ht="20.100000000000001" customHeight="1" thickBot="1">
      <c r="B11" s="44" t="s">
        <v>91</v>
      </c>
      <c r="C11" s="45" t="s">
        <v>306</v>
      </c>
      <c r="D11" s="46"/>
      <c r="E11" s="46"/>
      <c r="F11" s="46"/>
      <c r="G11" s="46"/>
      <c r="H11" s="46"/>
      <c r="I11" s="46"/>
      <c r="J11" s="46"/>
      <c r="K11" s="46"/>
      <c r="L11" s="47"/>
    </row>
    <row r="13" spans="1:30" ht="20.100000000000001" customHeight="1">
      <c r="A13" s="42" t="s">
        <v>118</v>
      </c>
    </row>
    <row r="14" spans="1:30" ht="20.100000000000001" customHeight="1" thickBot="1">
      <c r="B14" s="2" t="s">
        <v>131</v>
      </c>
    </row>
    <row r="15" spans="1:30" ht="20.100000000000001" customHeight="1">
      <c r="B15" s="48" t="s">
        <v>6</v>
      </c>
      <c r="C15" s="49" t="s">
        <v>8</v>
      </c>
      <c r="D15" s="49"/>
      <c r="E15" s="49"/>
      <c r="F15" s="49"/>
      <c r="G15" s="49"/>
      <c r="H15" s="49"/>
      <c r="I15" s="49"/>
      <c r="J15" s="49"/>
      <c r="K15" s="49"/>
      <c r="L15" s="50"/>
      <c r="M15" s="90"/>
      <c r="N15" s="91"/>
      <c r="O15" s="91"/>
      <c r="P15" s="91"/>
      <c r="Q15" s="91"/>
      <c r="R15" s="91"/>
      <c r="S15" s="91"/>
      <c r="T15" s="91"/>
      <c r="U15" s="91"/>
      <c r="V15" s="91"/>
      <c r="W15" s="92"/>
      <c r="X15" s="93"/>
    </row>
    <row r="16" spans="1:30" ht="20.100000000000001" customHeight="1" thickBot="1">
      <c r="B16" s="51"/>
      <c r="C16" s="49" t="s">
        <v>80</v>
      </c>
      <c r="D16" s="49"/>
      <c r="E16" s="49"/>
      <c r="F16" s="49"/>
      <c r="G16" s="49"/>
      <c r="H16" s="49"/>
      <c r="I16" s="49"/>
      <c r="J16" s="49"/>
      <c r="K16" s="49"/>
      <c r="L16" s="50"/>
      <c r="M16" s="94"/>
      <c r="N16" s="95"/>
      <c r="O16" s="95"/>
      <c r="P16" s="95"/>
      <c r="Q16" s="95"/>
      <c r="R16" s="95"/>
      <c r="S16" s="95"/>
      <c r="T16" s="95"/>
      <c r="U16" s="96"/>
      <c r="V16" s="96"/>
      <c r="W16" s="97"/>
      <c r="X16" s="98"/>
      <c r="AD16" s="2" t="s">
        <v>92</v>
      </c>
    </row>
    <row r="17" spans="1:30" ht="20.100000000000001" customHeight="1" thickBot="1">
      <c r="B17" s="48" t="s">
        <v>81</v>
      </c>
      <c r="C17" s="49" t="s">
        <v>7</v>
      </c>
      <c r="D17" s="49"/>
      <c r="E17" s="49"/>
      <c r="F17" s="49"/>
      <c r="G17" s="49"/>
      <c r="H17" s="49"/>
      <c r="I17" s="49"/>
      <c r="J17" s="49"/>
      <c r="K17" s="49"/>
      <c r="L17" s="50"/>
      <c r="M17" s="99"/>
      <c r="N17" s="100"/>
      <c r="O17" s="100"/>
      <c r="P17" s="100" t="s">
        <v>86</v>
      </c>
      <c r="Q17" s="100"/>
      <c r="R17" s="100"/>
      <c r="S17" s="100"/>
      <c r="T17" s="101"/>
      <c r="U17" s="52"/>
      <c r="V17" s="53"/>
      <c r="W17" s="53"/>
      <c r="X17" s="53"/>
      <c r="AD17" s="2" t="str">
        <f>CONCATENATE(M17,N17,O17,P17,Q17,R17,S17,T17)</f>
        <v>－</v>
      </c>
    </row>
    <row r="18" spans="1:30" ht="20.100000000000001" customHeight="1">
      <c r="B18" s="54"/>
      <c r="C18" s="49" t="s">
        <v>84</v>
      </c>
      <c r="D18" s="49"/>
      <c r="E18" s="49"/>
      <c r="F18" s="49"/>
      <c r="G18" s="49"/>
      <c r="H18" s="49"/>
      <c r="I18" s="49"/>
      <c r="J18" s="49"/>
      <c r="K18" s="49"/>
      <c r="L18" s="50"/>
      <c r="M18" s="94"/>
      <c r="N18" s="95"/>
      <c r="O18" s="95"/>
      <c r="P18" s="95"/>
      <c r="Q18" s="95"/>
      <c r="R18" s="95"/>
      <c r="S18" s="95"/>
      <c r="T18" s="95"/>
      <c r="U18" s="102"/>
      <c r="V18" s="102"/>
      <c r="W18" s="103"/>
      <c r="X18" s="104"/>
    </row>
    <row r="19" spans="1:30" ht="20.100000000000001" customHeight="1">
      <c r="B19" s="51"/>
      <c r="C19" s="49" t="s">
        <v>85</v>
      </c>
      <c r="D19" s="49"/>
      <c r="E19" s="49"/>
      <c r="F19" s="49"/>
      <c r="G19" s="49"/>
      <c r="H19" s="49"/>
      <c r="I19" s="49"/>
      <c r="J19" s="49"/>
      <c r="K19" s="49"/>
      <c r="L19" s="50"/>
      <c r="M19" s="94"/>
      <c r="N19" s="95"/>
      <c r="O19" s="95"/>
      <c r="P19" s="95"/>
      <c r="Q19" s="95"/>
      <c r="R19" s="95"/>
      <c r="S19" s="95"/>
      <c r="T19" s="95"/>
      <c r="U19" s="95"/>
      <c r="V19" s="95"/>
      <c r="W19" s="105"/>
      <c r="X19" s="106"/>
    </row>
    <row r="20" spans="1:30" ht="20.100000000000001" customHeight="1">
      <c r="B20" s="48" t="s">
        <v>82</v>
      </c>
      <c r="C20" s="49" t="s">
        <v>75</v>
      </c>
      <c r="D20" s="49"/>
      <c r="E20" s="49"/>
      <c r="F20" s="49"/>
      <c r="G20" s="49"/>
      <c r="H20" s="49"/>
      <c r="I20" s="49"/>
      <c r="J20" s="49"/>
      <c r="K20" s="49"/>
      <c r="L20" s="50"/>
      <c r="M20" s="94"/>
      <c r="N20" s="95"/>
      <c r="O20" s="95"/>
      <c r="P20" s="95"/>
      <c r="Q20" s="95"/>
      <c r="R20" s="95"/>
      <c r="S20" s="95"/>
      <c r="T20" s="95"/>
      <c r="U20" s="95"/>
      <c r="V20" s="95"/>
      <c r="W20" s="105"/>
      <c r="X20" s="106"/>
    </row>
    <row r="21" spans="1:30" ht="20.100000000000001" customHeight="1">
      <c r="B21" s="51"/>
      <c r="C21" s="49" t="s">
        <v>76</v>
      </c>
      <c r="D21" s="49"/>
      <c r="E21" s="49"/>
      <c r="F21" s="49"/>
      <c r="G21" s="49"/>
      <c r="H21" s="49"/>
      <c r="I21" s="49"/>
      <c r="J21" s="49"/>
      <c r="K21" s="49"/>
      <c r="L21" s="50"/>
      <c r="M21" s="107"/>
      <c r="N21" s="96"/>
      <c r="O21" s="96"/>
      <c r="P21" s="96"/>
      <c r="Q21" s="96"/>
      <c r="R21" s="96"/>
      <c r="S21" s="96"/>
      <c r="T21" s="96"/>
      <c r="U21" s="96"/>
      <c r="V21" s="96"/>
      <c r="W21" s="97"/>
      <c r="X21" s="98"/>
    </row>
    <row r="22" spans="1:30" ht="20.100000000000001" customHeight="1">
      <c r="B22" s="55" t="s">
        <v>109</v>
      </c>
      <c r="C22" s="49" t="s">
        <v>8</v>
      </c>
      <c r="D22" s="49"/>
      <c r="E22" s="49"/>
      <c r="F22" s="49"/>
      <c r="G22" s="49"/>
      <c r="H22" s="49"/>
      <c r="I22" s="49"/>
      <c r="J22" s="49"/>
      <c r="K22" s="49"/>
      <c r="L22" s="50"/>
      <c r="M22" s="94"/>
      <c r="N22" s="95"/>
      <c r="O22" s="95"/>
      <c r="P22" s="95"/>
      <c r="Q22" s="95"/>
      <c r="R22" s="95"/>
      <c r="S22" s="95"/>
      <c r="T22" s="95"/>
      <c r="U22" s="95"/>
      <c r="V22" s="95"/>
      <c r="W22" s="105"/>
      <c r="X22" s="106"/>
    </row>
    <row r="23" spans="1:30" ht="20.100000000000001" customHeight="1">
      <c r="B23" s="56"/>
      <c r="C23" s="57" t="s">
        <v>106</v>
      </c>
      <c r="D23" s="57"/>
      <c r="E23" s="57"/>
      <c r="F23" s="57"/>
      <c r="G23" s="57"/>
      <c r="H23" s="57"/>
      <c r="I23" s="57"/>
      <c r="J23" s="57"/>
      <c r="K23" s="57"/>
      <c r="L23" s="57"/>
      <c r="M23" s="94"/>
      <c r="N23" s="95"/>
      <c r="O23" s="95"/>
      <c r="P23" s="95"/>
      <c r="Q23" s="95"/>
      <c r="R23" s="95"/>
      <c r="S23" s="95"/>
      <c r="T23" s="95"/>
      <c r="U23" s="95"/>
      <c r="V23" s="95"/>
      <c r="W23" s="105"/>
      <c r="X23" s="106"/>
    </row>
    <row r="24" spans="1:30" ht="20.100000000000001" customHeight="1">
      <c r="B24" s="48" t="s">
        <v>107</v>
      </c>
      <c r="C24" s="49" t="s">
        <v>0</v>
      </c>
      <c r="D24" s="49"/>
      <c r="E24" s="49"/>
      <c r="F24" s="49"/>
      <c r="G24" s="49"/>
      <c r="H24" s="49"/>
      <c r="I24" s="49"/>
      <c r="J24" s="49"/>
      <c r="K24" s="49"/>
      <c r="L24" s="50"/>
      <c r="M24" s="108"/>
      <c r="N24" s="102"/>
      <c r="O24" s="102"/>
      <c r="P24" s="102"/>
      <c r="Q24" s="102"/>
      <c r="R24" s="102"/>
      <c r="S24" s="102"/>
      <c r="T24" s="102"/>
      <c r="U24" s="102"/>
      <c r="V24" s="102"/>
      <c r="W24" s="103"/>
      <c r="X24" s="104"/>
    </row>
    <row r="25" spans="1:30" ht="20.100000000000001" customHeight="1">
      <c r="B25" s="54"/>
      <c r="C25" s="49" t="s">
        <v>1</v>
      </c>
      <c r="D25" s="49"/>
      <c r="E25" s="49"/>
      <c r="F25" s="49"/>
      <c r="G25" s="49"/>
      <c r="H25" s="49"/>
      <c r="I25" s="49"/>
      <c r="J25" s="49"/>
      <c r="K25" s="49"/>
      <c r="L25" s="50"/>
      <c r="M25" s="94"/>
      <c r="N25" s="95"/>
      <c r="O25" s="95"/>
      <c r="P25" s="95"/>
      <c r="Q25" s="95"/>
      <c r="R25" s="95"/>
      <c r="S25" s="95"/>
      <c r="T25" s="95"/>
      <c r="U25" s="95"/>
      <c r="V25" s="95"/>
      <c r="W25" s="105"/>
      <c r="X25" s="106"/>
    </row>
    <row r="26" spans="1:30" ht="20.100000000000001" customHeight="1" thickBot="1">
      <c r="B26" s="58"/>
      <c r="C26" s="49" t="s">
        <v>108</v>
      </c>
      <c r="D26" s="49"/>
      <c r="E26" s="49"/>
      <c r="F26" s="49"/>
      <c r="G26" s="49"/>
      <c r="H26" s="49"/>
      <c r="I26" s="49"/>
      <c r="J26" s="49"/>
      <c r="K26" s="49"/>
      <c r="L26" s="50"/>
      <c r="M26" s="109"/>
      <c r="N26" s="110"/>
      <c r="O26" s="110"/>
      <c r="P26" s="110"/>
      <c r="Q26" s="110"/>
      <c r="R26" s="110"/>
      <c r="S26" s="110"/>
      <c r="T26" s="110"/>
      <c r="U26" s="110"/>
      <c r="V26" s="110"/>
      <c r="W26" s="111"/>
      <c r="X26" s="112"/>
    </row>
    <row r="28" spans="1:30" ht="20.100000000000001" customHeight="1">
      <c r="A28" s="42" t="s">
        <v>90</v>
      </c>
    </row>
    <row r="29" spans="1:30" ht="20.100000000000001" customHeight="1">
      <c r="B29" s="2" t="s">
        <v>259</v>
      </c>
      <c r="X29" s="25"/>
    </row>
    <row r="30" spans="1:30" ht="35.1" customHeight="1">
      <c r="B30" s="59" t="s">
        <v>256</v>
      </c>
      <c r="C30" s="60" t="s">
        <v>257</v>
      </c>
      <c r="D30" s="60"/>
      <c r="E30" s="60"/>
      <c r="F30" s="60"/>
      <c r="G30" s="60"/>
      <c r="H30" s="60"/>
      <c r="I30" s="60"/>
      <c r="J30" s="60"/>
      <c r="K30" s="60"/>
      <c r="L30" s="60"/>
      <c r="M30" s="60"/>
      <c r="N30" s="60"/>
      <c r="O30" s="60"/>
      <c r="P30" s="60"/>
      <c r="Q30" s="60"/>
      <c r="R30" s="60"/>
      <c r="S30" s="60"/>
      <c r="T30" s="60"/>
      <c r="U30" s="60"/>
      <c r="V30" s="60"/>
      <c r="W30" s="60"/>
      <c r="X30" s="60"/>
      <c r="Y30" s="60"/>
      <c r="Z30" s="60"/>
      <c r="AA30" s="60"/>
      <c r="AB30" s="60"/>
    </row>
    <row r="31" spans="1:30" ht="35.1" customHeight="1">
      <c r="B31" s="59" t="s">
        <v>258</v>
      </c>
      <c r="C31" s="60" t="s">
        <v>283</v>
      </c>
      <c r="D31" s="60"/>
      <c r="E31" s="60"/>
      <c r="F31" s="60"/>
      <c r="G31" s="60"/>
      <c r="H31" s="60"/>
      <c r="I31" s="60"/>
      <c r="J31" s="60"/>
      <c r="K31" s="60"/>
      <c r="L31" s="60"/>
      <c r="M31" s="60"/>
      <c r="N31" s="60"/>
      <c r="O31" s="60"/>
      <c r="P31" s="60"/>
      <c r="Q31" s="60"/>
      <c r="R31" s="60"/>
      <c r="S31" s="60"/>
      <c r="T31" s="60"/>
      <c r="U31" s="60"/>
      <c r="V31" s="60"/>
      <c r="W31" s="60"/>
      <c r="X31" s="60"/>
      <c r="Y31" s="60"/>
      <c r="Z31" s="60"/>
      <c r="AA31" s="60"/>
      <c r="AB31" s="60"/>
    </row>
    <row r="32" spans="1:30" ht="27" customHeight="1">
      <c r="B32" s="61" t="s">
        <v>83</v>
      </c>
      <c r="C32" s="62" t="s">
        <v>208</v>
      </c>
      <c r="D32" s="62"/>
      <c r="E32" s="62"/>
      <c r="F32" s="62"/>
      <c r="G32" s="62"/>
      <c r="H32" s="62"/>
      <c r="I32" s="62"/>
      <c r="J32" s="62"/>
      <c r="K32" s="62"/>
      <c r="L32" s="63"/>
      <c r="M32" s="64" t="s">
        <v>87</v>
      </c>
      <c r="N32" s="65"/>
      <c r="O32" s="65"/>
      <c r="P32" s="65"/>
      <c r="Q32" s="66"/>
      <c r="R32" s="67" t="s">
        <v>135</v>
      </c>
      <c r="S32" s="68"/>
      <c r="T32" s="68"/>
      <c r="U32" s="68"/>
      <c r="V32" s="68"/>
      <c r="W32" s="69"/>
      <c r="X32" s="61" t="s">
        <v>88</v>
      </c>
      <c r="Y32" s="61" t="s">
        <v>89</v>
      </c>
      <c r="Z32" s="70" t="s">
        <v>253</v>
      </c>
      <c r="AA32" s="70" t="s">
        <v>254</v>
      </c>
      <c r="AB32" s="70" t="s">
        <v>255</v>
      </c>
    </row>
    <row r="33" spans="2:28" ht="27" customHeight="1" thickBot="1">
      <c r="B33" s="71"/>
      <c r="C33" s="72"/>
      <c r="D33" s="72"/>
      <c r="E33" s="72"/>
      <c r="F33" s="72"/>
      <c r="G33" s="72"/>
      <c r="H33" s="72"/>
      <c r="I33" s="72"/>
      <c r="J33" s="72"/>
      <c r="K33" s="72"/>
      <c r="L33" s="73"/>
      <c r="M33" s="74"/>
      <c r="N33" s="75"/>
      <c r="O33" s="75"/>
      <c r="P33" s="75"/>
      <c r="Q33" s="76"/>
      <c r="R33" s="77" t="s">
        <v>138</v>
      </c>
      <c r="S33" s="78"/>
      <c r="T33" s="78"/>
      <c r="U33" s="78"/>
      <c r="V33" s="78"/>
      <c r="W33" s="79" t="s">
        <v>139</v>
      </c>
      <c r="X33" s="80"/>
      <c r="Y33" s="80"/>
      <c r="Z33" s="81"/>
      <c r="AA33" s="81"/>
      <c r="AB33" s="81"/>
    </row>
    <row r="34" spans="2:28" ht="37.5" customHeight="1">
      <c r="B34" s="44">
        <v>1</v>
      </c>
      <c r="C34" s="113"/>
      <c r="D34" s="114"/>
      <c r="E34" s="114"/>
      <c r="F34" s="114"/>
      <c r="G34" s="114"/>
      <c r="H34" s="114"/>
      <c r="I34" s="114"/>
      <c r="J34" s="114"/>
      <c r="K34" s="114"/>
      <c r="L34" s="115"/>
      <c r="M34" s="116"/>
      <c r="N34" s="116"/>
      <c r="O34" s="116"/>
      <c r="P34" s="116"/>
      <c r="Q34" s="116"/>
      <c r="R34" s="116"/>
      <c r="S34" s="116"/>
      <c r="T34" s="116"/>
      <c r="U34" s="116"/>
      <c r="V34" s="116"/>
      <c r="W34" s="117"/>
      <c r="X34" s="118"/>
      <c r="Y34" s="118"/>
      <c r="Z34" s="119"/>
      <c r="AA34" s="120"/>
      <c r="AB34" s="82" t="str">
        <f>IF(Z34="","",Z34-AA34)</f>
        <v/>
      </c>
    </row>
    <row r="35" spans="2:28" ht="37.5" customHeight="1">
      <c r="B35" s="44">
        <f>B34+1</f>
        <v>2</v>
      </c>
      <c r="C35" s="121"/>
      <c r="D35" s="122"/>
      <c r="E35" s="122"/>
      <c r="F35" s="122"/>
      <c r="G35" s="122"/>
      <c r="H35" s="122"/>
      <c r="I35" s="122"/>
      <c r="J35" s="122"/>
      <c r="K35" s="122"/>
      <c r="L35" s="123"/>
      <c r="M35" s="124"/>
      <c r="N35" s="124"/>
      <c r="O35" s="124"/>
      <c r="P35" s="124"/>
      <c r="Q35" s="124"/>
      <c r="R35" s="124"/>
      <c r="S35" s="124"/>
      <c r="T35" s="124"/>
      <c r="U35" s="124"/>
      <c r="V35" s="124"/>
      <c r="W35" s="125"/>
      <c r="X35" s="126"/>
      <c r="Y35" s="126"/>
      <c r="Z35" s="127"/>
      <c r="AA35" s="128"/>
      <c r="AB35" s="83" t="str">
        <f t="shared" ref="AB35:AB98" si="0">IF(Z35="","",Z35-AA35)</f>
        <v/>
      </c>
    </row>
    <row r="36" spans="2:28" ht="37.5" customHeight="1">
      <c r="B36" s="44">
        <f t="shared" ref="B36:B72" si="1">B35+1</f>
        <v>3</v>
      </c>
      <c r="C36" s="121"/>
      <c r="D36" s="122"/>
      <c r="E36" s="122"/>
      <c r="F36" s="122"/>
      <c r="G36" s="122"/>
      <c r="H36" s="122"/>
      <c r="I36" s="122"/>
      <c r="J36" s="122"/>
      <c r="K36" s="122"/>
      <c r="L36" s="123"/>
      <c r="M36" s="124"/>
      <c r="N36" s="124"/>
      <c r="O36" s="124"/>
      <c r="P36" s="124"/>
      <c r="Q36" s="124"/>
      <c r="R36" s="124"/>
      <c r="S36" s="124"/>
      <c r="T36" s="124"/>
      <c r="U36" s="124"/>
      <c r="V36" s="124"/>
      <c r="W36" s="125"/>
      <c r="X36" s="126"/>
      <c r="Y36" s="126"/>
      <c r="Z36" s="127"/>
      <c r="AA36" s="128"/>
      <c r="AB36" s="83" t="str">
        <f t="shared" si="0"/>
        <v/>
      </c>
    </row>
    <row r="37" spans="2:28" ht="37.5" customHeight="1">
      <c r="B37" s="44">
        <f t="shared" si="1"/>
        <v>4</v>
      </c>
      <c r="C37" s="121"/>
      <c r="D37" s="122"/>
      <c r="E37" s="122"/>
      <c r="F37" s="122"/>
      <c r="G37" s="122"/>
      <c r="H37" s="122"/>
      <c r="I37" s="122"/>
      <c r="J37" s="122"/>
      <c r="K37" s="122"/>
      <c r="L37" s="123"/>
      <c r="M37" s="124"/>
      <c r="N37" s="124"/>
      <c r="O37" s="124"/>
      <c r="P37" s="124"/>
      <c r="Q37" s="124"/>
      <c r="R37" s="124"/>
      <c r="S37" s="124"/>
      <c r="T37" s="124"/>
      <c r="U37" s="124"/>
      <c r="V37" s="124"/>
      <c r="W37" s="125"/>
      <c r="X37" s="126"/>
      <c r="Y37" s="126"/>
      <c r="Z37" s="127"/>
      <c r="AA37" s="128"/>
      <c r="AB37" s="83" t="str">
        <f t="shared" si="0"/>
        <v/>
      </c>
    </row>
    <row r="38" spans="2:28" ht="37.5" customHeight="1">
      <c r="B38" s="44">
        <f t="shared" si="1"/>
        <v>5</v>
      </c>
      <c r="C38" s="121"/>
      <c r="D38" s="122"/>
      <c r="E38" s="122"/>
      <c r="F38" s="122"/>
      <c r="G38" s="122"/>
      <c r="H38" s="122"/>
      <c r="I38" s="122"/>
      <c r="J38" s="122"/>
      <c r="K38" s="122"/>
      <c r="L38" s="123"/>
      <c r="M38" s="124"/>
      <c r="N38" s="124"/>
      <c r="O38" s="124"/>
      <c r="P38" s="124"/>
      <c r="Q38" s="124"/>
      <c r="R38" s="124"/>
      <c r="S38" s="124"/>
      <c r="T38" s="124"/>
      <c r="U38" s="124"/>
      <c r="V38" s="124"/>
      <c r="W38" s="125"/>
      <c r="X38" s="126"/>
      <c r="Y38" s="126"/>
      <c r="Z38" s="127"/>
      <c r="AA38" s="128"/>
      <c r="AB38" s="83" t="str">
        <f t="shared" si="0"/>
        <v/>
      </c>
    </row>
    <row r="39" spans="2:28" ht="37.5" customHeight="1">
      <c r="B39" s="44">
        <f t="shared" si="1"/>
        <v>6</v>
      </c>
      <c r="C39" s="121"/>
      <c r="D39" s="122"/>
      <c r="E39" s="122"/>
      <c r="F39" s="122"/>
      <c r="G39" s="122"/>
      <c r="H39" s="122"/>
      <c r="I39" s="122"/>
      <c r="J39" s="122"/>
      <c r="K39" s="122"/>
      <c r="L39" s="123"/>
      <c r="M39" s="124"/>
      <c r="N39" s="124"/>
      <c r="O39" s="124"/>
      <c r="P39" s="124"/>
      <c r="Q39" s="124"/>
      <c r="R39" s="129"/>
      <c r="S39" s="130"/>
      <c r="T39" s="130"/>
      <c r="U39" s="130"/>
      <c r="V39" s="131"/>
      <c r="W39" s="125"/>
      <c r="X39" s="126"/>
      <c r="Y39" s="126"/>
      <c r="Z39" s="127"/>
      <c r="AA39" s="128"/>
      <c r="AB39" s="83" t="str">
        <f t="shared" si="0"/>
        <v/>
      </c>
    </row>
    <row r="40" spans="2:28" ht="37.5" customHeight="1">
      <c r="B40" s="44">
        <f t="shared" si="1"/>
        <v>7</v>
      </c>
      <c r="C40" s="121"/>
      <c r="D40" s="122"/>
      <c r="E40" s="122"/>
      <c r="F40" s="122"/>
      <c r="G40" s="122"/>
      <c r="H40" s="122"/>
      <c r="I40" s="122"/>
      <c r="J40" s="122"/>
      <c r="K40" s="122"/>
      <c r="L40" s="123"/>
      <c r="M40" s="124"/>
      <c r="N40" s="124"/>
      <c r="O40" s="124"/>
      <c r="P40" s="124"/>
      <c r="Q40" s="124"/>
      <c r="R40" s="129"/>
      <c r="S40" s="130"/>
      <c r="T40" s="130"/>
      <c r="U40" s="130"/>
      <c r="V40" s="131"/>
      <c r="W40" s="125"/>
      <c r="X40" s="126"/>
      <c r="Y40" s="126"/>
      <c r="Z40" s="127"/>
      <c r="AA40" s="128"/>
      <c r="AB40" s="83" t="str">
        <f t="shared" si="0"/>
        <v/>
      </c>
    </row>
    <row r="41" spans="2:28" ht="37.5" customHeight="1">
      <c r="B41" s="44">
        <f t="shared" si="1"/>
        <v>8</v>
      </c>
      <c r="C41" s="121"/>
      <c r="D41" s="122"/>
      <c r="E41" s="122"/>
      <c r="F41" s="122"/>
      <c r="G41" s="122"/>
      <c r="H41" s="122"/>
      <c r="I41" s="122"/>
      <c r="J41" s="122"/>
      <c r="K41" s="122"/>
      <c r="L41" s="123"/>
      <c r="M41" s="124"/>
      <c r="N41" s="124"/>
      <c r="O41" s="124"/>
      <c r="P41" s="124"/>
      <c r="Q41" s="124"/>
      <c r="R41" s="129"/>
      <c r="S41" s="130"/>
      <c r="T41" s="130"/>
      <c r="U41" s="130"/>
      <c r="V41" s="131"/>
      <c r="W41" s="125"/>
      <c r="X41" s="126"/>
      <c r="Y41" s="126"/>
      <c r="Z41" s="127"/>
      <c r="AA41" s="128"/>
      <c r="AB41" s="83" t="str">
        <f t="shared" si="0"/>
        <v/>
      </c>
    </row>
    <row r="42" spans="2:28" ht="37.5" customHeight="1">
      <c r="B42" s="44">
        <f t="shared" si="1"/>
        <v>9</v>
      </c>
      <c r="C42" s="121"/>
      <c r="D42" s="122"/>
      <c r="E42" s="122"/>
      <c r="F42" s="122"/>
      <c r="G42" s="122"/>
      <c r="H42" s="122"/>
      <c r="I42" s="122"/>
      <c r="J42" s="122"/>
      <c r="K42" s="122"/>
      <c r="L42" s="123"/>
      <c r="M42" s="124"/>
      <c r="N42" s="124"/>
      <c r="O42" s="124"/>
      <c r="P42" s="124"/>
      <c r="Q42" s="124"/>
      <c r="R42" s="129"/>
      <c r="S42" s="130"/>
      <c r="T42" s="130"/>
      <c r="U42" s="130"/>
      <c r="V42" s="131"/>
      <c r="W42" s="125"/>
      <c r="X42" s="126"/>
      <c r="Y42" s="126"/>
      <c r="Z42" s="127"/>
      <c r="AA42" s="128"/>
      <c r="AB42" s="83" t="str">
        <f t="shared" si="0"/>
        <v/>
      </c>
    </row>
    <row r="43" spans="2:28" ht="37.5" customHeight="1">
      <c r="B43" s="44">
        <f t="shared" si="1"/>
        <v>10</v>
      </c>
      <c r="C43" s="121"/>
      <c r="D43" s="122"/>
      <c r="E43" s="122"/>
      <c r="F43" s="122"/>
      <c r="G43" s="122"/>
      <c r="H43" s="122"/>
      <c r="I43" s="122"/>
      <c r="J43" s="122"/>
      <c r="K43" s="122"/>
      <c r="L43" s="123"/>
      <c r="M43" s="124"/>
      <c r="N43" s="124"/>
      <c r="O43" s="124"/>
      <c r="P43" s="124"/>
      <c r="Q43" s="124"/>
      <c r="R43" s="129"/>
      <c r="S43" s="130"/>
      <c r="T43" s="130"/>
      <c r="U43" s="130"/>
      <c r="V43" s="131"/>
      <c r="W43" s="125"/>
      <c r="X43" s="126"/>
      <c r="Y43" s="126"/>
      <c r="Z43" s="127"/>
      <c r="AA43" s="128"/>
      <c r="AB43" s="83" t="str">
        <f t="shared" si="0"/>
        <v/>
      </c>
    </row>
    <row r="44" spans="2:28" ht="37.5" customHeight="1">
      <c r="B44" s="44">
        <f t="shared" si="1"/>
        <v>11</v>
      </c>
      <c r="C44" s="121"/>
      <c r="D44" s="122"/>
      <c r="E44" s="122"/>
      <c r="F44" s="122"/>
      <c r="G44" s="122"/>
      <c r="H44" s="122"/>
      <c r="I44" s="122"/>
      <c r="J44" s="122"/>
      <c r="K44" s="122"/>
      <c r="L44" s="123"/>
      <c r="M44" s="124"/>
      <c r="N44" s="124"/>
      <c r="O44" s="124"/>
      <c r="P44" s="124"/>
      <c r="Q44" s="124"/>
      <c r="R44" s="129"/>
      <c r="S44" s="130"/>
      <c r="T44" s="130"/>
      <c r="U44" s="130"/>
      <c r="V44" s="131"/>
      <c r="W44" s="125"/>
      <c r="X44" s="126"/>
      <c r="Y44" s="126"/>
      <c r="Z44" s="127"/>
      <c r="AA44" s="128"/>
      <c r="AB44" s="83" t="str">
        <f t="shared" si="0"/>
        <v/>
      </c>
    </row>
    <row r="45" spans="2:28" ht="37.5" customHeight="1">
      <c r="B45" s="44">
        <f t="shared" si="1"/>
        <v>12</v>
      </c>
      <c r="C45" s="121"/>
      <c r="D45" s="122"/>
      <c r="E45" s="122"/>
      <c r="F45" s="122"/>
      <c r="G45" s="122"/>
      <c r="H45" s="122"/>
      <c r="I45" s="122"/>
      <c r="J45" s="122"/>
      <c r="K45" s="122"/>
      <c r="L45" s="123"/>
      <c r="M45" s="124"/>
      <c r="N45" s="124"/>
      <c r="O45" s="124"/>
      <c r="P45" s="124"/>
      <c r="Q45" s="124"/>
      <c r="R45" s="129"/>
      <c r="S45" s="130"/>
      <c r="T45" s="130"/>
      <c r="U45" s="130"/>
      <c r="V45" s="131"/>
      <c r="W45" s="125"/>
      <c r="X45" s="126"/>
      <c r="Y45" s="126"/>
      <c r="Z45" s="127"/>
      <c r="AA45" s="128"/>
      <c r="AB45" s="83" t="str">
        <f t="shared" si="0"/>
        <v/>
      </c>
    </row>
    <row r="46" spans="2:28" ht="37.5" customHeight="1">
      <c r="B46" s="44">
        <f t="shared" si="1"/>
        <v>13</v>
      </c>
      <c r="C46" s="121"/>
      <c r="D46" s="122"/>
      <c r="E46" s="122"/>
      <c r="F46" s="122"/>
      <c r="G46" s="122"/>
      <c r="H46" s="122"/>
      <c r="I46" s="122"/>
      <c r="J46" s="122"/>
      <c r="K46" s="122"/>
      <c r="L46" s="123"/>
      <c r="M46" s="124"/>
      <c r="N46" s="124"/>
      <c r="O46" s="124"/>
      <c r="P46" s="124"/>
      <c r="Q46" s="124"/>
      <c r="R46" s="129"/>
      <c r="S46" s="130"/>
      <c r="T46" s="130"/>
      <c r="U46" s="130"/>
      <c r="V46" s="131"/>
      <c r="W46" s="125"/>
      <c r="X46" s="126"/>
      <c r="Y46" s="126"/>
      <c r="Z46" s="127"/>
      <c r="AA46" s="128"/>
      <c r="AB46" s="83" t="str">
        <f t="shared" si="0"/>
        <v/>
      </c>
    </row>
    <row r="47" spans="2:28" ht="37.5" customHeight="1">
      <c r="B47" s="44">
        <f t="shared" si="1"/>
        <v>14</v>
      </c>
      <c r="C47" s="121"/>
      <c r="D47" s="122"/>
      <c r="E47" s="122"/>
      <c r="F47" s="122"/>
      <c r="G47" s="122"/>
      <c r="H47" s="122"/>
      <c r="I47" s="122"/>
      <c r="J47" s="122"/>
      <c r="K47" s="122"/>
      <c r="L47" s="123"/>
      <c r="M47" s="124"/>
      <c r="N47" s="124"/>
      <c r="O47" s="124"/>
      <c r="P47" s="124"/>
      <c r="Q47" s="124"/>
      <c r="R47" s="129"/>
      <c r="S47" s="130"/>
      <c r="T47" s="130"/>
      <c r="U47" s="130"/>
      <c r="V47" s="131"/>
      <c r="W47" s="125"/>
      <c r="X47" s="126"/>
      <c r="Y47" s="126"/>
      <c r="Z47" s="127"/>
      <c r="AA47" s="128"/>
      <c r="AB47" s="83" t="str">
        <f t="shared" si="0"/>
        <v/>
      </c>
    </row>
    <row r="48" spans="2:28" ht="37.5" customHeight="1">
      <c r="B48" s="44">
        <f t="shared" si="1"/>
        <v>15</v>
      </c>
      <c r="C48" s="121"/>
      <c r="D48" s="122"/>
      <c r="E48" s="122"/>
      <c r="F48" s="122"/>
      <c r="G48" s="122"/>
      <c r="H48" s="122"/>
      <c r="I48" s="122"/>
      <c r="J48" s="122"/>
      <c r="K48" s="122"/>
      <c r="L48" s="123"/>
      <c r="M48" s="124"/>
      <c r="N48" s="124"/>
      <c r="O48" s="124"/>
      <c r="P48" s="124"/>
      <c r="Q48" s="124"/>
      <c r="R48" s="129"/>
      <c r="S48" s="130"/>
      <c r="T48" s="130"/>
      <c r="U48" s="130"/>
      <c r="V48" s="131"/>
      <c r="W48" s="125"/>
      <c r="X48" s="126"/>
      <c r="Y48" s="126"/>
      <c r="Z48" s="127"/>
      <c r="AA48" s="128"/>
      <c r="AB48" s="83" t="str">
        <f t="shared" si="0"/>
        <v/>
      </c>
    </row>
    <row r="49" spans="2:28" ht="37.5" customHeight="1">
      <c r="B49" s="44">
        <f t="shared" si="1"/>
        <v>16</v>
      </c>
      <c r="C49" s="121"/>
      <c r="D49" s="122"/>
      <c r="E49" s="122"/>
      <c r="F49" s="122"/>
      <c r="G49" s="122"/>
      <c r="H49" s="122"/>
      <c r="I49" s="122"/>
      <c r="J49" s="122"/>
      <c r="K49" s="122"/>
      <c r="L49" s="123"/>
      <c r="M49" s="124"/>
      <c r="N49" s="124"/>
      <c r="O49" s="124"/>
      <c r="P49" s="124"/>
      <c r="Q49" s="124"/>
      <c r="R49" s="129"/>
      <c r="S49" s="130"/>
      <c r="T49" s="130"/>
      <c r="U49" s="130"/>
      <c r="V49" s="131"/>
      <c r="W49" s="125"/>
      <c r="X49" s="126"/>
      <c r="Y49" s="126"/>
      <c r="Z49" s="127"/>
      <c r="AA49" s="128"/>
      <c r="AB49" s="83" t="str">
        <f t="shared" si="0"/>
        <v/>
      </c>
    </row>
    <row r="50" spans="2:28" ht="37.5" customHeight="1">
      <c r="B50" s="44">
        <f t="shared" si="1"/>
        <v>17</v>
      </c>
      <c r="C50" s="121"/>
      <c r="D50" s="122"/>
      <c r="E50" s="122"/>
      <c r="F50" s="122"/>
      <c r="G50" s="122"/>
      <c r="H50" s="122"/>
      <c r="I50" s="122"/>
      <c r="J50" s="122"/>
      <c r="K50" s="122"/>
      <c r="L50" s="123"/>
      <c r="M50" s="124"/>
      <c r="N50" s="124"/>
      <c r="O50" s="124"/>
      <c r="P50" s="124"/>
      <c r="Q50" s="124"/>
      <c r="R50" s="129"/>
      <c r="S50" s="130"/>
      <c r="T50" s="130"/>
      <c r="U50" s="130"/>
      <c r="V50" s="131"/>
      <c r="W50" s="125"/>
      <c r="X50" s="126"/>
      <c r="Y50" s="126"/>
      <c r="Z50" s="127"/>
      <c r="AA50" s="128"/>
      <c r="AB50" s="83" t="str">
        <f t="shared" si="0"/>
        <v/>
      </c>
    </row>
    <row r="51" spans="2:28" ht="37.5" customHeight="1">
      <c r="B51" s="44">
        <f t="shared" si="1"/>
        <v>18</v>
      </c>
      <c r="C51" s="121"/>
      <c r="D51" s="122"/>
      <c r="E51" s="122"/>
      <c r="F51" s="122"/>
      <c r="G51" s="122"/>
      <c r="H51" s="122"/>
      <c r="I51" s="122"/>
      <c r="J51" s="122"/>
      <c r="K51" s="122"/>
      <c r="L51" s="123"/>
      <c r="M51" s="124"/>
      <c r="N51" s="124"/>
      <c r="O51" s="124"/>
      <c r="P51" s="124"/>
      <c r="Q51" s="124"/>
      <c r="R51" s="129"/>
      <c r="S51" s="130"/>
      <c r="T51" s="130"/>
      <c r="U51" s="130"/>
      <c r="V51" s="131"/>
      <c r="W51" s="125"/>
      <c r="X51" s="126"/>
      <c r="Y51" s="126"/>
      <c r="Z51" s="127"/>
      <c r="AA51" s="128"/>
      <c r="AB51" s="83" t="str">
        <f t="shared" si="0"/>
        <v/>
      </c>
    </row>
    <row r="52" spans="2:28" ht="37.5" customHeight="1">
      <c r="B52" s="44">
        <f t="shared" si="1"/>
        <v>19</v>
      </c>
      <c r="C52" s="121"/>
      <c r="D52" s="122"/>
      <c r="E52" s="122"/>
      <c r="F52" s="122"/>
      <c r="G52" s="122"/>
      <c r="H52" s="122"/>
      <c r="I52" s="122"/>
      <c r="J52" s="122"/>
      <c r="K52" s="122"/>
      <c r="L52" s="123"/>
      <c r="M52" s="124"/>
      <c r="N52" s="124"/>
      <c r="O52" s="124"/>
      <c r="P52" s="124"/>
      <c r="Q52" s="124"/>
      <c r="R52" s="129"/>
      <c r="S52" s="130"/>
      <c r="T52" s="130"/>
      <c r="U52" s="130"/>
      <c r="V52" s="131"/>
      <c r="W52" s="125"/>
      <c r="X52" s="126"/>
      <c r="Y52" s="126"/>
      <c r="Z52" s="127"/>
      <c r="AA52" s="128"/>
      <c r="AB52" s="83" t="str">
        <f t="shared" si="0"/>
        <v/>
      </c>
    </row>
    <row r="53" spans="2:28" ht="37.5" customHeight="1">
      <c r="B53" s="44">
        <f t="shared" si="1"/>
        <v>20</v>
      </c>
      <c r="C53" s="121"/>
      <c r="D53" s="122"/>
      <c r="E53" s="122"/>
      <c r="F53" s="122"/>
      <c r="G53" s="122"/>
      <c r="H53" s="122"/>
      <c r="I53" s="122"/>
      <c r="J53" s="122"/>
      <c r="K53" s="122"/>
      <c r="L53" s="123"/>
      <c r="M53" s="124"/>
      <c r="N53" s="124"/>
      <c r="O53" s="124"/>
      <c r="P53" s="124"/>
      <c r="Q53" s="124"/>
      <c r="R53" s="129"/>
      <c r="S53" s="130"/>
      <c r="T53" s="130"/>
      <c r="U53" s="130"/>
      <c r="V53" s="131"/>
      <c r="W53" s="125"/>
      <c r="X53" s="126"/>
      <c r="Y53" s="126"/>
      <c r="Z53" s="127"/>
      <c r="AA53" s="128"/>
      <c r="AB53" s="83" t="str">
        <f t="shared" si="0"/>
        <v/>
      </c>
    </row>
    <row r="54" spans="2:28" ht="37.5" customHeight="1">
      <c r="B54" s="44">
        <f t="shared" si="1"/>
        <v>21</v>
      </c>
      <c r="C54" s="121"/>
      <c r="D54" s="122"/>
      <c r="E54" s="122"/>
      <c r="F54" s="122"/>
      <c r="G54" s="122"/>
      <c r="H54" s="122"/>
      <c r="I54" s="122"/>
      <c r="J54" s="122"/>
      <c r="K54" s="122"/>
      <c r="L54" s="123"/>
      <c r="M54" s="124"/>
      <c r="N54" s="124"/>
      <c r="O54" s="124"/>
      <c r="P54" s="124"/>
      <c r="Q54" s="124"/>
      <c r="R54" s="129"/>
      <c r="S54" s="130"/>
      <c r="T54" s="130"/>
      <c r="U54" s="130"/>
      <c r="V54" s="131"/>
      <c r="W54" s="125"/>
      <c r="X54" s="126"/>
      <c r="Y54" s="126"/>
      <c r="Z54" s="127"/>
      <c r="AA54" s="128"/>
      <c r="AB54" s="83" t="str">
        <f t="shared" si="0"/>
        <v/>
      </c>
    </row>
    <row r="55" spans="2:28" ht="37.5" customHeight="1">
      <c r="B55" s="44">
        <f t="shared" si="1"/>
        <v>22</v>
      </c>
      <c r="C55" s="121"/>
      <c r="D55" s="122"/>
      <c r="E55" s="122"/>
      <c r="F55" s="122"/>
      <c r="G55" s="122"/>
      <c r="H55" s="122"/>
      <c r="I55" s="122"/>
      <c r="J55" s="122"/>
      <c r="K55" s="122"/>
      <c r="L55" s="123"/>
      <c r="M55" s="124"/>
      <c r="N55" s="124"/>
      <c r="O55" s="124"/>
      <c r="P55" s="124"/>
      <c r="Q55" s="124"/>
      <c r="R55" s="129"/>
      <c r="S55" s="130"/>
      <c r="T55" s="130"/>
      <c r="U55" s="130"/>
      <c r="V55" s="131"/>
      <c r="W55" s="125"/>
      <c r="X55" s="126"/>
      <c r="Y55" s="126"/>
      <c r="Z55" s="127"/>
      <c r="AA55" s="128"/>
      <c r="AB55" s="83" t="str">
        <f t="shared" si="0"/>
        <v/>
      </c>
    </row>
    <row r="56" spans="2:28" ht="37.5" customHeight="1">
      <c r="B56" s="44">
        <f t="shared" si="1"/>
        <v>23</v>
      </c>
      <c r="C56" s="121"/>
      <c r="D56" s="122"/>
      <c r="E56" s="122"/>
      <c r="F56" s="122"/>
      <c r="G56" s="122"/>
      <c r="H56" s="122"/>
      <c r="I56" s="122"/>
      <c r="J56" s="122"/>
      <c r="K56" s="122"/>
      <c r="L56" s="123"/>
      <c r="M56" s="124"/>
      <c r="N56" s="124"/>
      <c r="O56" s="124"/>
      <c r="P56" s="124"/>
      <c r="Q56" s="124"/>
      <c r="R56" s="129"/>
      <c r="S56" s="130"/>
      <c r="T56" s="130"/>
      <c r="U56" s="130"/>
      <c r="V56" s="131"/>
      <c r="W56" s="125"/>
      <c r="X56" s="126"/>
      <c r="Y56" s="126"/>
      <c r="Z56" s="127"/>
      <c r="AA56" s="128"/>
      <c r="AB56" s="83" t="str">
        <f t="shared" si="0"/>
        <v/>
      </c>
    </row>
    <row r="57" spans="2:28" ht="37.5" customHeight="1">
      <c r="B57" s="44">
        <f t="shared" si="1"/>
        <v>24</v>
      </c>
      <c r="C57" s="121"/>
      <c r="D57" s="122"/>
      <c r="E57" s="122"/>
      <c r="F57" s="122"/>
      <c r="G57" s="122"/>
      <c r="H57" s="122"/>
      <c r="I57" s="122"/>
      <c r="J57" s="122"/>
      <c r="K57" s="122"/>
      <c r="L57" s="123"/>
      <c r="M57" s="124"/>
      <c r="N57" s="124"/>
      <c r="O57" s="124"/>
      <c r="P57" s="124"/>
      <c r="Q57" s="124"/>
      <c r="R57" s="129"/>
      <c r="S57" s="130"/>
      <c r="T57" s="130"/>
      <c r="U57" s="130"/>
      <c r="V57" s="131"/>
      <c r="W57" s="125"/>
      <c r="X57" s="126"/>
      <c r="Y57" s="126"/>
      <c r="Z57" s="127"/>
      <c r="AA57" s="128"/>
      <c r="AB57" s="83" t="str">
        <f t="shared" si="0"/>
        <v/>
      </c>
    </row>
    <row r="58" spans="2:28" ht="37.5" customHeight="1">
      <c r="B58" s="44">
        <f t="shared" si="1"/>
        <v>25</v>
      </c>
      <c r="C58" s="121"/>
      <c r="D58" s="122"/>
      <c r="E58" s="122"/>
      <c r="F58" s="122"/>
      <c r="G58" s="122"/>
      <c r="H58" s="122"/>
      <c r="I58" s="122"/>
      <c r="J58" s="122"/>
      <c r="K58" s="122"/>
      <c r="L58" s="123"/>
      <c r="M58" s="124"/>
      <c r="N58" s="124"/>
      <c r="O58" s="124"/>
      <c r="P58" s="124"/>
      <c r="Q58" s="124"/>
      <c r="R58" s="129"/>
      <c r="S58" s="130"/>
      <c r="T58" s="130"/>
      <c r="U58" s="130"/>
      <c r="V58" s="131"/>
      <c r="W58" s="125"/>
      <c r="X58" s="126"/>
      <c r="Y58" s="126"/>
      <c r="Z58" s="127"/>
      <c r="AA58" s="128"/>
      <c r="AB58" s="83" t="str">
        <f t="shared" si="0"/>
        <v/>
      </c>
    </row>
    <row r="59" spans="2:28" ht="37.5" customHeight="1">
      <c r="B59" s="44">
        <f t="shared" si="1"/>
        <v>26</v>
      </c>
      <c r="C59" s="121"/>
      <c r="D59" s="122"/>
      <c r="E59" s="122"/>
      <c r="F59" s="122"/>
      <c r="G59" s="122"/>
      <c r="H59" s="122"/>
      <c r="I59" s="122"/>
      <c r="J59" s="122"/>
      <c r="K59" s="122"/>
      <c r="L59" s="123"/>
      <c r="M59" s="124"/>
      <c r="N59" s="124"/>
      <c r="O59" s="124"/>
      <c r="P59" s="124"/>
      <c r="Q59" s="124"/>
      <c r="R59" s="129"/>
      <c r="S59" s="130"/>
      <c r="T59" s="130"/>
      <c r="U59" s="130"/>
      <c r="V59" s="131"/>
      <c r="W59" s="125"/>
      <c r="X59" s="126"/>
      <c r="Y59" s="126"/>
      <c r="Z59" s="127"/>
      <c r="AA59" s="128"/>
      <c r="AB59" s="83" t="str">
        <f t="shared" si="0"/>
        <v/>
      </c>
    </row>
    <row r="60" spans="2:28" ht="37.5" customHeight="1">
      <c r="B60" s="44">
        <f t="shared" si="1"/>
        <v>27</v>
      </c>
      <c r="C60" s="121"/>
      <c r="D60" s="122"/>
      <c r="E60" s="122"/>
      <c r="F60" s="122"/>
      <c r="G60" s="122"/>
      <c r="H60" s="122"/>
      <c r="I60" s="122"/>
      <c r="J60" s="122"/>
      <c r="K60" s="122"/>
      <c r="L60" s="123"/>
      <c r="M60" s="124"/>
      <c r="N60" s="124"/>
      <c r="O60" s="124"/>
      <c r="P60" s="124"/>
      <c r="Q60" s="124"/>
      <c r="R60" s="129"/>
      <c r="S60" s="130"/>
      <c r="T60" s="130"/>
      <c r="U60" s="130"/>
      <c r="V60" s="131"/>
      <c r="W60" s="125"/>
      <c r="X60" s="126"/>
      <c r="Y60" s="126"/>
      <c r="Z60" s="127"/>
      <c r="AA60" s="128"/>
      <c r="AB60" s="83" t="str">
        <f t="shared" si="0"/>
        <v/>
      </c>
    </row>
    <row r="61" spans="2:28" ht="37.5" customHeight="1">
      <c r="B61" s="44">
        <f t="shared" si="1"/>
        <v>28</v>
      </c>
      <c r="C61" s="121"/>
      <c r="D61" s="122"/>
      <c r="E61" s="122"/>
      <c r="F61" s="122"/>
      <c r="G61" s="122"/>
      <c r="H61" s="122"/>
      <c r="I61" s="122"/>
      <c r="J61" s="122"/>
      <c r="K61" s="122"/>
      <c r="L61" s="123"/>
      <c r="M61" s="124"/>
      <c r="N61" s="124"/>
      <c r="O61" s="124"/>
      <c r="P61" s="124"/>
      <c r="Q61" s="124"/>
      <c r="R61" s="129"/>
      <c r="S61" s="130"/>
      <c r="T61" s="130"/>
      <c r="U61" s="130"/>
      <c r="V61" s="131"/>
      <c r="W61" s="125"/>
      <c r="X61" s="126"/>
      <c r="Y61" s="126"/>
      <c r="Z61" s="127"/>
      <c r="AA61" s="128"/>
      <c r="AB61" s="83" t="str">
        <f t="shared" si="0"/>
        <v/>
      </c>
    </row>
    <row r="62" spans="2:28" ht="37.5" customHeight="1">
      <c r="B62" s="44">
        <f t="shared" si="1"/>
        <v>29</v>
      </c>
      <c r="C62" s="121"/>
      <c r="D62" s="122"/>
      <c r="E62" s="122"/>
      <c r="F62" s="122"/>
      <c r="G62" s="122"/>
      <c r="H62" s="122"/>
      <c r="I62" s="122"/>
      <c r="J62" s="122"/>
      <c r="K62" s="122"/>
      <c r="L62" s="123"/>
      <c r="M62" s="124"/>
      <c r="N62" s="124"/>
      <c r="O62" s="124"/>
      <c r="P62" s="124"/>
      <c r="Q62" s="124"/>
      <c r="R62" s="129"/>
      <c r="S62" s="130"/>
      <c r="T62" s="130"/>
      <c r="U62" s="130"/>
      <c r="V62" s="131"/>
      <c r="W62" s="125"/>
      <c r="X62" s="126"/>
      <c r="Y62" s="126"/>
      <c r="Z62" s="127"/>
      <c r="AA62" s="128"/>
      <c r="AB62" s="83" t="str">
        <f t="shared" si="0"/>
        <v/>
      </c>
    </row>
    <row r="63" spans="2:28" ht="37.5" customHeight="1">
      <c r="B63" s="44">
        <f t="shared" si="1"/>
        <v>30</v>
      </c>
      <c r="C63" s="121"/>
      <c r="D63" s="122"/>
      <c r="E63" s="122"/>
      <c r="F63" s="122"/>
      <c r="G63" s="122"/>
      <c r="H63" s="122"/>
      <c r="I63" s="122"/>
      <c r="J63" s="122"/>
      <c r="K63" s="122"/>
      <c r="L63" s="123"/>
      <c r="M63" s="124"/>
      <c r="N63" s="124"/>
      <c r="O63" s="124"/>
      <c r="P63" s="124"/>
      <c r="Q63" s="124"/>
      <c r="R63" s="129"/>
      <c r="S63" s="130"/>
      <c r="T63" s="130"/>
      <c r="U63" s="130"/>
      <c r="V63" s="131"/>
      <c r="W63" s="125"/>
      <c r="X63" s="126"/>
      <c r="Y63" s="126"/>
      <c r="Z63" s="127"/>
      <c r="AA63" s="128"/>
      <c r="AB63" s="83" t="str">
        <f t="shared" si="0"/>
        <v/>
      </c>
    </row>
    <row r="64" spans="2:28" ht="37.5" customHeight="1">
      <c r="B64" s="44">
        <f t="shared" si="1"/>
        <v>31</v>
      </c>
      <c r="C64" s="121"/>
      <c r="D64" s="122"/>
      <c r="E64" s="122"/>
      <c r="F64" s="122"/>
      <c r="G64" s="122"/>
      <c r="H64" s="122"/>
      <c r="I64" s="122"/>
      <c r="J64" s="122"/>
      <c r="K64" s="122"/>
      <c r="L64" s="123"/>
      <c r="M64" s="124"/>
      <c r="N64" s="124"/>
      <c r="O64" s="124"/>
      <c r="P64" s="124"/>
      <c r="Q64" s="124"/>
      <c r="R64" s="129"/>
      <c r="S64" s="130"/>
      <c r="T64" s="130"/>
      <c r="U64" s="130"/>
      <c r="V64" s="131"/>
      <c r="W64" s="125"/>
      <c r="X64" s="126"/>
      <c r="Y64" s="126"/>
      <c r="Z64" s="127"/>
      <c r="AA64" s="128"/>
      <c r="AB64" s="83" t="str">
        <f t="shared" si="0"/>
        <v/>
      </c>
    </row>
    <row r="65" spans="2:28" ht="37.5" customHeight="1">
      <c r="B65" s="44">
        <f t="shared" si="1"/>
        <v>32</v>
      </c>
      <c r="C65" s="121"/>
      <c r="D65" s="122"/>
      <c r="E65" s="122"/>
      <c r="F65" s="122"/>
      <c r="G65" s="122"/>
      <c r="H65" s="122"/>
      <c r="I65" s="122"/>
      <c r="J65" s="122"/>
      <c r="K65" s="122"/>
      <c r="L65" s="123"/>
      <c r="M65" s="124"/>
      <c r="N65" s="124"/>
      <c r="O65" s="124"/>
      <c r="P65" s="124"/>
      <c r="Q65" s="124"/>
      <c r="R65" s="129"/>
      <c r="S65" s="130"/>
      <c r="T65" s="130"/>
      <c r="U65" s="130"/>
      <c r="V65" s="131"/>
      <c r="W65" s="125"/>
      <c r="X65" s="126"/>
      <c r="Y65" s="126"/>
      <c r="Z65" s="127"/>
      <c r="AA65" s="128"/>
      <c r="AB65" s="83" t="str">
        <f t="shared" si="0"/>
        <v/>
      </c>
    </row>
    <row r="66" spans="2:28" ht="37.5" customHeight="1">
      <c r="B66" s="44">
        <f t="shared" si="1"/>
        <v>33</v>
      </c>
      <c r="C66" s="121"/>
      <c r="D66" s="122"/>
      <c r="E66" s="122"/>
      <c r="F66" s="122"/>
      <c r="G66" s="122"/>
      <c r="H66" s="122"/>
      <c r="I66" s="122"/>
      <c r="J66" s="122"/>
      <c r="K66" s="122"/>
      <c r="L66" s="123"/>
      <c r="M66" s="124"/>
      <c r="N66" s="124"/>
      <c r="O66" s="124"/>
      <c r="P66" s="124"/>
      <c r="Q66" s="124"/>
      <c r="R66" s="129"/>
      <c r="S66" s="130"/>
      <c r="T66" s="130"/>
      <c r="U66" s="130"/>
      <c r="V66" s="131"/>
      <c r="W66" s="125"/>
      <c r="X66" s="126"/>
      <c r="Y66" s="126"/>
      <c r="Z66" s="127"/>
      <c r="AA66" s="128"/>
      <c r="AB66" s="83" t="str">
        <f t="shared" si="0"/>
        <v/>
      </c>
    </row>
    <row r="67" spans="2:28" ht="37.5" customHeight="1">
      <c r="B67" s="44">
        <f t="shared" si="1"/>
        <v>34</v>
      </c>
      <c r="C67" s="121"/>
      <c r="D67" s="122"/>
      <c r="E67" s="122"/>
      <c r="F67" s="122"/>
      <c r="G67" s="122"/>
      <c r="H67" s="122"/>
      <c r="I67" s="122"/>
      <c r="J67" s="122"/>
      <c r="K67" s="122"/>
      <c r="L67" s="123"/>
      <c r="M67" s="124"/>
      <c r="N67" s="124"/>
      <c r="O67" s="124"/>
      <c r="P67" s="124"/>
      <c r="Q67" s="124"/>
      <c r="R67" s="129"/>
      <c r="S67" s="130"/>
      <c r="T67" s="130"/>
      <c r="U67" s="130"/>
      <c r="V67" s="131"/>
      <c r="W67" s="125"/>
      <c r="X67" s="126"/>
      <c r="Y67" s="126"/>
      <c r="Z67" s="127"/>
      <c r="AA67" s="128"/>
      <c r="AB67" s="83" t="str">
        <f t="shared" si="0"/>
        <v/>
      </c>
    </row>
    <row r="68" spans="2:28" ht="37.5" customHeight="1">
      <c r="B68" s="44">
        <f t="shared" si="1"/>
        <v>35</v>
      </c>
      <c r="C68" s="121"/>
      <c r="D68" s="122"/>
      <c r="E68" s="122"/>
      <c r="F68" s="122"/>
      <c r="G68" s="122"/>
      <c r="H68" s="122"/>
      <c r="I68" s="122"/>
      <c r="J68" s="122"/>
      <c r="K68" s="122"/>
      <c r="L68" s="123"/>
      <c r="M68" s="124"/>
      <c r="N68" s="124"/>
      <c r="O68" s="124"/>
      <c r="P68" s="124"/>
      <c r="Q68" s="124"/>
      <c r="R68" s="129"/>
      <c r="S68" s="130"/>
      <c r="T68" s="130"/>
      <c r="U68" s="130"/>
      <c r="V68" s="131"/>
      <c r="W68" s="125"/>
      <c r="X68" s="126"/>
      <c r="Y68" s="126"/>
      <c r="Z68" s="127"/>
      <c r="AA68" s="128"/>
      <c r="AB68" s="83" t="str">
        <f t="shared" si="0"/>
        <v/>
      </c>
    </row>
    <row r="69" spans="2:28" ht="37.5" customHeight="1">
      <c r="B69" s="44">
        <f t="shared" si="1"/>
        <v>36</v>
      </c>
      <c r="C69" s="121"/>
      <c r="D69" s="122"/>
      <c r="E69" s="122"/>
      <c r="F69" s="122"/>
      <c r="G69" s="122"/>
      <c r="H69" s="122"/>
      <c r="I69" s="122"/>
      <c r="J69" s="122"/>
      <c r="K69" s="122"/>
      <c r="L69" s="123"/>
      <c r="M69" s="124"/>
      <c r="N69" s="124"/>
      <c r="O69" s="124"/>
      <c r="P69" s="124"/>
      <c r="Q69" s="124"/>
      <c r="R69" s="129"/>
      <c r="S69" s="130"/>
      <c r="T69" s="130"/>
      <c r="U69" s="130"/>
      <c r="V69" s="131"/>
      <c r="W69" s="125"/>
      <c r="X69" s="126"/>
      <c r="Y69" s="126"/>
      <c r="Z69" s="127"/>
      <c r="AA69" s="128"/>
      <c r="AB69" s="83" t="str">
        <f t="shared" si="0"/>
        <v/>
      </c>
    </row>
    <row r="70" spans="2:28" ht="37.5" customHeight="1">
      <c r="B70" s="44">
        <f t="shared" si="1"/>
        <v>37</v>
      </c>
      <c r="C70" s="121"/>
      <c r="D70" s="122"/>
      <c r="E70" s="122"/>
      <c r="F70" s="122"/>
      <c r="G70" s="122"/>
      <c r="H70" s="122"/>
      <c r="I70" s="122"/>
      <c r="J70" s="122"/>
      <c r="K70" s="122"/>
      <c r="L70" s="123"/>
      <c r="M70" s="124"/>
      <c r="N70" s="124"/>
      <c r="O70" s="124"/>
      <c r="P70" s="124"/>
      <c r="Q70" s="124"/>
      <c r="R70" s="129"/>
      <c r="S70" s="130"/>
      <c r="T70" s="130"/>
      <c r="U70" s="130"/>
      <c r="V70" s="131"/>
      <c r="W70" s="125"/>
      <c r="X70" s="126"/>
      <c r="Y70" s="126"/>
      <c r="Z70" s="127"/>
      <c r="AA70" s="128"/>
      <c r="AB70" s="83" t="str">
        <f t="shared" si="0"/>
        <v/>
      </c>
    </row>
    <row r="71" spans="2:28" ht="37.5" customHeight="1">
      <c r="B71" s="44">
        <f t="shared" si="1"/>
        <v>38</v>
      </c>
      <c r="C71" s="121"/>
      <c r="D71" s="122"/>
      <c r="E71" s="122"/>
      <c r="F71" s="122"/>
      <c r="G71" s="122"/>
      <c r="H71" s="122"/>
      <c r="I71" s="122"/>
      <c r="J71" s="122"/>
      <c r="K71" s="122"/>
      <c r="L71" s="123"/>
      <c r="M71" s="124"/>
      <c r="N71" s="124"/>
      <c r="O71" s="124"/>
      <c r="P71" s="124"/>
      <c r="Q71" s="124"/>
      <c r="R71" s="129"/>
      <c r="S71" s="130"/>
      <c r="T71" s="130"/>
      <c r="U71" s="130"/>
      <c r="V71" s="131"/>
      <c r="W71" s="125"/>
      <c r="X71" s="126"/>
      <c r="Y71" s="126"/>
      <c r="Z71" s="127"/>
      <c r="AA71" s="128"/>
      <c r="AB71" s="83" t="str">
        <f t="shared" si="0"/>
        <v/>
      </c>
    </row>
    <row r="72" spans="2:28" ht="37.5" customHeight="1">
      <c r="B72" s="44">
        <f t="shared" si="1"/>
        <v>39</v>
      </c>
      <c r="C72" s="121"/>
      <c r="D72" s="122"/>
      <c r="E72" s="122"/>
      <c r="F72" s="122"/>
      <c r="G72" s="122"/>
      <c r="H72" s="122"/>
      <c r="I72" s="122"/>
      <c r="J72" s="122"/>
      <c r="K72" s="122"/>
      <c r="L72" s="123"/>
      <c r="M72" s="124"/>
      <c r="N72" s="124"/>
      <c r="O72" s="124"/>
      <c r="P72" s="124"/>
      <c r="Q72" s="124"/>
      <c r="R72" s="129"/>
      <c r="S72" s="130"/>
      <c r="T72" s="130"/>
      <c r="U72" s="130"/>
      <c r="V72" s="131"/>
      <c r="W72" s="125"/>
      <c r="X72" s="126"/>
      <c r="Y72" s="126"/>
      <c r="Z72" s="127"/>
      <c r="AA72" s="128"/>
      <c r="AB72" s="83" t="str">
        <f t="shared" si="0"/>
        <v/>
      </c>
    </row>
    <row r="73" spans="2:28" ht="37.5" customHeight="1">
      <c r="B73" s="44">
        <f t="shared" ref="B73:B99" si="2">B72+1</f>
        <v>40</v>
      </c>
      <c r="C73" s="121"/>
      <c r="D73" s="122"/>
      <c r="E73" s="122"/>
      <c r="F73" s="122"/>
      <c r="G73" s="122"/>
      <c r="H73" s="122"/>
      <c r="I73" s="122"/>
      <c r="J73" s="122"/>
      <c r="K73" s="122"/>
      <c r="L73" s="123"/>
      <c r="M73" s="124"/>
      <c r="N73" s="124"/>
      <c r="O73" s="124"/>
      <c r="P73" s="124"/>
      <c r="Q73" s="124"/>
      <c r="R73" s="129"/>
      <c r="S73" s="130"/>
      <c r="T73" s="130"/>
      <c r="U73" s="130"/>
      <c r="V73" s="131"/>
      <c r="W73" s="125"/>
      <c r="X73" s="126"/>
      <c r="Y73" s="126"/>
      <c r="Z73" s="127"/>
      <c r="AA73" s="128"/>
      <c r="AB73" s="83" t="str">
        <f t="shared" si="0"/>
        <v/>
      </c>
    </row>
    <row r="74" spans="2:28" ht="37.5" customHeight="1">
      <c r="B74" s="44">
        <f t="shared" si="2"/>
        <v>41</v>
      </c>
      <c r="C74" s="121"/>
      <c r="D74" s="122"/>
      <c r="E74" s="122"/>
      <c r="F74" s="122"/>
      <c r="G74" s="122"/>
      <c r="H74" s="122"/>
      <c r="I74" s="122"/>
      <c r="J74" s="122"/>
      <c r="K74" s="122"/>
      <c r="L74" s="123"/>
      <c r="M74" s="124"/>
      <c r="N74" s="124"/>
      <c r="O74" s="124"/>
      <c r="P74" s="124"/>
      <c r="Q74" s="124"/>
      <c r="R74" s="129"/>
      <c r="S74" s="130"/>
      <c r="T74" s="130"/>
      <c r="U74" s="130"/>
      <c r="V74" s="131"/>
      <c r="W74" s="125"/>
      <c r="X74" s="126"/>
      <c r="Y74" s="126"/>
      <c r="Z74" s="127"/>
      <c r="AA74" s="128"/>
      <c r="AB74" s="83" t="str">
        <f t="shared" si="0"/>
        <v/>
      </c>
    </row>
    <row r="75" spans="2:28" ht="37.5" customHeight="1">
      <c r="B75" s="44">
        <f t="shared" si="2"/>
        <v>42</v>
      </c>
      <c r="C75" s="121"/>
      <c r="D75" s="122"/>
      <c r="E75" s="122"/>
      <c r="F75" s="122"/>
      <c r="G75" s="122"/>
      <c r="H75" s="122"/>
      <c r="I75" s="122"/>
      <c r="J75" s="122"/>
      <c r="K75" s="122"/>
      <c r="L75" s="123"/>
      <c r="M75" s="124"/>
      <c r="N75" s="124"/>
      <c r="O75" s="124"/>
      <c r="P75" s="124"/>
      <c r="Q75" s="124"/>
      <c r="R75" s="129"/>
      <c r="S75" s="130"/>
      <c r="T75" s="130"/>
      <c r="U75" s="130"/>
      <c r="V75" s="131"/>
      <c r="W75" s="125"/>
      <c r="X75" s="126"/>
      <c r="Y75" s="126"/>
      <c r="Z75" s="127"/>
      <c r="AA75" s="128"/>
      <c r="AB75" s="83" t="str">
        <f t="shared" si="0"/>
        <v/>
      </c>
    </row>
    <row r="76" spans="2:28" ht="37.5" customHeight="1">
      <c r="B76" s="44">
        <f t="shared" si="2"/>
        <v>43</v>
      </c>
      <c r="C76" s="121"/>
      <c r="D76" s="122"/>
      <c r="E76" s="122"/>
      <c r="F76" s="122"/>
      <c r="G76" s="122"/>
      <c r="H76" s="122"/>
      <c r="I76" s="122"/>
      <c r="J76" s="122"/>
      <c r="K76" s="122"/>
      <c r="L76" s="123"/>
      <c r="M76" s="124"/>
      <c r="N76" s="124"/>
      <c r="O76" s="124"/>
      <c r="P76" s="124"/>
      <c r="Q76" s="124"/>
      <c r="R76" s="129"/>
      <c r="S76" s="130"/>
      <c r="T76" s="130"/>
      <c r="U76" s="130"/>
      <c r="V76" s="131"/>
      <c r="W76" s="125"/>
      <c r="X76" s="126"/>
      <c r="Y76" s="126"/>
      <c r="Z76" s="127"/>
      <c r="AA76" s="128"/>
      <c r="AB76" s="83" t="str">
        <f t="shared" si="0"/>
        <v/>
      </c>
    </row>
    <row r="77" spans="2:28" ht="37.5" customHeight="1">
      <c r="B77" s="44">
        <f t="shared" si="2"/>
        <v>44</v>
      </c>
      <c r="C77" s="121"/>
      <c r="D77" s="122"/>
      <c r="E77" s="122"/>
      <c r="F77" s="122"/>
      <c r="G77" s="122"/>
      <c r="H77" s="122"/>
      <c r="I77" s="122"/>
      <c r="J77" s="122"/>
      <c r="K77" s="122"/>
      <c r="L77" s="123"/>
      <c r="M77" s="124"/>
      <c r="N77" s="124"/>
      <c r="O77" s="124"/>
      <c r="P77" s="124"/>
      <c r="Q77" s="124"/>
      <c r="R77" s="129"/>
      <c r="S77" s="130"/>
      <c r="T77" s="130"/>
      <c r="U77" s="130"/>
      <c r="V77" s="131"/>
      <c r="W77" s="125"/>
      <c r="X77" s="126"/>
      <c r="Y77" s="126"/>
      <c r="Z77" s="127"/>
      <c r="AA77" s="128"/>
      <c r="AB77" s="83" t="str">
        <f t="shared" si="0"/>
        <v/>
      </c>
    </row>
    <row r="78" spans="2:28" ht="37.5" customHeight="1">
      <c r="B78" s="44">
        <f t="shared" si="2"/>
        <v>45</v>
      </c>
      <c r="C78" s="121"/>
      <c r="D78" s="122"/>
      <c r="E78" s="122"/>
      <c r="F78" s="122"/>
      <c r="G78" s="122"/>
      <c r="H78" s="122"/>
      <c r="I78" s="122"/>
      <c r="J78" s="122"/>
      <c r="K78" s="122"/>
      <c r="L78" s="123"/>
      <c r="M78" s="124"/>
      <c r="N78" s="124"/>
      <c r="O78" s="124"/>
      <c r="P78" s="124"/>
      <c r="Q78" s="124"/>
      <c r="R78" s="129"/>
      <c r="S78" s="130"/>
      <c r="T78" s="130"/>
      <c r="U78" s="130"/>
      <c r="V78" s="131"/>
      <c r="W78" s="125"/>
      <c r="X78" s="126"/>
      <c r="Y78" s="126"/>
      <c r="Z78" s="127"/>
      <c r="AA78" s="128"/>
      <c r="AB78" s="83" t="str">
        <f t="shared" si="0"/>
        <v/>
      </c>
    </row>
    <row r="79" spans="2:28" ht="37.5" customHeight="1">
      <c r="B79" s="44">
        <f t="shared" si="2"/>
        <v>46</v>
      </c>
      <c r="C79" s="121"/>
      <c r="D79" s="122"/>
      <c r="E79" s="122"/>
      <c r="F79" s="122"/>
      <c r="G79" s="122"/>
      <c r="H79" s="122"/>
      <c r="I79" s="122"/>
      <c r="J79" s="122"/>
      <c r="K79" s="122"/>
      <c r="L79" s="123"/>
      <c r="M79" s="124"/>
      <c r="N79" s="124"/>
      <c r="O79" s="124"/>
      <c r="P79" s="124"/>
      <c r="Q79" s="124"/>
      <c r="R79" s="129"/>
      <c r="S79" s="130"/>
      <c r="T79" s="130"/>
      <c r="U79" s="130"/>
      <c r="V79" s="131"/>
      <c r="W79" s="125"/>
      <c r="X79" s="126"/>
      <c r="Y79" s="126"/>
      <c r="Z79" s="127"/>
      <c r="AA79" s="128"/>
      <c r="AB79" s="83" t="str">
        <f t="shared" si="0"/>
        <v/>
      </c>
    </row>
    <row r="80" spans="2:28" ht="37.5" customHeight="1">
      <c r="B80" s="44">
        <f t="shared" si="2"/>
        <v>47</v>
      </c>
      <c r="C80" s="121"/>
      <c r="D80" s="122"/>
      <c r="E80" s="122"/>
      <c r="F80" s="122"/>
      <c r="G80" s="122"/>
      <c r="H80" s="122"/>
      <c r="I80" s="122"/>
      <c r="J80" s="122"/>
      <c r="K80" s="122"/>
      <c r="L80" s="123"/>
      <c r="M80" s="124"/>
      <c r="N80" s="124"/>
      <c r="O80" s="124"/>
      <c r="P80" s="124"/>
      <c r="Q80" s="124"/>
      <c r="R80" s="129"/>
      <c r="S80" s="130"/>
      <c r="T80" s="130"/>
      <c r="U80" s="130"/>
      <c r="V80" s="131"/>
      <c r="W80" s="125"/>
      <c r="X80" s="126"/>
      <c r="Y80" s="126"/>
      <c r="Z80" s="127"/>
      <c r="AA80" s="128"/>
      <c r="AB80" s="83" t="str">
        <f t="shared" si="0"/>
        <v/>
      </c>
    </row>
    <row r="81" spans="2:28" ht="37.5" customHeight="1">
      <c r="B81" s="44">
        <f t="shared" si="2"/>
        <v>48</v>
      </c>
      <c r="C81" s="121"/>
      <c r="D81" s="122"/>
      <c r="E81" s="122"/>
      <c r="F81" s="122"/>
      <c r="G81" s="122"/>
      <c r="H81" s="122"/>
      <c r="I81" s="122"/>
      <c r="J81" s="122"/>
      <c r="K81" s="122"/>
      <c r="L81" s="123"/>
      <c r="M81" s="124"/>
      <c r="N81" s="124"/>
      <c r="O81" s="124"/>
      <c r="P81" s="124"/>
      <c r="Q81" s="124"/>
      <c r="R81" s="129"/>
      <c r="S81" s="130"/>
      <c r="T81" s="130"/>
      <c r="U81" s="130"/>
      <c r="V81" s="131"/>
      <c r="W81" s="125"/>
      <c r="X81" s="126"/>
      <c r="Y81" s="126"/>
      <c r="Z81" s="127"/>
      <c r="AA81" s="128"/>
      <c r="AB81" s="83" t="str">
        <f t="shared" si="0"/>
        <v/>
      </c>
    </row>
    <row r="82" spans="2:28" ht="37.5" customHeight="1">
      <c r="B82" s="44">
        <f t="shared" si="2"/>
        <v>49</v>
      </c>
      <c r="C82" s="121"/>
      <c r="D82" s="122"/>
      <c r="E82" s="122"/>
      <c r="F82" s="122"/>
      <c r="G82" s="122"/>
      <c r="H82" s="122"/>
      <c r="I82" s="122"/>
      <c r="J82" s="122"/>
      <c r="K82" s="122"/>
      <c r="L82" s="123"/>
      <c r="M82" s="124"/>
      <c r="N82" s="124"/>
      <c r="O82" s="124"/>
      <c r="P82" s="124"/>
      <c r="Q82" s="124"/>
      <c r="R82" s="129"/>
      <c r="S82" s="130"/>
      <c r="T82" s="130"/>
      <c r="U82" s="130"/>
      <c r="V82" s="131"/>
      <c r="W82" s="125"/>
      <c r="X82" s="126"/>
      <c r="Y82" s="126"/>
      <c r="Z82" s="127"/>
      <c r="AA82" s="128"/>
      <c r="AB82" s="83" t="str">
        <f t="shared" si="0"/>
        <v/>
      </c>
    </row>
    <row r="83" spans="2:28" ht="37.5" customHeight="1">
      <c r="B83" s="44">
        <f t="shared" si="2"/>
        <v>50</v>
      </c>
      <c r="C83" s="121"/>
      <c r="D83" s="122"/>
      <c r="E83" s="122"/>
      <c r="F83" s="122"/>
      <c r="G83" s="122"/>
      <c r="H83" s="122"/>
      <c r="I83" s="122"/>
      <c r="J83" s="122"/>
      <c r="K83" s="122"/>
      <c r="L83" s="123"/>
      <c r="M83" s="124"/>
      <c r="N83" s="124"/>
      <c r="O83" s="124"/>
      <c r="P83" s="124"/>
      <c r="Q83" s="124"/>
      <c r="R83" s="129"/>
      <c r="S83" s="130"/>
      <c r="T83" s="130"/>
      <c r="U83" s="130"/>
      <c r="V83" s="131"/>
      <c r="W83" s="125"/>
      <c r="X83" s="126"/>
      <c r="Y83" s="126"/>
      <c r="Z83" s="127"/>
      <c r="AA83" s="128"/>
      <c r="AB83" s="83" t="str">
        <f t="shared" si="0"/>
        <v/>
      </c>
    </row>
    <row r="84" spans="2:28" ht="37.5" customHeight="1">
      <c r="B84" s="44">
        <f t="shared" si="2"/>
        <v>51</v>
      </c>
      <c r="C84" s="121"/>
      <c r="D84" s="122"/>
      <c r="E84" s="122"/>
      <c r="F84" s="122"/>
      <c r="G84" s="122"/>
      <c r="H84" s="122"/>
      <c r="I84" s="122"/>
      <c r="J84" s="122"/>
      <c r="K84" s="122"/>
      <c r="L84" s="123"/>
      <c r="M84" s="129"/>
      <c r="N84" s="130"/>
      <c r="O84" s="130"/>
      <c r="P84" s="130"/>
      <c r="Q84" s="131"/>
      <c r="R84" s="129"/>
      <c r="S84" s="130"/>
      <c r="T84" s="130"/>
      <c r="U84" s="130"/>
      <c r="V84" s="131"/>
      <c r="W84" s="125"/>
      <c r="X84" s="126"/>
      <c r="Y84" s="126"/>
      <c r="Z84" s="127"/>
      <c r="AA84" s="128"/>
      <c r="AB84" s="83" t="str">
        <f t="shared" si="0"/>
        <v/>
      </c>
    </row>
    <row r="85" spans="2:28" ht="37.5" customHeight="1">
      <c r="B85" s="44">
        <f t="shared" si="2"/>
        <v>52</v>
      </c>
      <c r="C85" s="121"/>
      <c r="D85" s="122"/>
      <c r="E85" s="122"/>
      <c r="F85" s="122"/>
      <c r="G85" s="122"/>
      <c r="H85" s="122"/>
      <c r="I85" s="122"/>
      <c r="J85" s="122"/>
      <c r="K85" s="122"/>
      <c r="L85" s="123"/>
      <c r="M85" s="129"/>
      <c r="N85" s="130"/>
      <c r="O85" s="130"/>
      <c r="P85" s="130"/>
      <c r="Q85" s="131"/>
      <c r="R85" s="129"/>
      <c r="S85" s="130"/>
      <c r="T85" s="130"/>
      <c r="U85" s="130"/>
      <c r="V85" s="131"/>
      <c r="W85" s="125"/>
      <c r="X85" s="126"/>
      <c r="Y85" s="126"/>
      <c r="Z85" s="127"/>
      <c r="AA85" s="128"/>
      <c r="AB85" s="83" t="str">
        <f t="shared" si="0"/>
        <v/>
      </c>
    </row>
    <row r="86" spans="2:28" ht="37.5" customHeight="1">
      <c r="B86" s="44">
        <f t="shared" si="2"/>
        <v>53</v>
      </c>
      <c r="C86" s="121"/>
      <c r="D86" s="122"/>
      <c r="E86" s="122"/>
      <c r="F86" s="122"/>
      <c r="G86" s="122"/>
      <c r="H86" s="122"/>
      <c r="I86" s="122"/>
      <c r="J86" s="122"/>
      <c r="K86" s="122"/>
      <c r="L86" s="123"/>
      <c r="M86" s="129"/>
      <c r="N86" s="130"/>
      <c r="O86" s="130"/>
      <c r="P86" s="130"/>
      <c r="Q86" s="131"/>
      <c r="R86" s="129"/>
      <c r="S86" s="130"/>
      <c r="T86" s="130"/>
      <c r="U86" s="130"/>
      <c r="V86" s="131"/>
      <c r="W86" s="125"/>
      <c r="X86" s="126"/>
      <c r="Y86" s="126"/>
      <c r="Z86" s="127"/>
      <c r="AA86" s="128"/>
      <c r="AB86" s="83" t="str">
        <f t="shared" si="0"/>
        <v/>
      </c>
    </row>
    <row r="87" spans="2:28" ht="37.5" customHeight="1">
      <c r="B87" s="44">
        <f t="shared" si="2"/>
        <v>54</v>
      </c>
      <c r="C87" s="121"/>
      <c r="D87" s="122"/>
      <c r="E87" s="122"/>
      <c r="F87" s="122"/>
      <c r="G87" s="122"/>
      <c r="H87" s="122"/>
      <c r="I87" s="122"/>
      <c r="J87" s="122"/>
      <c r="K87" s="122"/>
      <c r="L87" s="123"/>
      <c r="M87" s="129"/>
      <c r="N87" s="130"/>
      <c r="O87" s="130"/>
      <c r="P87" s="130"/>
      <c r="Q87" s="131"/>
      <c r="R87" s="129"/>
      <c r="S87" s="130"/>
      <c r="T87" s="130"/>
      <c r="U87" s="130"/>
      <c r="V87" s="131"/>
      <c r="W87" s="125"/>
      <c r="X87" s="126"/>
      <c r="Y87" s="126"/>
      <c r="Z87" s="127"/>
      <c r="AA87" s="128"/>
      <c r="AB87" s="83" t="str">
        <f t="shared" si="0"/>
        <v/>
      </c>
    </row>
    <row r="88" spans="2:28" ht="37.5" customHeight="1">
      <c r="B88" s="44">
        <f t="shared" si="2"/>
        <v>55</v>
      </c>
      <c r="C88" s="121"/>
      <c r="D88" s="122"/>
      <c r="E88" s="122"/>
      <c r="F88" s="122"/>
      <c r="G88" s="122"/>
      <c r="H88" s="122"/>
      <c r="I88" s="122"/>
      <c r="J88" s="122"/>
      <c r="K88" s="122"/>
      <c r="L88" s="123"/>
      <c r="M88" s="129"/>
      <c r="N88" s="130"/>
      <c r="O88" s="130"/>
      <c r="P88" s="130"/>
      <c r="Q88" s="131"/>
      <c r="R88" s="129"/>
      <c r="S88" s="130"/>
      <c r="T88" s="130"/>
      <c r="U88" s="130"/>
      <c r="V88" s="131"/>
      <c r="W88" s="125"/>
      <c r="X88" s="126"/>
      <c r="Y88" s="126"/>
      <c r="Z88" s="127"/>
      <c r="AA88" s="128"/>
      <c r="AB88" s="83" t="str">
        <f t="shared" si="0"/>
        <v/>
      </c>
    </row>
    <row r="89" spans="2:28" ht="37.5" customHeight="1">
      <c r="B89" s="44">
        <f t="shared" si="2"/>
        <v>56</v>
      </c>
      <c r="C89" s="121"/>
      <c r="D89" s="122"/>
      <c r="E89" s="122"/>
      <c r="F89" s="122"/>
      <c r="G89" s="122"/>
      <c r="H89" s="122"/>
      <c r="I89" s="122"/>
      <c r="J89" s="122"/>
      <c r="K89" s="122"/>
      <c r="L89" s="123"/>
      <c r="M89" s="129"/>
      <c r="N89" s="130"/>
      <c r="O89" s="130"/>
      <c r="P89" s="130"/>
      <c r="Q89" s="131"/>
      <c r="R89" s="129"/>
      <c r="S89" s="130"/>
      <c r="T89" s="130"/>
      <c r="U89" s="130"/>
      <c r="V89" s="131"/>
      <c r="W89" s="125"/>
      <c r="X89" s="126"/>
      <c r="Y89" s="126"/>
      <c r="Z89" s="127"/>
      <c r="AA89" s="128"/>
      <c r="AB89" s="83" t="str">
        <f t="shared" si="0"/>
        <v/>
      </c>
    </row>
    <row r="90" spans="2:28" ht="37.5" customHeight="1">
      <c r="B90" s="44">
        <f t="shared" si="2"/>
        <v>57</v>
      </c>
      <c r="C90" s="121"/>
      <c r="D90" s="122"/>
      <c r="E90" s="122"/>
      <c r="F90" s="122"/>
      <c r="G90" s="122"/>
      <c r="H90" s="122"/>
      <c r="I90" s="122"/>
      <c r="J90" s="122"/>
      <c r="K90" s="122"/>
      <c r="L90" s="123"/>
      <c r="M90" s="129"/>
      <c r="N90" s="130"/>
      <c r="O90" s="130"/>
      <c r="P90" s="130"/>
      <c r="Q90" s="131"/>
      <c r="R90" s="129"/>
      <c r="S90" s="130"/>
      <c r="T90" s="130"/>
      <c r="U90" s="130"/>
      <c r="V90" s="131"/>
      <c r="W90" s="125"/>
      <c r="X90" s="126"/>
      <c r="Y90" s="126"/>
      <c r="Z90" s="127"/>
      <c r="AA90" s="128"/>
      <c r="AB90" s="83" t="str">
        <f t="shared" si="0"/>
        <v/>
      </c>
    </row>
    <row r="91" spans="2:28" ht="37.5" customHeight="1">
      <c r="B91" s="44">
        <f t="shared" si="2"/>
        <v>58</v>
      </c>
      <c r="C91" s="121"/>
      <c r="D91" s="122"/>
      <c r="E91" s="122"/>
      <c r="F91" s="122"/>
      <c r="G91" s="122"/>
      <c r="H91" s="122"/>
      <c r="I91" s="122"/>
      <c r="J91" s="122"/>
      <c r="K91" s="122"/>
      <c r="L91" s="123"/>
      <c r="M91" s="129"/>
      <c r="N91" s="130"/>
      <c r="O91" s="130"/>
      <c r="P91" s="130"/>
      <c r="Q91" s="131"/>
      <c r="R91" s="129"/>
      <c r="S91" s="130"/>
      <c r="T91" s="130"/>
      <c r="U91" s="130"/>
      <c r="V91" s="131"/>
      <c r="W91" s="125"/>
      <c r="X91" s="126"/>
      <c r="Y91" s="126"/>
      <c r="Z91" s="127"/>
      <c r="AA91" s="128"/>
      <c r="AB91" s="83" t="str">
        <f t="shared" si="0"/>
        <v/>
      </c>
    </row>
    <row r="92" spans="2:28" ht="37.5" customHeight="1">
      <c r="B92" s="44">
        <f t="shared" si="2"/>
        <v>59</v>
      </c>
      <c r="C92" s="121"/>
      <c r="D92" s="122"/>
      <c r="E92" s="122"/>
      <c r="F92" s="122"/>
      <c r="G92" s="122"/>
      <c r="H92" s="122"/>
      <c r="I92" s="122"/>
      <c r="J92" s="122"/>
      <c r="K92" s="122"/>
      <c r="L92" s="123"/>
      <c r="M92" s="129"/>
      <c r="N92" s="130"/>
      <c r="O92" s="130"/>
      <c r="P92" s="130"/>
      <c r="Q92" s="131"/>
      <c r="R92" s="129"/>
      <c r="S92" s="130"/>
      <c r="T92" s="130"/>
      <c r="U92" s="130"/>
      <c r="V92" s="131"/>
      <c r="W92" s="125"/>
      <c r="X92" s="126"/>
      <c r="Y92" s="126"/>
      <c r="Z92" s="127"/>
      <c r="AA92" s="128"/>
      <c r="AB92" s="83" t="str">
        <f t="shared" si="0"/>
        <v/>
      </c>
    </row>
    <row r="93" spans="2:28" ht="37.5" customHeight="1">
      <c r="B93" s="44">
        <f t="shared" si="2"/>
        <v>60</v>
      </c>
      <c r="C93" s="121"/>
      <c r="D93" s="122"/>
      <c r="E93" s="122"/>
      <c r="F93" s="122"/>
      <c r="G93" s="122"/>
      <c r="H93" s="122"/>
      <c r="I93" s="122"/>
      <c r="J93" s="122"/>
      <c r="K93" s="122"/>
      <c r="L93" s="123"/>
      <c r="M93" s="129"/>
      <c r="N93" s="130"/>
      <c r="O93" s="130"/>
      <c r="P93" s="130"/>
      <c r="Q93" s="131"/>
      <c r="R93" s="129"/>
      <c r="S93" s="130"/>
      <c r="T93" s="130"/>
      <c r="U93" s="130"/>
      <c r="V93" s="131"/>
      <c r="W93" s="125"/>
      <c r="X93" s="126"/>
      <c r="Y93" s="126"/>
      <c r="Z93" s="127"/>
      <c r="AA93" s="128"/>
      <c r="AB93" s="83" t="str">
        <f t="shared" si="0"/>
        <v/>
      </c>
    </row>
    <row r="94" spans="2:28" ht="37.5" customHeight="1">
      <c r="B94" s="44">
        <f t="shared" si="2"/>
        <v>61</v>
      </c>
      <c r="C94" s="121"/>
      <c r="D94" s="122"/>
      <c r="E94" s="122"/>
      <c r="F94" s="122"/>
      <c r="G94" s="122"/>
      <c r="H94" s="122"/>
      <c r="I94" s="122"/>
      <c r="J94" s="122"/>
      <c r="K94" s="122"/>
      <c r="L94" s="123"/>
      <c r="M94" s="129"/>
      <c r="N94" s="130"/>
      <c r="O94" s="130"/>
      <c r="P94" s="130"/>
      <c r="Q94" s="131"/>
      <c r="R94" s="129"/>
      <c r="S94" s="130"/>
      <c r="T94" s="130"/>
      <c r="U94" s="130"/>
      <c r="V94" s="131"/>
      <c r="W94" s="125"/>
      <c r="X94" s="126"/>
      <c r="Y94" s="126"/>
      <c r="Z94" s="127"/>
      <c r="AA94" s="128"/>
      <c r="AB94" s="83" t="str">
        <f t="shared" si="0"/>
        <v/>
      </c>
    </row>
    <row r="95" spans="2:28" ht="37.5" customHeight="1">
      <c r="B95" s="44">
        <f t="shared" si="2"/>
        <v>62</v>
      </c>
      <c r="C95" s="121"/>
      <c r="D95" s="122"/>
      <c r="E95" s="122"/>
      <c r="F95" s="122"/>
      <c r="G95" s="122"/>
      <c r="H95" s="122"/>
      <c r="I95" s="122"/>
      <c r="J95" s="122"/>
      <c r="K95" s="122"/>
      <c r="L95" s="123"/>
      <c r="M95" s="129"/>
      <c r="N95" s="130"/>
      <c r="O95" s="130"/>
      <c r="P95" s="130"/>
      <c r="Q95" s="131"/>
      <c r="R95" s="129"/>
      <c r="S95" s="130"/>
      <c r="T95" s="130"/>
      <c r="U95" s="130"/>
      <c r="V95" s="131"/>
      <c r="W95" s="125"/>
      <c r="X95" s="126"/>
      <c r="Y95" s="126"/>
      <c r="Z95" s="127"/>
      <c r="AA95" s="128"/>
      <c r="AB95" s="83" t="str">
        <f t="shared" si="0"/>
        <v/>
      </c>
    </row>
    <row r="96" spans="2:28" ht="37.5" customHeight="1">
      <c r="B96" s="44">
        <f t="shared" si="2"/>
        <v>63</v>
      </c>
      <c r="C96" s="121"/>
      <c r="D96" s="122"/>
      <c r="E96" s="122"/>
      <c r="F96" s="122"/>
      <c r="G96" s="122"/>
      <c r="H96" s="122"/>
      <c r="I96" s="122"/>
      <c r="J96" s="122"/>
      <c r="K96" s="122"/>
      <c r="L96" s="123"/>
      <c r="M96" s="129"/>
      <c r="N96" s="130"/>
      <c r="O96" s="130"/>
      <c r="P96" s="130"/>
      <c r="Q96" s="131"/>
      <c r="R96" s="129"/>
      <c r="S96" s="130"/>
      <c r="T96" s="130"/>
      <c r="U96" s="130"/>
      <c r="V96" s="131"/>
      <c r="W96" s="125"/>
      <c r="X96" s="126"/>
      <c r="Y96" s="126"/>
      <c r="Z96" s="127"/>
      <c r="AA96" s="128"/>
      <c r="AB96" s="83" t="str">
        <f t="shared" si="0"/>
        <v/>
      </c>
    </row>
    <row r="97" spans="2:28" ht="37.5" customHeight="1">
      <c r="B97" s="44">
        <f t="shared" si="2"/>
        <v>64</v>
      </c>
      <c r="C97" s="121"/>
      <c r="D97" s="122"/>
      <c r="E97" s="122"/>
      <c r="F97" s="122"/>
      <c r="G97" s="122"/>
      <c r="H97" s="122"/>
      <c r="I97" s="122"/>
      <c r="J97" s="122"/>
      <c r="K97" s="122"/>
      <c r="L97" s="123"/>
      <c r="M97" s="129"/>
      <c r="N97" s="130"/>
      <c r="O97" s="130"/>
      <c r="P97" s="130"/>
      <c r="Q97" s="131"/>
      <c r="R97" s="129"/>
      <c r="S97" s="130"/>
      <c r="T97" s="130"/>
      <c r="U97" s="130"/>
      <c r="V97" s="131"/>
      <c r="W97" s="125"/>
      <c r="X97" s="126"/>
      <c r="Y97" s="126"/>
      <c r="Z97" s="127"/>
      <c r="AA97" s="128"/>
      <c r="AB97" s="83" t="str">
        <f t="shared" si="0"/>
        <v/>
      </c>
    </row>
    <row r="98" spans="2:28" ht="37.5" customHeight="1">
      <c r="B98" s="44">
        <f t="shared" si="2"/>
        <v>65</v>
      </c>
      <c r="C98" s="121"/>
      <c r="D98" s="122"/>
      <c r="E98" s="122"/>
      <c r="F98" s="122"/>
      <c r="G98" s="122"/>
      <c r="H98" s="122"/>
      <c r="I98" s="122"/>
      <c r="J98" s="122"/>
      <c r="K98" s="122"/>
      <c r="L98" s="123"/>
      <c r="M98" s="129"/>
      <c r="N98" s="130"/>
      <c r="O98" s="130"/>
      <c r="P98" s="130"/>
      <c r="Q98" s="131"/>
      <c r="R98" s="129"/>
      <c r="S98" s="130"/>
      <c r="T98" s="130"/>
      <c r="U98" s="130"/>
      <c r="V98" s="131"/>
      <c r="W98" s="125"/>
      <c r="X98" s="126"/>
      <c r="Y98" s="126"/>
      <c r="Z98" s="127"/>
      <c r="AA98" s="128"/>
      <c r="AB98" s="83" t="str">
        <f t="shared" si="0"/>
        <v/>
      </c>
    </row>
    <row r="99" spans="2:28" ht="37.5" customHeight="1">
      <c r="B99" s="44">
        <f t="shared" si="2"/>
        <v>66</v>
      </c>
      <c r="C99" s="121"/>
      <c r="D99" s="122"/>
      <c r="E99" s="122"/>
      <c r="F99" s="122"/>
      <c r="G99" s="122"/>
      <c r="H99" s="122"/>
      <c r="I99" s="122"/>
      <c r="J99" s="122"/>
      <c r="K99" s="122"/>
      <c r="L99" s="123"/>
      <c r="M99" s="129"/>
      <c r="N99" s="130"/>
      <c r="O99" s="130"/>
      <c r="P99" s="130"/>
      <c r="Q99" s="131"/>
      <c r="R99" s="129"/>
      <c r="S99" s="130"/>
      <c r="T99" s="130"/>
      <c r="U99" s="130"/>
      <c r="V99" s="131"/>
      <c r="W99" s="125"/>
      <c r="X99" s="126"/>
      <c r="Y99" s="126"/>
      <c r="Z99" s="127"/>
      <c r="AA99" s="128"/>
      <c r="AB99" s="83" t="str">
        <f t="shared" ref="AB99:AB133" si="3">IF(Z99="","",Z99-AA99)</f>
        <v/>
      </c>
    </row>
    <row r="100" spans="2:28" ht="37.5" customHeight="1">
      <c r="B100" s="44">
        <f t="shared" ref="B100:B125" si="4">B99+1</f>
        <v>67</v>
      </c>
      <c r="C100" s="121"/>
      <c r="D100" s="122"/>
      <c r="E100" s="122"/>
      <c r="F100" s="122"/>
      <c r="G100" s="122"/>
      <c r="H100" s="122"/>
      <c r="I100" s="122"/>
      <c r="J100" s="122"/>
      <c r="K100" s="122"/>
      <c r="L100" s="123"/>
      <c r="M100" s="129"/>
      <c r="N100" s="130"/>
      <c r="O100" s="130"/>
      <c r="P100" s="130"/>
      <c r="Q100" s="131"/>
      <c r="R100" s="129"/>
      <c r="S100" s="130"/>
      <c r="T100" s="130"/>
      <c r="U100" s="130"/>
      <c r="V100" s="131"/>
      <c r="W100" s="125"/>
      <c r="X100" s="126"/>
      <c r="Y100" s="126"/>
      <c r="Z100" s="127"/>
      <c r="AA100" s="128"/>
      <c r="AB100" s="83" t="str">
        <f t="shared" si="3"/>
        <v/>
      </c>
    </row>
    <row r="101" spans="2:28" ht="37.5" customHeight="1">
      <c r="B101" s="44">
        <f t="shared" si="4"/>
        <v>68</v>
      </c>
      <c r="C101" s="121"/>
      <c r="D101" s="122"/>
      <c r="E101" s="122"/>
      <c r="F101" s="122"/>
      <c r="G101" s="122"/>
      <c r="H101" s="122"/>
      <c r="I101" s="122"/>
      <c r="J101" s="122"/>
      <c r="K101" s="122"/>
      <c r="L101" s="123"/>
      <c r="M101" s="129"/>
      <c r="N101" s="130"/>
      <c r="O101" s="130"/>
      <c r="P101" s="130"/>
      <c r="Q101" s="131"/>
      <c r="R101" s="129"/>
      <c r="S101" s="130"/>
      <c r="T101" s="130"/>
      <c r="U101" s="130"/>
      <c r="V101" s="131"/>
      <c r="W101" s="125"/>
      <c r="X101" s="126"/>
      <c r="Y101" s="126"/>
      <c r="Z101" s="127"/>
      <c r="AA101" s="128"/>
      <c r="AB101" s="83" t="str">
        <f t="shared" si="3"/>
        <v/>
      </c>
    </row>
    <row r="102" spans="2:28" ht="37.5" customHeight="1">
      <c r="B102" s="44">
        <f t="shared" si="4"/>
        <v>69</v>
      </c>
      <c r="C102" s="121"/>
      <c r="D102" s="122"/>
      <c r="E102" s="122"/>
      <c r="F102" s="122"/>
      <c r="G102" s="122"/>
      <c r="H102" s="122"/>
      <c r="I102" s="122"/>
      <c r="J102" s="122"/>
      <c r="K102" s="122"/>
      <c r="L102" s="123"/>
      <c r="M102" s="129"/>
      <c r="N102" s="130"/>
      <c r="O102" s="130"/>
      <c r="P102" s="130"/>
      <c r="Q102" s="131"/>
      <c r="R102" s="129"/>
      <c r="S102" s="130"/>
      <c r="T102" s="130"/>
      <c r="U102" s="130"/>
      <c r="V102" s="131"/>
      <c r="W102" s="125"/>
      <c r="X102" s="126"/>
      <c r="Y102" s="126"/>
      <c r="Z102" s="127"/>
      <c r="AA102" s="128"/>
      <c r="AB102" s="83" t="str">
        <f t="shared" si="3"/>
        <v/>
      </c>
    </row>
    <row r="103" spans="2:28" ht="37.5" customHeight="1">
      <c r="B103" s="44">
        <f t="shared" si="4"/>
        <v>70</v>
      </c>
      <c r="C103" s="121"/>
      <c r="D103" s="122"/>
      <c r="E103" s="122"/>
      <c r="F103" s="122"/>
      <c r="G103" s="122"/>
      <c r="H103" s="122"/>
      <c r="I103" s="122"/>
      <c r="J103" s="122"/>
      <c r="K103" s="122"/>
      <c r="L103" s="123"/>
      <c r="M103" s="129"/>
      <c r="N103" s="130"/>
      <c r="O103" s="130"/>
      <c r="P103" s="130"/>
      <c r="Q103" s="131"/>
      <c r="R103" s="129"/>
      <c r="S103" s="130"/>
      <c r="T103" s="130"/>
      <c r="U103" s="130"/>
      <c r="V103" s="131"/>
      <c r="W103" s="125"/>
      <c r="X103" s="126"/>
      <c r="Y103" s="126"/>
      <c r="Z103" s="127"/>
      <c r="AA103" s="128"/>
      <c r="AB103" s="83" t="str">
        <f t="shared" si="3"/>
        <v/>
      </c>
    </row>
    <row r="104" spans="2:28" ht="37.5" customHeight="1">
      <c r="B104" s="44">
        <f t="shared" si="4"/>
        <v>71</v>
      </c>
      <c r="C104" s="121"/>
      <c r="D104" s="122"/>
      <c r="E104" s="122"/>
      <c r="F104" s="122"/>
      <c r="G104" s="122"/>
      <c r="H104" s="122"/>
      <c r="I104" s="122"/>
      <c r="J104" s="122"/>
      <c r="K104" s="122"/>
      <c r="L104" s="123"/>
      <c r="M104" s="129"/>
      <c r="N104" s="130"/>
      <c r="O104" s="130"/>
      <c r="P104" s="130"/>
      <c r="Q104" s="131"/>
      <c r="R104" s="129"/>
      <c r="S104" s="130"/>
      <c r="T104" s="130"/>
      <c r="U104" s="130"/>
      <c r="V104" s="131"/>
      <c r="W104" s="125"/>
      <c r="X104" s="126"/>
      <c r="Y104" s="126"/>
      <c r="Z104" s="127"/>
      <c r="AA104" s="128"/>
      <c r="AB104" s="83" t="str">
        <f t="shared" si="3"/>
        <v/>
      </c>
    </row>
    <row r="105" spans="2:28" ht="37.5" customHeight="1">
      <c r="B105" s="44">
        <f t="shared" si="4"/>
        <v>72</v>
      </c>
      <c r="C105" s="121"/>
      <c r="D105" s="122"/>
      <c r="E105" s="122"/>
      <c r="F105" s="122"/>
      <c r="G105" s="122"/>
      <c r="H105" s="122"/>
      <c r="I105" s="122"/>
      <c r="J105" s="122"/>
      <c r="K105" s="122"/>
      <c r="L105" s="123"/>
      <c r="M105" s="129"/>
      <c r="N105" s="130"/>
      <c r="O105" s="130"/>
      <c r="P105" s="130"/>
      <c r="Q105" s="131"/>
      <c r="R105" s="129"/>
      <c r="S105" s="130"/>
      <c r="T105" s="130"/>
      <c r="U105" s="130"/>
      <c r="V105" s="131"/>
      <c r="W105" s="125"/>
      <c r="X105" s="126"/>
      <c r="Y105" s="126"/>
      <c r="Z105" s="127"/>
      <c r="AA105" s="128"/>
      <c r="AB105" s="83" t="str">
        <f t="shared" si="3"/>
        <v/>
      </c>
    </row>
    <row r="106" spans="2:28" ht="37.5" customHeight="1">
      <c r="B106" s="44">
        <f t="shared" si="4"/>
        <v>73</v>
      </c>
      <c r="C106" s="121"/>
      <c r="D106" s="122"/>
      <c r="E106" s="122"/>
      <c r="F106" s="122"/>
      <c r="G106" s="122"/>
      <c r="H106" s="122"/>
      <c r="I106" s="122"/>
      <c r="J106" s="122"/>
      <c r="K106" s="122"/>
      <c r="L106" s="123"/>
      <c r="M106" s="129"/>
      <c r="N106" s="130"/>
      <c r="O106" s="130"/>
      <c r="P106" s="130"/>
      <c r="Q106" s="131"/>
      <c r="R106" s="129"/>
      <c r="S106" s="130"/>
      <c r="T106" s="130"/>
      <c r="U106" s="130"/>
      <c r="V106" s="131"/>
      <c r="W106" s="125"/>
      <c r="X106" s="126"/>
      <c r="Y106" s="126"/>
      <c r="Z106" s="127"/>
      <c r="AA106" s="128"/>
      <c r="AB106" s="83" t="str">
        <f t="shared" si="3"/>
        <v/>
      </c>
    </row>
    <row r="107" spans="2:28" ht="37.5" customHeight="1">
      <c r="B107" s="44">
        <f t="shared" si="4"/>
        <v>74</v>
      </c>
      <c r="C107" s="121"/>
      <c r="D107" s="122"/>
      <c r="E107" s="122"/>
      <c r="F107" s="122"/>
      <c r="G107" s="122"/>
      <c r="H107" s="122"/>
      <c r="I107" s="122"/>
      <c r="J107" s="122"/>
      <c r="K107" s="122"/>
      <c r="L107" s="123"/>
      <c r="M107" s="129"/>
      <c r="N107" s="130"/>
      <c r="O107" s="130"/>
      <c r="P107" s="130"/>
      <c r="Q107" s="131"/>
      <c r="R107" s="129"/>
      <c r="S107" s="130"/>
      <c r="T107" s="130"/>
      <c r="U107" s="130"/>
      <c r="V107" s="131"/>
      <c r="W107" s="125"/>
      <c r="X107" s="126"/>
      <c r="Y107" s="126"/>
      <c r="Z107" s="127"/>
      <c r="AA107" s="128"/>
      <c r="AB107" s="83" t="str">
        <f t="shared" si="3"/>
        <v/>
      </c>
    </row>
    <row r="108" spans="2:28" ht="37.5" customHeight="1">
      <c r="B108" s="44">
        <f t="shared" si="4"/>
        <v>75</v>
      </c>
      <c r="C108" s="121"/>
      <c r="D108" s="122"/>
      <c r="E108" s="122"/>
      <c r="F108" s="122"/>
      <c r="G108" s="122"/>
      <c r="H108" s="122"/>
      <c r="I108" s="122"/>
      <c r="J108" s="122"/>
      <c r="K108" s="122"/>
      <c r="L108" s="123"/>
      <c r="M108" s="129"/>
      <c r="N108" s="130"/>
      <c r="O108" s="130"/>
      <c r="P108" s="130"/>
      <c r="Q108" s="131"/>
      <c r="R108" s="129"/>
      <c r="S108" s="130"/>
      <c r="T108" s="130"/>
      <c r="U108" s="130"/>
      <c r="V108" s="131"/>
      <c r="W108" s="125"/>
      <c r="X108" s="126"/>
      <c r="Y108" s="126"/>
      <c r="Z108" s="127"/>
      <c r="AA108" s="128"/>
      <c r="AB108" s="83" t="str">
        <f t="shared" si="3"/>
        <v/>
      </c>
    </row>
    <row r="109" spans="2:28" ht="37.5" customHeight="1">
      <c r="B109" s="44">
        <f t="shared" si="4"/>
        <v>76</v>
      </c>
      <c r="C109" s="121"/>
      <c r="D109" s="122"/>
      <c r="E109" s="122"/>
      <c r="F109" s="122"/>
      <c r="G109" s="122"/>
      <c r="H109" s="122"/>
      <c r="I109" s="122"/>
      <c r="J109" s="122"/>
      <c r="K109" s="122"/>
      <c r="L109" s="123"/>
      <c r="M109" s="129"/>
      <c r="N109" s="130"/>
      <c r="O109" s="130"/>
      <c r="P109" s="130"/>
      <c r="Q109" s="131"/>
      <c r="R109" s="129"/>
      <c r="S109" s="130"/>
      <c r="T109" s="130"/>
      <c r="U109" s="130"/>
      <c r="V109" s="131"/>
      <c r="W109" s="125"/>
      <c r="X109" s="126"/>
      <c r="Y109" s="126"/>
      <c r="Z109" s="127"/>
      <c r="AA109" s="128"/>
      <c r="AB109" s="83" t="str">
        <f t="shared" si="3"/>
        <v/>
      </c>
    </row>
    <row r="110" spans="2:28" ht="37.5" customHeight="1">
      <c r="B110" s="44">
        <f t="shared" si="4"/>
        <v>77</v>
      </c>
      <c r="C110" s="121"/>
      <c r="D110" s="122"/>
      <c r="E110" s="122"/>
      <c r="F110" s="122"/>
      <c r="G110" s="122"/>
      <c r="H110" s="122"/>
      <c r="I110" s="122"/>
      <c r="J110" s="122"/>
      <c r="K110" s="122"/>
      <c r="L110" s="123"/>
      <c r="M110" s="129"/>
      <c r="N110" s="130"/>
      <c r="O110" s="130"/>
      <c r="P110" s="130"/>
      <c r="Q110" s="131"/>
      <c r="R110" s="129"/>
      <c r="S110" s="130"/>
      <c r="T110" s="130"/>
      <c r="U110" s="130"/>
      <c r="V110" s="131"/>
      <c r="W110" s="125"/>
      <c r="X110" s="126"/>
      <c r="Y110" s="126"/>
      <c r="Z110" s="127"/>
      <c r="AA110" s="128"/>
      <c r="AB110" s="83" t="str">
        <f t="shared" si="3"/>
        <v/>
      </c>
    </row>
    <row r="111" spans="2:28" ht="37.5" customHeight="1">
      <c r="B111" s="44">
        <f t="shared" si="4"/>
        <v>78</v>
      </c>
      <c r="C111" s="121"/>
      <c r="D111" s="122"/>
      <c r="E111" s="122"/>
      <c r="F111" s="122"/>
      <c r="G111" s="122"/>
      <c r="H111" s="122"/>
      <c r="I111" s="122"/>
      <c r="J111" s="122"/>
      <c r="K111" s="122"/>
      <c r="L111" s="123"/>
      <c r="M111" s="129"/>
      <c r="N111" s="130"/>
      <c r="O111" s="130"/>
      <c r="P111" s="130"/>
      <c r="Q111" s="131"/>
      <c r="R111" s="129"/>
      <c r="S111" s="130"/>
      <c r="T111" s="130"/>
      <c r="U111" s="130"/>
      <c r="V111" s="131"/>
      <c r="W111" s="125"/>
      <c r="X111" s="126"/>
      <c r="Y111" s="126"/>
      <c r="Z111" s="127"/>
      <c r="AA111" s="128"/>
      <c r="AB111" s="83" t="str">
        <f t="shared" si="3"/>
        <v/>
      </c>
    </row>
    <row r="112" spans="2:28" ht="37.5" customHeight="1">
      <c r="B112" s="44">
        <f t="shared" si="4"/>
        <v>79</v>
      </c>
      <c r="C112" s="121"/>
      <c r="D112" s="122"/>
      <c r="E112" s="122"/>
      <c r="F112" s="122"/>
      <c r="G112" s="122"/>
      <c r="H112" s="122"/>
      <c r="I112" s="122"/>
      <c r="J112" s="122"/>
      <c r="K112" s="122"/>
      <c r="L112" s="123"/>
      <c r="M112" s="129"/>
      <c r="N112" s="130"/>
      <c r="O112" s="130"/>
      <c r="P112" s="130"/>
      <c r="Q112" s="131"/>
      <c r="R112" s="129"/>
      <c r="S112" s="130"/>
      <c r="T112" s="130"/>
      <c r="U112" s="130"/>
      <c r="V112" s="131"/>
      <c r="W112" s="125"/>
      <c r="X112" s="126"/>
      <c r="Y112" s="126"/>
      <c r="Z112" s="127"/>
      <c r="AA112" s="128"/>
      <c r="AB112" s="83" t="str">
        <f t="shared" si="3"/>
        <v/>
      </c>
    </row>
    <row r="113" spans="2:28" ht="37.5" customHeight="1">
      <c r="B113" s="44">
        <f t="shared" si="4"/>
        <v>80</v>
      </c>
      <c r="C113" s="121"/>
      <c r="D113" s="122"/>
      <c r="E113" s="122"/>
      <c r="F113" s="122"/>
      <c r="G113" s="122"/>
      <c r="H113" s="122"/>
      <c r="I113" s="122"/>
      <c r="J113" s="122"/>
      <c r="K113" s="122"/>
      <c r="L113" s="123"/>
      <c r="M113" s="129"/>
      <c r="N113" s="130"/>
      <c r="O113" s="130"/>
      <c r="P113" s="130"/>
      <c r="Q113" s="131"/>
      <c r="R113" s="129"/>
      <c r="S113" s="130"/>
      <c r="T113" s="130"/>
      <c r="U113" s="130"/>
      <c r="V113" s="131"/>
      <c r="W113" s="125"/>
      <c r="X113" s="126"/>
      <c r="Y113" s="126"/>
      <c r="Z113" s="127"/>
      <c r="AA113" s="128"/>
      <c r="AB113" s="83" t="str">
        <f t="shared" si="3"/>
        <v/>
      </c>
    </row>
    <row r="114" spans="2:28" ht="37.5" customHeight="1">
      <c r="B114" s="44">
        <f t="shared" si="4"/>
        <v>81</v>
      </c>
      <c r="C114" s="121"/>
      <c r="D114" s="122"/>
      <c r="E114" s="122"/>
      <c r="F114" s="122"/>
      <c r="G114" s="122"/>
      <c r="H114" s="122"/>
      <c r="I114" s="122"/>
      <c r="J114" s="122"/>
      <c r="K114" s="122"/>
      <c r="L114" s="123"/>
      <c r="M114" s="129"/>
      <c r="N114" s="130"/>
      <c r="O114" s="130"/>
      <c r="P114" s="130"/>
      <c r="Q114" s="131"/>
      <c r="R114" s="129"/>
      <c r="S114" s="130"/>
      <c r="T114" s="130"/>
      <c r="U114" s="130"/>
      <c r="V114" s="131"/>
      <c r="W114" s="125"/>
      <c r="X114" s="126"/>
      <c r="Y114" s="126"/>
      <c r="Z114" s="127"/>
      <c r="AA114" s="128"/>
      <c r="AB114" s="83" t="str">
        <f t="shared" si="3"/>
        <v/>
      </c>
    </row>
    <row r="115" spans="2:28" ht="37.5" customHeight="1">
      <c r="B115" s="44">
        <f t="shared" si="4"/>
        <v>82</v>
      </c>
      <c r="C115" s="121"/>
      <c r="D115" s="122"/>
      <c r="E115" s="122"/>
      <c r="F115" s="122"/>
      <c r="G115" s="122"/>
      <c r="H115" s="122"/>
      <c r="I115" s="122"/>
      <c r="J115" s="122"/>
      <c r="K115" s="122"/>
      <c r="L115" s="123"/>
      <c r="M115" s="129"/>
      <c r="N115" s="130"/>
      <c r="O115" s="130"/>
      <c r="P115" s="130"/>
      <c r="Q115" s="131"/>
      <c r="R115" s="129"/>
      <c r="S115" s="130"/>
      <c r="T115" s="130"/>
      <c r="U115" s="130"/>
      <c r="V115" s="131"/>
      <c r="W115" s="125"/>
      <c r="X115" s="126"/>
      <c r="Y115" s="126"/>
      <c r="Z115" s="127"/>
      <c r="AA115" s="128"/>
      <c r="AB115" s="83" t="str">
        <f t="shared" si="3"/>
        <v/>
      </c>
    </row>
    <row r="116" spans="2:28" ht="37.5" customHeight="1">
      <c r="B116" s="44">
        <f t="shared" si="4"/>
        <v>83</v>
      </c>
      <c r="C116" s="121"/>
      <c r="D116" s="122"/>
      <c r="E116" s="122"/>
      <c r="F116" s="122"/>
      <c r="G116" s="122"/>
      <c r="H116" s="122"/>
      <c r="I116" s="122"/>
      <c r="J116" s="122"/>
      <c r="K116" s="122"/>
      <c r="L116" s="123"/>
      <c r="M116" s="129"/>
      <c r="N116" s="130"/>
      <c r="O116" s="130"/>
      <c r="P116" s="130"/>
      <c r="Q116" s="131"/>
      <c r="R116" s="129"/>
      <c r="S116" s="130"/>
      <c r="T116" s="130"/>
      <c r="U116" s="130"/>
      <c r="V116" s="131"/>
      <c r="W116" s="125"/>
      <c r="X116" s="126"/>
      <c r="Y116" s="126"/>
      <c r="Z116" s="127"/>
      <c r="AA116" s="128"/>
      <c r="AB116" s="83" t="str">
        <f t="shared" si="3"/>
        <v/>
      </c>
    </row>
    <row r="117" spans="2:28" ht="37.5" customHeight="1">
      <c r="B117" s="44">
        <f t="shared" si="4"/>
        <v>84</v>
      </c>
      <c r="C117" s="121"/>
      <c r="D117" s="122"/>
      <c r="E117" s="122"/>
      <c r="F117" s="122"/>
      <c r="G117" s="122"/>
      <c r="H117" s="122"/>
      <c r="I117" s="122"/>
      <c r="J117" s="122"/>
      <c r="K117" s="122"/>
      <c r="L117" s="123"/>
      <c r="M117" s="129"/>
      <c r="N117" s="130"/>
      <c r="O117" s="130"/>
      <c r="P117" s="130"/>
      <c r="Q117" s="131"/>
      <c r="R117" s="129"/>
      <c r="S117" s="130"/>
      <c r="T117" s="130"/>
      <c r="U117" s="130"/>
      <c r="V117" s="131"/>
      <c r="W117" s="125"/>
      <c r="X117" s="126"/>
      <c r="Y117" s="126"/>
      <c r="Z117" s="127"/>
      <c r="AA117" s="128"/>
      <c r="AB117" s="83" t="str">
        <f t="shared" si="3"/>
        <v/>
      </c>
    </row>
    <row r="118" spans="2:28" ht="37.5" customHeight="1">
      <c r="B118" s="44">
        <f t="shared" si="4"/>
        <v>85</v>
      </c>
      <c r="C118" s="121"/>
      <c r="D118" s="122"/>
      <c r="E118" s="122"/>
      <c r="F118" s="122"/>
      <c r="G118" s="122"/>
      <c r="H118" s="122"/>
      <c r="I118" s="122"/>
      <c r="J118" s="122"/>
      <c r="K118" s="122"/>
      <c r="L118" s="123"/>
      <c r="M118" s="129"/>
      <c r="N118" s="130"/>
      <c r="O118" s="130"/>
      <c r="P118" s="130"/>
      <c r="Q118" s="131"/>
      <c r="R118" s="129"/>
      <c r="S118" s="130"/>
      <c r="T118" s="130"/>
      <c r="U118" s="130"/>
      <c r="V118" s="131"/>
      <c r="W118" s="125"/>
      <c r="X118" s="126"/>
      <c r="Y118" s="126"/>
      <c r="Z118" s="127"/>
      <c r="AA118" s="128"/>
      <c r="AB118" s="83" t="str">
        <f t="shared" si="3"/>
        <v/>
      </c>
    </row>
    <row r="119" spans="2:28" ht="37.5" customHeight="1">
      <c r="B119" s="44">
        <f t="shared" si="4"/>
        <v>86</v>
      </c>
      <c r="C119" s="121"/>
      <c r="D119" s="122"/>
      <c r="E119" s="122"/>
      <c r="F119" s="122"/>
      <c r="G119" s="122"/>
      <c r="H119" s="122"/>
      <c r="I119" s="122"/>
      <c r="J119" s="122"/>
      <c r="K119" s="122"/>
      <c r="L119" s="123"/>
      <c r="M119" s="129"/>
      <c r="N119" s="130"/>
      <c r="O119" s="130"/>
      <c r="P119" s="130"/>
      <c r="Q119" s="131"/>
      <c r="R119" s="129"/>
      <c r="S119" s="130"/>
      <c r="T119" s="130"/>
      <c r="U119" s="130"/>
      <c r="V119" s="131"/>
      <c r="W119" s="125"/>
      <c r="X119" s="126"/>
      <c r="Y119" s="126"/>
      <c r="Z119" s="127"/>
      <c r="AA119" s="128"/>
      <c r="AB119" s="83" t="str">
        <f t="shared" si="3"/>
        <v/>
      </c>
    </row>
    <row r="120" spans="2:28" ht="37.5" customHeight="1">
      <c r="B120" s="44">
        <f t="shared" si="4"/>
        <v>87</v>
      </c>
      <c r="C120" s="121"/>
      <c r="D120" s="122"/>
      <c r="E120" s="122"/>
      <c r="F120" s="122"/>
      <c r="G120" s="122"/>
      <c r="H120" s="122"/>
      <c r="I120" s="122"/>
      <c r="J120" s="122"/>
      <c r="K120" s="122"/>
      <c r="L120" s="123"/>
      <c r="M120" s="129"/>
      <c r="N120" s="130"/>
      <c r="O120" s="130"/>
      <c r="P120" s="130"/>
      <c r="Q120" s="131"/>
      <c r="R120" s="129"/>
      <c r="S120" s="130"/>
      <c r="T120" s="130"/>
      <c r="U120" s="130"/>
      <c r="V120" s="131"/>
      <c r="W120" s="125"/>
      <c r="X120" s="126"/>
      <c r="Y120" s="126"/>
      <c r="Z120" s="127"/>
      <c r="AA120" s="128"/>
      <c r="AB120" s="83" t="str">
        <f t="shared" si="3"/>
        <v/>
      </c>
    </row>
    <row r="121" spans="2:28" ht="37.5" customHeight="1">
      <c r="B121" s="44">
        <f t="shared" si="4"/>
        <v>88</v>
      </c>
      <c r="C121" s="121"/>
      <c r="D121" s="122"/>
      <c r="E121" s="122"/>
      <c r="F121" s="122"/>
      <c r="G121" s="122"/>
      <c r="H121" s="122"/>
      <c r="I121" s="122"/>
      <c r="J121" s="122"/>
      <c r="K121" s="122"/>
      <c r="L121" s="123"/>
      <c r="M121" s="129"/>
      <c r="N121" s="130"/>
      <c r="O121" s="130"/>
      <c r="P121" s="130"/>
      <c r="Q121" s="131"/>
      <c r="R121" s="129"/>
      <c r="S121" s="130"/>
      <c r="T121" s="130"/>
      <c r="U121" s="130"/>
      <c r="V121" s="131"/>
      <c r="W121" s="125"/>
      <c r="X121" s="126"/>
      <c r="Y121" s="126"/>
      <c r="Z121" s="127"/>
      <c r="AA121" s="128"/>
      <c r="AB121" s="83" t="str">
        <f t="shared" si="3"/>
        <v/>
      </c>
    </row>
    <row r="122" spans="2:28" ht="37.5" customHeight="1">
      <c r="B122" s="44">
        <f t="shared" si="4"/>
        <v>89</v>
      </c>
      <c r="C122" s="121"/>
      <c r="D122" s="122"/>
      <c r="E122" s="122"/>
      <c r="F122" s="122"/>
      <c r="G122" s="122"/>
      <c r="H122" s="122"/>
      <c r="I122" s="122"/>
      <c r="J122" s="122"/>
      <c r="K122" s="122"/>
      <c r="L122" s="123"/>
      <c r="M122" s="129"/>
      <c r="N122" s="130"/>
      <c r="O122" s="130"/>
      <c r="P122" s="130"/>
      <c r="Q122" s="131"/>
      <c r="R122" s="129"/>
      <c r="S122" s="130"/>
      <c r="T122" s="130"/>
      <c r="U122" s="130"/>
      <c r="V122" s="131"/>
      <c r="W122" s="125"/>
      <c r="X122" s="126"/>
      <c r="Y122" s="126"/>
      <c r="Z122" s="127"/>
      <c r="AA122" s="128"/>
      <c r="AB122" s="83" t="str">
        <f t="shared" si="3"/>
        <v/>
      </c>
    </row>
    <row r="123" spans="2:28" ht="37.5" customHeight="1">
      <c r="B123" s="44">
        <f t="shared" si="4"/>
        <v>90</v>
      </c>
      <c r="C123" s="121"/>
      <c r="D123" s="122"/>
      <c r="E123" s="122"/>
      <c r="F123" s="122"/>
      <c r="G123" s="122"/>
      <c r="H123" s="122"/>
      <c r="I123" s="122"/>
      <c r="J123" s="122"/>
      <c r="K123" s="122"/>
      <c r="L123" s="123"/>
      <c r="M123" s="129"/>
      <c r="N123" s="130"/>
      <c r="O123" s="130"/>
      <c r="P123" s="130"/>
      <c r="Q123" s="131"/>
      <c r="R123" s="129"/>
      <c r="S123" s="130"/>
      <c r="T123" s="130"/>
      <c r="U123" s="130"/>
      <c r="V123" s="131"/>
      <c r="W123" s="125"/>
      <c r="X123" s="126"/>
      <c r="Y123" s="126"/>
      <c r="Z123" s="127"/>
      <c r="AA123" s="128"/>
      <c r="AB123" s="83" t="str">
        <f t="shared" si="3"/>
        <v/>
      </c>
    </row>
    <row r="124" spans="2:28" ht="37.5" customHeight="1">
      <c r="B124" s="44">
        <f t="shared" si="4"/>
        <v>91</v>
      </c>
      <c r="C124" s="121"/>
      <c r="D124" s="122"/>
      <c r="E124" s="122"/>
      <c r="F124" s="122"/>
      <c r="G124" s="122"/>
      <c r="H124" s="122"/>
      <c r="I124" s="122"/>
      <c r="J124" s="122"/>
      <c r="K124" s="122"/>
      <c r="L124" s="123"/>
      <c r="M124" s="129"/>
      <c r="N124" s="130"/>
      <c r="O124" s="130"/>
      <c r="P124" s="130"/>
      <c r="Q124" s="131"/>
      <c r="R124" s="129"/>
      <c r="S124" s="130"/>
      <c r="T124" s="130"/>
      <c r="U124" s="130"/>
      <c r="V124" s="131"/>
      <c r="W124" s="125"/>
      <c r="X124" s="126"/>
      <c r="Y124" s="126"/>
      <c r="Z124" s="127"/>
      <c r="AA124" s="128"/>
      <c r="AB124" s="83" t="str">
        <f t="shared" si="3"/>
        <v/>
      </c>
    </row>
    <row r="125" spans="2:28" ht="37.5" customHeight="1">
      <c r="B125" s="44">
        <f t="shared" si="4"/>
        <v>92</v>
      </c>
      <c r="C125" s="121"/>
      <c r="D125" s="122"/>
      <c r="E125" s="122"/>
      <c r="F125" s="122"/>
      <c r="G125" s="122"/>
      <c r="H125" s="122"/>
      <c r="I125" s="122"/>
      <c r="J125" s="122"/>
      <c r="K125" s="122"/>
      <c r="L125" s="123"/>
      <c r="M125" s="129"/>
      <c r="N125" s="130"/>
      <c r="O125" s="130"/>
      <c r="P125" s="130"/>
      <c r="Q125" s="131"/>
      <c r="R125" s="129"/>
      <c r="S125" s="130"/>
      <c r="T125" s="130"/>
      <c r="U125" s="130"/>
      <c r="V125" s="131"/>
      <c r="W125" s="125"/>
      <c r="X125" s="126"/>
      <c r="Y125" s="126"/>
      <c r="Z125" s="127"/>
      <c r="AA125" s="128"/>
      <c r="AB125" s="83" t="str">
        <f t="shared" si="3"/>
        <v/>
      </c>
    </row>
    <row r="126" spans="2:28" ht="37.5" customHeight="1">
      <c r="B126" s="44">
        <f t="shared" ref="B126:B131" si="5">B125+1</f>
        <v>93</v>
      </c>
      <c r="C126" s="121"/>
      <c r="D126" s="122"/>
      <c r="E126" s="122"/>
      <c r="F126" s="122"/>
      <c r="G126" s="122"/>
      <c r="H126" s="122"/>
      <c r="I126" s="122"/>
      <c r="J126" s="122"/>
      <c r="K126" s="122"/>
      <c r="L126" s="123"/>
      <c r="M126" s="129"/>
      <c r="N126" s="130"/>
      <c r="O126" s="130"/>
      <c r="P126" s="130"/>
      <c r="Q126" s="131"/>
      <c r="R126" s="129"/>
      <c r="S126" s="130"/>
      <c r="T126" s="130"/>
      <c r="U126" s="130"/>
      <c r="V126" s="131"/>
      <c r="W126" s="125"/>
      <c r="X126" s="126"/>
      <c r="Y126" s="126"/>
      <c r="Z126" s="127"/>
      <c r="AA126" s="128"/>
      <c r="AB126" s="83" t="str">
        <f t="shared" si="3"/>
        <v/>
      </c>
    </row>
    <row r="127" spans="2:28" ht="37.5" customHeight="1">
      <c r="B127" s="44">
        <f t="shared" si="5"/>
        <v>94</v>
      </c>
      <c r="C127" s="121"/>
      <c r="D127" s="122"/>
      <c r="E127" s="122"/>
      <c r="F127" s="122"/>
      <c r="G127" s="122"/>
      <c r="H127" s="122"/>
      <c r="I127" s="122"/>
      <c r="J127" s="122"/>
      <c r="K127" s="122"/>
      <c r="L127" s="123"/>
      <c r="M127" s="129"/>
      <c r="N127" s="130"/>
      <c r="O127" s="130"/>
      <c r="P127" s="130"/>
      <c r="Q127" s="131"/>
      <c r="R127" s="129"/>
      <c r="S127" s="130"/>
      <c r="T127" s="130"/>
      <c r="U127" s="130"/>
      <c r="V127" s="131"/>
      <c r="W127" s="125"/>
      <c r="X127" s="126"/>
      <c r="Y127" s="126"/>
      <c r="Z127" s="127"/>
      <c r="AA127" s="128"/>
      <c r="AB127" s="83" t="str">
        <f t="shared" si="3"/>
        <v/>
      </c>
    </row>
    <row r="128" spans="2:28" ht="37.5" customHeight="1">
      <c r="B128" s="44">
        <f t="shared" si="5"/>
        <v>95</v>
      </c>
      <c r="C128" s="121"/>
      <c r="D128" s="122"/>
      <c r="E128" s="122"/>
      <c r="F128" s="122"/>
      <c r="G128" s="122"/>
      <c r="H128" s="122"/>
      <c r="I128" s="122"/>
      <c r="J128" s="122"/>
      <c r="K128" s="122"/>
      <c r="L128" s="123"/>
      <c r="M128" s="129"/>
      <c r="N128" s="130"/>
      <c r="O128" s="130"/>
      <c r="P128" s="130"/>
      <c r="Q128" s="131"/>
      <c r="R128" s="129"/>
      <c r="S128" s="130"/>
      <c r="T128" s="130"/>
      <c r="U128" s="130"/>
      <c r="V128" s="131"/>
      <c r="W128" s="125"/>
      <c r="X128" s="126"/>
      <c r="Y128" s="126"/>
      <c r="Z128" s="127"/>
      <c r="AA128" s="128"/>
      <c r="AB128" s="83" t="str">
        <f t="shared" si="3"/>
        <v/>
      </c>
    </row>
    <row r="129" spans="1:28" ht="37.5" customHeight="1">
      <c r="B129" s="44">
        <f t="shared" si="5"/>
        <v>96</v>
      </c>
      <c r="C129" s="121"/>
      <c r="D129" s="122"/>
      <c r="E129" s="122"/>
      <c r="F129" s="122"/>
      <c r="G129" s="122"/>
      <c r="H129" s="122"/>
      <c r="I129" s="122"/>
      <c r="J129" s="122"/>
      <c r="K129" s="122"/>
      <c r="L129" s="123"/>
      <c r="M129" s="129"/>
      <c r="N129" s="130"/>
      <c r="O129" s="130"/>
      <c r="P129" s="130"/>
      <c r="Q129" s="131"/>
      <c r="R129" s="129"/>
      <c r="S129" s="130"/>
      <c r="T129" s="130"/>
      <c r="U129" s="130"/>
      <c r="V129" s="131"/>
      <c r="W129" s="125"/>
      <c r="X129" s="126"/>
      <c r="Y129" s="126"/>
      <c r="Z129" s="127"/>
      <c r="AA129" s="128"/>
      <c r="AB129" s="83" t="str">
        <f t="shared" si="3"/>
        <v/>
      </c>
    </row>
    <row r="130" spans="1:28" ht="37.5" customHeight="1">
      <c r="B130" s="44">
        <f t="shared" si="5"/>
        <v>97</v>
      </c>
      <c r="C130" s="121"/>
      <c r="D130" s="122"/>
      <c r="E130" s="122"/>
      <c r="F130" s="122"/>
      <c r="G130" s="122"/>
      <c r="H130" s="122"/>
      <c r="I130" s="122"/>
      <c r="J130" s="122"/>
      <c r="K130" s="122"/>
      <c r="L130" s="123"/>
      <c r="M130" s="129"/>
      <c r="N130" s="130"/>
      <c r="O130" s="130"/>
      <c r="P130" s="130"/>
      <c r="Q130" s="131"/>
      <c r="R130" s="129"/>
      <c r="S130" s="130"/>
      <c r="T130" s="130"/>
      <c r="U130" s="130"/>
      <c r="V130" s="131"/>
      <c r="W130" s="125"/>
      <c r="X130" s="126"/>
      <c r="Y130" s="126"/>
      <c r="Z130" s="127"/>
      <c r="AA130" s="128"/>
      <c r="AB130" s="83" t="str">
        <f t="shared" si="3"/>
        <v/>
      </c>
    </row>
    <row r="131" spans="1:28" ht="37.5" customHeight="1">
      <c r="B131" s="44">
        <f t="shared" si="5"/>
        <v>98</v>
      </c>
      <c r="C131" s="121"/>
      <c r="D131" s="122"/>
      <c r="E131" s="122"/>
      <c r="F131" s="122"/>
      <c r="G131" s="122"/>
      <c r="H131" s="122"/>
      <c r="I131" s="122"/>
      <c r="J131" s="122"/>
      <c r="K131" s="122"/>
      <c r="L131" s="123"/>
      <c r="M131" s="129"/>
      <c r="N131" s="130"/>
      <c r="O131" s="130"/>
      <c r="P131" s="130"/>
      <c r="Q131" s="131"/>
      <c r="R131" s="129"/>
      <c r="S131" s="130"/>
      <c r="T131" s="130"/>
      <c r="U131" s="130"/>
      <c r="V131" s="131"/>
      <c r="W131" s="125"/>
      <c r="X131" s="126"/>
      <c r="Y131" s="126"/>
      <c r="Z131" s="127"/>
      <c r="AA131" s="128"/>
      <c r="AB131" s="83" t="str">
        <f t="shared" si="3"/>
        <v/>
      </c>
    </row>
    <row r="132" spans="1:28" ht="37.5" customHeight="1">
      <c r="B132" s="44">
        <f t="shared" ref="B132:B133" si="6">B131+1</f>
        <v>99</v>
      </c>
      <c r="C132" s="121"/>
      <c r="D132" s="122"/>
      <c r="E132" s="122"/>
      <c r="F132" s="122"/>
      <c r="G132" s="122"/>
      <c r="H132" s="122"/>
      <c r="I132" s="122"/>
      <c r="J132" s="122"/>
      <c r="K132" s="122"/>
      <c r="L132" s="123"/>
      <c r="M132" s="129"/>
      <c r="N132" s="130"/>
      <c r="O132" s="130"/>
      <c r="P132" s="130"/>
      <c r="Q132" s="131"/>
      <c r="R132" s="129"/>
      <c r="S132" s="130"/>
      <c r="T132" s="130"/>
      <c r="U132" s="130"/>
      <c r="V132" s="131"/>
      <c r="W132" s="125"/>
      <c r="X132" s="126"/>
      <c r="Y132" s="126"/>
      <c r="Z132" s="127"/>
      <c r="AA132" s="128"/>
      <c r="AB132" s="83" t="str">
        <f t="shared" si="3"/>
        <v/>
      </c>
    </row>
    <row r="133" spans="1:28" ht="37.5" customHeight="1" thickBot="1">
      <c r="B133" s="44">
        <f t="shared" si="6"/>
        <v>100</v>
      </c>
      <c r="C133" s="132"/>
      <c r="D133" s="133"/>
      <c r="E133" s="133"/>
      <c r="F133" s="133"/>
      <c r="G133" s="133"/>
      <c r="H133" s="133"/>
      <c r="I133" s="133"/>
      <c r="J133" s="133"/>
      <c r="K133" s="133"/>
      <c r="L133" s="134"/>
      <c r="M133" s="135"/>
      <c r="N133" s="136"/>
      <c r="O133" s="136"/>
      <c r="P133" s="136"/>
      <c r="Q133" s="137"/>
      <c r="R133" s="135"/>
      <c r="S133" s="136"/>
      <c r="T133" s="136"/>
      <c r="U133" s="136"/>
      <c r="V133" s="137"/>
      <c r="W133" s="138"/>
      <c r="X133" s="139"/>
      <c r="Y133" s="139"/>
      <c r="Z133" s="140"/>
      <c r="AA133" s="141"/>
      <c r="AB133" s="84" t="str">
        <f t="shared" si="3"/>
        <v/>
      </c>
    </row>
    <row r="134" spans="1:28" ht="4.5" customHeight="1">
      <c r="A134" s="43"/>
    </row>
    <row r="135" spans="1:28" ht="28.5" customHeight="1">
      <c r="B135" s="85"/>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row>
    <row r="136" spans="1:28" ht="20.100000000000001" customHeight="1">
      <c r="T136" s="86"/>
      <c r="U136" s="86"/>
      <c r="V136" s="86"/>
      <c r="W136" s="86"/>
      <c r="X136" s="86"/>
      <c r="Y136" s="86"/>
    </row>
    <row r="137" spans="1:28" ht="20.100000000000001" customHeight="1">
      <c r="T137" s="86"/>
      <c r="U137" s="86"/>
      <c r="V137" s="86"/>
      <c r="W137" s="86"/>
      <c r="X137" s="86"/>
      <c r="Y137" s="86"/>
    </row>
    <row r="138" spans="1:28" ht="20.100000000000001" customHeight="1">
      <c r="T138" s="86"/>
      <c r="U138" s="86"/>
      <c r="V138" s="86"/>
      <c r="W138" s="86"/>
      <c r="X138" s="86"/>
      <c r="Y138" s="86"/>
    </row>
    <row r="139" spans="1:28" ht="20.100000000000001" customHeight="1">
      <c r="T139" s="86"/>
      <c r="U139" s="86"/>
      <c r="V139" s="87"/>
      <c r="W139" s="87"/>
      <c r="X139" s="86"/>
      <c r="Y139" s="86"/>
    </row>
    <row r="140" spans="1:28" ht="20.100000000000001" customHeight="1">
      <c r="T140" s="86"/>
      <c r="U140" s="86"/>
      <c r="V140" s="88"/>
      <c r="W140" s="88"/>
      <c r="X140" s="86"/>
      <c r="Y140" s="86"/>
    </row>
    <row r="141" spans="1:28" ht="20.100000000000001" customHeight="1">
      <c r="T141" s="86"/>
      <c r="U141" s="86"/>
      <c r="V141" s="89"/>
      <c r="W141" s="89"/>
      <c r="X141" s="86"/>
      <c r="Y141" s="86"/>
    </row>
    <row r="142" spans="1:28" ht="20.100000000000001" customHeight="1">
      <c r="T142" s="86"/>
      <c r="U142" s="86"/>
      <c r="V142" s="86"/>
      <c r="W142" s="86"/>
      <c r="X142" s="86"/>
      <c r="Y142" s="86"/>
    </row>
  </sheetData>
  <sheetProtection password="CA48" sheet="1" objects="1" scenarios="1"/>
  <mergeCells count="238">
    <mergeCell ref="AA32:AA33"/>
    <mergeCell ref="C30:AB30"/>
    <mergeCell ref="R133:V133"/>
    <mergeCell ref="Y32:Y33"/>
    <mergeCell ref="X32:X33"/>
    <mergeCell ref="R32:W32"/>
    <mergeCell ref="B32:B33"/>
    <mergeCell ref="C32:L33"/>
    <mergeCell ref="R33:V33"/>
    <mergeCell ref="M32:Q33"/>
    <mergeCell ref="R78:V78"/>
    <mergeCell ref="R77:V77"/>
    <mergeCell ref="R76:V76"/>
    <mergeCell ref="R75:V75"/>
    <mergeCell ref="R74:V74"/>
    <mergeCell ref="R73:V73"/>
    <mergeCell ref="R46:V46"/>
    <mergeCell ref="R42:V42"/>
    <mergeCell ref="R52:V52"/>
    <mergeCell ref="R51:V51"/>
    <mergeCell ref="R50:V50"/>
    <mergeCell ref="R61:V61"/>
    <mergeCell ref="R60:V60"/>
    <mergeCell ref="R59:V59"/>
    <mergeCell ref="R82:V82"/>
    <mergeCell ref="R81:V81"/>
    <mergeCell ref="R80:V80"/>
    <mergeCell ref="R79:V79"/>
    <mergeCell ref="R58:V58"/>
    <mergeCell ref="R57:V57"/>
    <mergeCell ref="R56:V56"/>
    <mergeCell ref="R69:V69"/>
    <mergeCell ref="R68:V68"/>
    <mergeCell ref="R67:V67"/>
    <mergeCell ref="R66:V66"/>
    <mergeCell ref="R65:V65"/>
    <mergeCell ref="R64:V64"/>
    <mergeCell ref="R91:V91"/>
    <mergeCell ref="R90:V90"/>
    <mergeCell ref="R89:V89"/>
    <mergeCell ref="R88:V88"/>
    <mergeCell ref="R87:V87"/>
    <mergeCell ref="R86:V86"/>
    <mergeCell ref="R85:V85"/>
    <mergeCell ref="R84:V84"/>
    <mergeCell ref="R83:V83"/>
    <mergeCell ref="R100:V100"/>
    <mergeCell ref="R99:V99"/>
    <mergeCell ref="R98:V98"/>
    <mergeCell ref="R97:V97"/>
    <mergeCell ref="R96:V96"/>
    <mergeCell ref="R95:V95"/>
    <mergeCell ref="R94:V94"/>
    <mergeCell ref="R93:V93"/>
    <mergeCell ref="R92:V92"/>
    <mergeCell ref="R109:V109"/>
    <mergeCell ref="R108:V108"/>
    <mergeCell ref="R107:V107"/>
    <mergeCell ref="R106:V106"/>
    <mergeCell ref="R105:V105"/>
    <mergeCell ref="R104:V104"/>
    <mergeCell ref="R103:V103"/>
    <mergeCell ref="R102:V102"/>
    <mergeCell ref="R101:V101"/>
    <mergeCell ref="R118:V118"/>
    <mergeCell ref="R117:V117"/>
    <mergeCell ref="R116:V116"/>
    <mergeCell ref="R115:V115"/>
    <mergeCell ref="R114:V114"/>
    <mergeCell ref="R113:V113"/>
    <mergeCell ref="R112:V112"/>
    <mergeCell ref="R111:V111"/>
    <mergeCell ref="R110:V110"/>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C31:AB31"/>
    <mergeCell ref="M20:X20"/>
    <mergeCell ref="M21:X21"/>
    <mergeCell ref="C25:L25"/>
    <mergeCell ref="C20:L20"/>
    <mergeCell ref="C21:L21"/>
    <mergeCell ref="M53:Q53"/>
    <mergeCell ref="R48:V48"/>
    <mergeCell ref="R49:V49"/>
    <mergeCell ref="M42:Q42"/>
    <mergeCell ref="M41:Q41"/>
    <mergeCell ref="R39:V39"/>
    <mergeCell ref="R40:V40"/>
    <mergeCell ref="R41:V41"/>
    <mergeCell ref="R34:V34"/>
    <mergeCell ref="R35:V35"/>
    <mergeCell ref="R36:V36"/>
    <mergeCell ref="R37:V37"/>
    <mergeCell ref="M43:Q43"/>
    <mergeCell ref="M44:Q44"/>
    <mergeCell ref="M45:Q45"/>
    <mergeCell ref="R47:V47"/>
    <mergeCell ref="AB32:AB33"/>
    <mergeCell ref="Z32:Z33"/>
    <mergeCell ref="M47:Q47"/>
    <mergeCell ref="M48:Q48"/>
    <mergeCell ref="M49:Q49"/>
    <mergeCell ref="M50:Q50"/>
    <mergeCell ref="M51:Q51"/>
    <mergeCell ref="M54:Q54"/>
    <mergeCell ref="R53:V53"/>
    <mergeCell ref="R54:V54"/>
    <mergeCell ref="C135:AB135"/>
    <mergeCell ref="R55:V55"/>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38:V38"/>
    <mergeCell ref="M34:Q34"/>
    <mergeCell ref="M35:Q35"/>
    <mergeCell ref="M36:Q36"/>
    <mergeCell ref="M37:Q37"/>
    <mergeCell ref="M38:Q38"/>
    <mergeCell ref="M39:Q39"/>
    <mergeCell ref="M40:Q40"/>
    <mergeCell ref="M46:Q46"/>
    <mergeCell ref="M133:Q133"/>
    <mergeCell ref="M61:Q61"/>
    <mergeCell ref="M62:Q62"/>
    <mergeCell ref="M63:Q63"/>
    <mergeCell ref="M66:Q66"/>
    <mergeCell ref="M67:Q67"/>
    <mergeCell ref="M68:Q68"/>
    <mergeCell ref="M69:Q69"/>
    <mergeCell ref="M64:Q64"/>
    <mergeCell ref="M65:Q65"/>
    <mergeCell ref="M71:Q71"/>
    <mergeCell ref="M72:Q72"/>
    <mergeCell ref="M70:Q70"/>
    <mergeCell ref="M76:Q76"/>
    <mergeCell ref="M77:Q77"/>
    <mergeCell ref="M78:Q78"/>
    <mergeCell ref="M79:Q79"/>
    <mergeCell ref="M80:Q80"/>
    <mergeCell ref="M81:Q81"/>
    <mergeCell ref="M82:Q82"/>
    <mergeCell ref="M83:Q83"/>
    <mergeCell ref="M84:Q84"/>
    <mergeCell ref="M85:Q85"/>
    <mergeCell ref="M86:Q86"/>
    <mergeCell ref="B22:B23"/>
    <mergeCell ref="C11:L11"/>
    <mergeCell ref="M55:Q55"/>
    <mergeCell ref="M56:Q56"/>
    <mergeCell ref="M57:Q57"/>
    <mergeCell ref="M52:Q52"/>
    <mergeCell ref="M73:Q73"/>
    <mergeCell ref="M74:Q74"/>
    <mergeCell ref="M75:Q75"/>
    <mergeCell ref="M26:X26"/>
    <mergeCell ref="C26:L26"/>
    <mergeCell ref="M22:X22"/>
    <mergeCell ref="C22:L22"/>
    <mergeCell ref="R43:V43"/>
    <mergeCell ref="R44:V44"/>
    <mergeCell ref="R45:V45"/>
    <mergeCell ref="R71:V71"/>
    <mergeCell ref="R72:V72"/>
    <mergeCell ref="M58:Q58"/>
    <mergeCell ref="M59:Q59"/>
    <mergeCell ref="M60:Q60"/>
    <mergeCell ref="R62:V62"/>
    <mergeCell ref="R63:V63"/>
    <mergeCell ref="R70:V70"/>
    <mergeCell ref="M87:Q87"/>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0:Q120"/>
    <mergeCell ref="M130:Q130"/>
    <mergeCell ref="M131:Q131"/>
    <mergeCell ref="M132:Q132"/>
    <mergeCell ref="M121:Q121"/>
    <mergeCell ref="M122:Q122"/>
    <mergeCell ref="M123:Q123"/>
    <mergeCell ref="M124:Q124"/>
    <mergeCell ref="M125:Q125"/>
    <mergeCell ref="M126:Q126"/>
    <mergeCell ref="M127:Q127"/>
    <mergeCell ref="M128:Q128"/>
    <mergeCell ref="M129:Q129"/>
  </mergeCells>
  <phoneticPr fontId="6"/>
  <pageMargins left="0.70866141732283472" right="0.70866141732283472" top="0.74803149606299213" bottom="0.74803149606299213" header="0.31496062992125984" footer="0.31496062992125984"/>
  <pageSetup paperSize="9" scale="5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【参考】数式用!$A$5:$A$34</xm:f>
          </x14:formula1>
          <xm:sqref>Y34:Y133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194"/>
  <sheetViews>
    <sheetView view="pageBreakPreview" zoomScale="115" zoomScaleNormal="120" zoomScaleSheetLayoutView="115" workbookViewId="0">
      <selection activeCell="I20" sqref="I20"/>
    </sheetView>
  </sheetViews>
  <sheetFormatPr defaultColWidth="9" defaultRowHeight="13.5"/>
  <cols>
    <col min="1" max="1" width="2.5" style="164" customWidth="1"/>
    <col min="2" max="6" width="2.75" style="164" customWidth="1"/>
    <col min="7" max="35" width="2.5" style="164" customWidth="1"/>
    <col min="36" max="36" width="2.5" style="39" customWidth="1"/>
    <col min="37" max="37" width="4.125" style="164" customWidth="1"/>
    <col min="38" max="43" width="9.25" style="164" customWidth="1"/>
    <col min="44" max="44" width="9.75" style="164" bestFit="1" customWidth="1"/>
    <col min="45" max="16384" width="9" style="164"/>
  </cols>
  <sheetData>
    <row r="1" spans="1:36" ht="14.25" customHeight="1">
      <c r="A1" s="163" t="s">
        <v>304</v>
      </c>
      <c r="Y1" s="165" t="s">
        <v>77</v>
      </c>
      <c r="Z1" s="165"/>
      <c r="AA1" s="165"/>
      <c r="AB1" s="165"/>
      <c r="AC1" s="165" t="str">
        <f>IF(基本情報入力シート!C11="","",基本情報入力シート!C11)</f>
        <v>名古屋市</v>
      </c>
      <c r="AD1" s="165"/>
      <c r="AE1" s="165"/>
      <c r="AF1" s="165"/>
      <c r="AG1" s="165"/>
      <c r="AH1" s="165"/>
      <c r="AI1" s="165"/>
      <c r="AJ1" s="165"/>
    </row>
    <row r="2" spans="1:36" ht="9.9499999999999993" customHeight="1">
      <c r="Y2" s="166"/>
      <c r="Z2" s="166"/>
      <c r="AA2" s="166"/>
      <c r="AB2" s="166"/>
      <c r="AC2" s="166"/>
      <c r="AD2" s="166"/>
      <c r="AE2" s="166"/>
      <c r="AF2" s="166"/>
      <c r="AG2" s="166"/>
      <c r="AH2" s="166"/>
      <c r="AI2" s="166"/>
    </row>
    <row r="3" spans="1:36" ht="6" customHeight="1">
      <c r="A3" s="163"/>
    </row>
    <row r="4" spans="1:36" ht="16.5" customHeight="1">
      <c r="B4" s="167"/>
      <c r="C4" s="167"/>
      <c r="D4" s="167"/>
      <c r="E4" s="167"/>
      <c r="F4" s="167"/>
      <c r="G4" s="167"/>
      <c r="H4" s="167"/>
      <c r="I4" s="167"/>
      <c r="J4" s="167"/>
      <c r="K4" s="167"/>
      <c r="L4" s="167"/>
      <c r="M4" s="167"/>
      <c r="N4" s="167"/>
      <c r="O4" s="167"/>
      <c r="P4" s="167"/>
      <c r="Q4" s="167"/>
      <c r="R4" s="167"/>
      <c r="S4" s="167"/>
      <c r="T4" s="167"/>
      <c r="U4" s="167"/>
      <c r="V4" s="167"/>
      <c r="X4" s="168" t="s">
        <v>209</v>
      </c>
      <c r="Y4" s="169">
        <v>3</v>
      </c>
      <c r="Z4" s="169"/>
      <c r="AA4" s="167" t="s">
        <v>17</v>
      </c>
      <c r="AG4" s="167"/>
      <c r="AH4" s="167"/>
      <c r="AI4" s="167"/>
      <c r="AJ4" s="33"/>
    </row>
    <row r="5" spans="1:36">
      <c r="A5" s="170" t="s">
        <v>241</v>
      </c>
      <c r="B5" s="171"/>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row>
    <row r="6" spans="1:36">
      <c r="A6" s="172" t="s">
        <v>260</v>
      </c>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row>
    <row r="7" spans="1:36" ht="6" customHeight="1"/>
    <row r="8" spans="1:36" ht="15" customHeight="1">
      <c r="A8" s="174" t="s">
        <v>133</v>
      </c>
      <c r="R8" s="166"/>
      <c r="S8" s="166"/>
      <c r="T8" s="166"/>
      <c r="U8" s="166"/>
      <c r="V8" s="166"/>
      <c r="W8" s="166"/>
      <c r="X8" s="166"/>
      <c r="Y8" s="166"/>
      <c r="Z8" s="166"/>
      <c r="AA8" s="175"/>
      <c r="AB8" s="175"/>
      <c r="AC8" s="175"/>
      <c r="AD8" s="175"/>
      <c r="AE8" s="175"/>
      <c r="AF8" s="175"/>
      <c r="AG8" s="175"/>
      <c r="AH8" s="175"/>
      <c r="AI8" s="175"/>
    </row>
    <row r="9" spans="1:36" ht="6" customHeight="1"/>
    <row r="10" spans="1:36" s="181" customFormat="1" ht="12">
      <c r="A10" s="176" t="s">
        <v>102</v>
      </c>
      <c r="B10" s="177"/>
      <c r="C10" s="177"/>
      <c r="D10" s="177"/>
      <c r="E10" s="177"/>
      <c r="F10" s="178"/>
      <c r="G10" s="179" t="str">
        <f>IF(基本情報入力シート!M15="","",基本情報入力シート!M15)</f>
        <v/>
      </c>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80"/>
    </row>
    <row r="11" spans="1:36" s="181" customFormat="1" ht="25.5" customHeight="1">
      <c r="A11" s="182" t="s">
        <v>101</v>
      </c>
      <c r="B11" s="183"/>
      <c r="C11" s="183"/>
      <c r="D11" s="183"/>
      <c r="E11" s="183"/>
      <c r="F11" s="184"/>
      <c r="G11" s="185" t="str">
        <f>IF(基本情報入力シート!M16="","",基本情報入力シート!M16)</f>
        <v/>
      </c>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6"/>
    </row>
    <row r="12" spans="1:36" s="181" customFormat="1" ht="12.75" customHeight="1">
      <c r="A12" s="187" t="s">
        <v>105</v>
      </c>
      <c r="B12" s="188"/>
      <c r="C12" s="188"/>
      <c r="D12" s="188"/>
      <c r="E12" s="188"/>
      <c r="F12" s="189"/>
      <c r="G12" s="190" t="s">
        <v>7</v>
      </c>
      <c r="H12" s="191" t="str">
        <f>IF(基本情報入力シート!AD17="","",基本情報入力シート!AD17)</f>
        <v>－</v>
      </c>
      <c r="I12" s="191"/>
      <c r="J12" s="191"/>
      <c r="K12" s="191"/>
      <c r="L12" s="191"/>
      <c r="M12" s="192"/>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4"/>
    </row>
    <row r="13" spans="1:36" s="181" customFormat="1" ht="16.5" customHeight="1">
      <c r="A13" s="195"/>
      <c r="B13" s="196"/>
      <c r="C13" s="196"/>
      <c r="D13" s="196"/>
      <c r="E13" s="196"/>
      <c r="F13" s="197"/>
      <c r="G13" s="198" t="str">
        <f>IF(基本情報入力シート!M18="","",基本情報入力シート!M18)</f>
        <v/>
      </c>
      <c r="H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200"/>
    </row>
    <row r="14" spans="1:36" s="181" customFormat="1" ht="16.5" customHeight="1">
      <c r="A14" s="195"/>
      <c r="B14" s="196"/>
      <c r="C14" s="196"/>
      <c r="D14" s="196"/>
      <c r="E14" s="196"/>
      <c r="F14" s="197"/>
      <c r="G14" s="201" t="str">
        <f>IF(基本情報入力シート!M19="","",基本情報入力シート!M19)</f>
        <v/>
      </c>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3"/>
    </row>
    <row r="15" spans="1:36" s="181" customFormat="1" ht="12">
      <c r="A15" s="204" t="s">
        <v>102</v>
      </c>
      <c r="B15" s="205"/>
      <c r="C15" s="205"/>
      <c r="D15" s="205"/>
      <c r="E15" s="205"/>
      <c r="F15" s="206"/>
      <c r="G15" s="207" t="str">
        <f>IF(基本情報入力シート!M22="","",基本情報入力シート!M22)</f>
        <v/>
      </c>
      <c r="H15" s="207"/>
      <c r="I15" s="207"/>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8"/>
    </row>
    <row r="16" spans="1:36" s="181" customFormat="1" ht="25.5" customHeight="1">
      <c r="A16" s="195" t="s">
        <v>100</v>
      </c>
      <c r="B16" s="196"/>
      <c r="C16" s="196"/>
      <c r="D16" s="196"/>
      <c r="E16" s="196"/>
      <c r="F16" s="197"/>
      <c r="G16" s="209" t="str">
        <f>IF(基本情報入力シート!M23="","",基本情報入力シート!M23)</f>
        <v/>
      </c>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10"/>
    </row>
    <row r="17" spans="1:46" s="181" customFormat="1" ht="15" customHeight="1">
      <c r="A17" s="165" t="s">
        <v>104</v>
      </c>
      <c r="B17" s="165"/>
      <c r="C17" s="165"/>
      <c r="D17" s="165"/>
      <c r="E17" s="165"/>
      <c r="F17" s="165"/>
      <c r="G17" s="211" t="s">
        <v>0</v>
      </c>
      <c r="H17" s="165"/>
      <c r="I17" s="165"/>
      <c r="J17" s="165"/>
      <c r="K17" s="212" t="str">
        <f>IF(基本情報入力シート!M24="","",基本情報入力シート!M24)</f>
        <v/>
      </c>
      <c r="L17" s="212"/>
      <c r="M17" s="212"/>
      <c r="N17" s="212"/>
      <c r="O17" s="212"/>
      <c r="P17" s="165" t="s">
        <v>1</v>
      </c>
      <c r="Q17" s="165"/>
      <c r="R17" s="165"/>
      <c r="S17" s="165"/>
      <c r="T17" s="212" t="str">
        <f>IF(基本情報入力シート!M25="","",基本情報入力シート!M25)</f>
        <v/>
      </c>
      <c r="U17" s="212"/>
      <c r="V17" s="212"/>
      <c r="W17" s="212"/>
      <c r="X17" s="212"/>
      <c r="Y17" s="165" t="s">
        <v>103</v>
      </c>
      <c r="Z17" s="165"/>
      <c r="AA17" s="165"/>
      <c r="AB17" s="165"/>
      <c r="AC17" s="213" t="str">
        <f>IF(基本情報入力シート!M26="","",基本情報入力シート!M26)</f>
        <v/>
      </c>
      <c r="AD17" s="213"/>
      <c r="AE17" s="213"/>
      <c r="AF17" s="213"/>
      <c r="AG17" s="213"/>
      <c r="AH17" s="213"/>
      <c r="AI17" s="213"/>
      <c r="AJ17" s="213"/>
      <c r="AK17" s="214"/>
      <c r="AT17" s="215"/>
    </row>
    <row r="18" spans="1:46" s="181" customFormat="1" ht="12.75" thickBot="1">
      <c r="A18" s="216"/>
      <c r="B18" s="216"/>
      <c r="C18" s="216"/>
      <c r="D18" s="216"/>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7"/>
      <c r="AK18" s="214"/>
      <c r="AT18" s="215"/>
    </row>
    <row r="19" spans="1:46" s="181" customFormat="1" ht="3.75" customHeight="1">
      <c r="A19" s="218"/>
      <c r="B19" s="219"/>
      <c r="C19" s="219"/>
      <c r="D19" s="219"/>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20"/>
      <c r="AK19" s="214"/>
      <c r="AT19" s="215"/>
    </row>
    <row r="20" spans="1:46" s="181" customFormat="1" ht="18" customHeight="1">
      <c r="A20" s="221" t="s">
        <v>290</v>
      </c>
      <c r="B20" s="216"/>
      <c r="C20" s="216"/>
      <c r="D20" s="216"/>
      <c r="E20" s="216"/>
      <c r="F20" s="216"/>
      <c r="G20" s="216"/>
      <c r="H20" s="216"/>
      <c r="I20" s="216"/>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216"/>
      <c r="AJ20" s="222"/>
      <c r="AK20" s="214"/>
      <c r="AL20" s="223" t="s">
        <v>233</v>
      </c>
      <c r="AM20" s="223" t="s">
        <v>284</v>
      </c>
      <c r="AT20" s="215"/>
    </row>
    <row r="21" spans="1:46" s="570" customFormat="1" ht="18" customHeight="1">
      <c r="A21" s="563"/>
      <c r="B21" s="564"/>
      <c r="C21" s="565" t="s">
        <v>250</v>
      </c>
      <c r="D21" s="566"/>
      <c r="E21" s="566"/>
      <c r="F21" s="566"/>
      <c r="G21" s="566"/>
      <c r="H21" s="566"/>
      <c r="I21" s="566"/>
      <c r="J21" s="566"/>
      <c r="K21" s="566"/>
      <c r="L21" s="567"/>
      <c r="M21" s="568"/>
      <c r="N21" s="568"/>
      <c r="O21" s="568"/>
      <c r="P21" s="568"/>
      <c r="Q21" s="569"/>
      <c r="U21" s="571"/>
      <c r="V21" s="572" t="s">
        <v>285</v>
      </c>
      <c r="W21" s="573"/>
      <c r="X21" s="573"/>
      <c r="Y21" s="573"/>
      <c r="Z21" s="573"/>
      <c r="AA21" s="573"/>
      <c r="AB21" s="573"/>
      <c r="AC21" s="573"/>
      <c r="AD21" s="574"/>
      <c r="AE21" s="573"/>
      <c r="AF21" s="573"/>
      <c r="AG21" s="573"/>
      <c r="AH21" s="573"/>
      <c r="AI21" s="573"/>
      <c r="AJ21" s="575"/>
      <c r="AK21" s="576"/>
      <c r="AL21" s="577" t="b">
        <v>0</v>
      </c>
      <c r="AM21" s="578" t="b">
        <v>0</v>
      </c>
      <c r="AT21" s="579"/>
    </row>
    <row r="22" spans="1:46" ht="5.0999999999999996" customHeight="1">
      <c r="A22" s="224"/>
      <c r="B22" s="226"/>
      <c r="C22" s="175"/>
      <c r="D22" s="227"/>
      <c r="E22" s="175"/>
      <c r="F22" s="175"/>
      <c r="G22" s="175"/>
      <c r="H22" s="175"/>
      <c r="I22" s="175"/>
      <c r="J22" s="175"/>
      <c r="K22" s="175"/>
      <c r="L22" s="175"/>
      <c r="M22" s="228"/>
      <c r="N22" s="229"/>
      <c r="O22" s="229"/>
      <c r="P22" s="229"/>
      <c r="Q22" s="175"/>
      <c r="T22" s="175"/>
      <c r="U22" s="227"/>
      <c r="V22" s="175"/>
      <c r="W22" s="175"/>
      <c r="X22" s="175"/>
      <c r="Y22" s="175"/>
      <c r="Z22" s="175"/>
      <c r="AA22" s="175"/>
      <c r="AB22" s="175"/>
      <c r="AC22" s="229"/>
      <c r="AD22" s="175"/>
      <c r="AE22" s="175"/>
      <c r="AF22" s="175"/>
      <c r="AG22" s="175"/>
      <c r="AH22" s="175"/>
      <c r="AI22" s="175"/>
      <c r="AJ22" s="230"/>
      <c r="AT22" s="225"/>
    </row>
    <row r="23" spans="1:46" ht="3.75" customHeight="1" thickBot="1">
      <c r="A23" s="231"/>
      <c r="B23" s="232"/>
      <c r="C23" s="232"/>
      <c r="D23" s="232"/>
      <c r="E23" s="232"/>
      <c r="F23" s="232"/>
      <c r="G23" s="232"/>
      <c r="H23" s="232"/>
      <c r="I23" s="232"/>
      <c r="J23" s="232"/>
      <c r="K23" s="232"/>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3"/>
      <c r="AK23" s="39"/>
      <c r="AT23" s="225"/>
    </row>
    <row r="24" spans="1:46" ht="13.5" customHeight="1">
      <c r="AK24" s="39"/>
      <c r="AT24" s="225"/>
    </row>
    <row r="25" spans="1:46" ht="15" customHeight="1">
      <c r="A25" s="234" t="s">
        <v>134</v>
      </c>
      <c r="C25" s="235"/>
      <c r="D25" s="235"/>
      <c r="E25" s="235"/>
      <c r="F25" s="235"/>
      <c r="G25" s="235"/>
      <c r="H25" s="235"/>
      <c r="I25" s="235"/>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G25" s="235"/>
      <c r="AH25" s="235"/>
      <c r="AI25" s="235"/>
      <c r="AK25" s="39"/>
      <c r="AT25" s="225"/>
    </row>
    <row r="26" spans="1:46" ht="15" customHeight="1">
      <c r="A26" s="236"/>
      <c r="B26" s="237" t="s">
        <v>123</v>
      </c>
      <c r="C26" s="235"/>
      <c r="D26" s="235"/>
      <c r="E26" s="235"/>
      <c r="F26" s="235"/>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K26" s="39"/>
      <c r="AT26" s="225"/>
    </row>
    <row r="27" spans="1:46" ht="4.5" customHeight="1">
      <c r="B27" s="181"/>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K27" s="39"/>
      <c r="AT27" s="225"/>
    </row>
    <row r="28" spans="1:46" ht="15" customHeight="1">
      <c r="A28" s="164" t="s">
        <v>243</v>
      </c>
      <c r="B28" s="181"/>
      <c r="C28" s="235"/>
      <c r="D28" s="235"/>
      <c r="E28" s="235"/>
      <c r="F28" s="235"/>
      <c r="G28" s="235"/>
      <c r="H28" s="235"/>
      <c r="I28" s="235"/>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235"/>
      <c r="AK28" s="39"/>
      <c r="AT28" s="225"/>
    </row>
    <row r="29" spans="1:46" ht="21" customHeight="1">
      <c r="A29" s="192" t="s">
        <v>31</v>
      </c>
      <c r="B29" s="238" t="s">
        <v>214</v>
      </c>
      <c r="C29" s="238"/>
      <c r="D29" s="238"/>
      <c r="E29" s="238"/>
      <c r="F29" s="238"/>
      <c r="G29" s="238"/>
      <c r="H29" s="238"/>
      <c r="I29" s="238"/>
      <c r="J29" s="238"/>
      <c r="K29" s="238"/>
      <c r="L29" s="239"/>
      <c r="M29" s="240" t="s">
        <v>53</v>
      </c>
      <c r="N29" s="241" t="s">
        <v>244</v>
      </c>
      <c r="O29" s="242"/>
      <c r="P29" s="242"/>
      <c r="Q29" s="242"/>
      <c r="R29" s="242"/>
      <c r="S29" s="242"/>
      <c r="T29" s="242"/>
      <c r="U29" s="242"/>
      <c r="V29" s="242"/>
      <c r="W29" s="242"/>
      <c r="X29" s="242"/>
      <c r="Y29" s="242"/>
      <c r="Z29" s="242"/>
      <c r="AA29" s="242"/>
      <c r="AB29" s="242"/>
      <c r="AC29" s="242"/>
      <c r="AD29" s="242"/>
      <c r="AE29" s="242"/>
      <c r="AF29" s="242"/>
      <c r="AG29" s="242"/>
      <c r="AH29" s="242"/>
      <c r="AI29" s="242"/>
      <c r="AJ29" s="243"/>
      <c r="AK29" s="39"/>
      <c r="AT29" s="225"/>
    </row>
    <row r="30" spans="1:46" ht="21" customHeight="1">
      <c r="A30" s="244" t="s">
        <v>9</v>
      </c>
      <c r="B30" s="238" t="s">
        <v>212</v>
      </c>
      <c r="C30" s="245"/>
      <c r="D30" s="245"/>
      <c r="E30" s="245"/>
      <c r="F30" s="245"/>
      <c r="G30" s="245"/>
      <c r="H30" s="245"/>
      <c r="I30" s="245"/>
      <c r="J30" s="245"/>
      <c r="K30" s="245"/>
      <c r="L30" s="245"/>
      <c r="M30" s="246"/>
      <c r="N30" s="201"/>
      <c r="O30" s="202"/>
      <c r="P30" s="202"/>
      <c r="Q30" s="202"/>
      <c r="R30" s="202"/>
      <c r="S30" s="202"/>
      <c r="T30" s="202"/>
      <c r="U30" s="202"/>
      <c r="V30" s="202"/>
      <c r="W30" s="202"/>
      <c r="X30" s="202"/>
      <c r="Y30" s="202"/>
      <c r="Z30" s="202"/>
      <c r="AA30" s="202"/>
      <c r="AB30" s="202"/>
      <c r="AC30" s="202"/>
      <c r="AD30" s="202"/>
      <c r="AE30" s="202"/>
      <c r="AF30" s="202"/>
      <c r="AG30" s="202"/>
      <c r="AH30" s="202"/>
      <c r="AI30" s="202"/>
      <c r="AJ30" s="203"/>
      <c r="AK30" s="39"/>
      <c r="AT30" s="225"/>
    </row>
    <row r="31" spans="1:46" ht="21" customHeight="1" thickBot="1">
      <c r="A31" s="244" t="s">
        <v>29</v>
      </c>
      <c r="B31" s="238" t="s">
        <v>28</v>
      </c>
      <c r="C31" s="245"/>
      <c r="D31" s="247">
        <f>$Y$4</f>
        <v>3</v>
      </c>
      <c r="E31" s="247"/>
      <c r="F31" s="248" t="s">
        <v>211</v>
      </c>
      <c r="G31" s="245"/>
      <c r="H31" s="245"/>
      <c r="I31" s="245"/>
      <c r="J31" s="245"/>
      <c r="K31" s="245"/>
      <c r="L31" s="245"/>
      <c r="M31" s="245"/>
      <c r="N31" s="245"/>
      <c r="O31" s="245"/>
      <c r="P31" s="245"/>
      <c r="Q31" s="245"/>
      <c r="R31" s="245"/>
      <c r="S31" s="245"/>
      <c r="T31" s="245"/>
      <c r="U31" s="245"/>
      <c r="V31" s="245"/>
      <c r="W31" s="245"/>
      <c r="X31" s="245"/>
      <c r="Y31" s="245"/>
      <c r="Z31" s="245"/>
      <c r="AA31" s="245"/>
      <c r="AB31" s="249">
        <f>'別紙様式5-2 個表_処遇'!$O$5</f>
        <v>0</v>
      </c>
      <c r="AC31" s="250"/>
      <c r="AD31" s="250"/>
      <c r="AE31" s="250"/>
      <c r="AF31" s="250"/>
      <c r="AG31" s="250"/>
      <c r="AH31" s="250"/>
      <c r="AI31" s="251" t="s">
        <v>2</v>
      </c>
      <c r="AJ31" s="211"/>
      <c r="AK31" s="214"/>
      <c r="AT31" s="225"/>
    </row>
    <row r="32" spans="1:46" ht="21" customHeight="1" thickBot="1">
      <c r="A32" s="252" t="s">
        <v>18</v>
      </c>
      <c r="B32" s="253" t="s">
        <v>210</v>
      </c>
      <c r="C32" s="254"/>
      <c r="D32" s="253"/>
      <c r="E32" s="253"/>
      <c r="F32" s="253"/>
      <c r="G32" s="253"/>
      <c r="H32" s="253"/>
      <c r="I32" s="253"/>
      <c r="J32" s="253"/>
      <c r="K32" s="253"/>
      <c r="L32" s="253"/>
      <c r="M32" s="253"/>
      <c r="N32" s="253"/>
      <c r="O32" s="253"/>
      <c r="P32" s="253"/>
      <c r="Q32" s="253"/>
      <c r="R32" s="253"/>
      <c r="S32" s="253"/>
      <c r="T32" s="253"/>
      <c r="U32" s="253"/>
      <c r="V32" s="253"/>
      <c r="W32" s="253"/>
      <c r="X32" s="253"/>
      <c r="Y32" s="253"/>
      <c r="Z32" s="255"/>
      <c r="AA32" s="256" t="s">
        <v>165</v>
      </c>
      <c r="AB32" s="257">
        <f>IFERROR(AB33-AB34,"")</f>
        <v>0</v>
      </c>
      <c r="AC32" s="258"/>
      <c r="AD32" s="258"/>
      <c r="AE32" s="258"/>
      <c r="AF32" s="258"/>
      <c r="AG32" s="258"/>
      <c r="AH32" s="258"/>
      <c r="AI32" s="251" t="s">
        <v>2</v>
      </c>
      <c r="AJ32" s="211"/>
      <c r="AK32" s="39" t="s">
        <v>152</v>
      </c>
      <c r="AL32" s="259" t="str">
        <f>IFERROR(IF(AND(ISNUMBER(AB32),ISNUMBER(AB31),AB32&gt;AB31),"○","☓"),"")</f>
        <v>☓</v>
      </c>
      <c r="AM32" s="260" t="s">
        <v>153</v>
      </c>
      <c r="AN32" s="261"/>
      <c r="AO32" s="261"/>
      <c r="AP32" s="261"/>
      <c r="AQ32" s="261"/>
      <c r="AR32" s="261"/>
      <c r="AS32" s="261"/>
      <c r="AT32" s="262"/>
    </row>
    <row r="33" spans="1:46" ht="21" customHeight="1" thickBot="1">
      <c r="A33" s="263"/>
      <c r="B33" s="264" t="s">
        <v>271</v>
      </c>
      <c r="C33" s="265"/>
      <c r="D33" s="265"/>
      <c r="E33" s="265"/>
      <c r="F33" s="265"/>
      <c r="G33" s="265"/>
      <c r="H33" s="265"/>
      <c r="I33" s="265"/>
      <c r="J33" s="265"/>
      <c r="K33" s="265"/>
      <c r="L33" s="265"/>
      <c r="M33" s="265"/>
      <c r="N33" s="265"/>
      <c r="O33" s="265"/>
      <c r="P33" s="265"/>
      <c r="Q33" s="265"/>
      <c r="R33" s="265"/>
      <c r="S33" s="265"/>
      <c r="T33" s="265"/>
      <c r="U33" s="265"/>
      <c r="V33" s="265"/>
      <c r="W33" s="265"/>
      <c r="X33" s="265"/>
      <c r="Y33" s="265"/>
      <c r="Z33" s="265"/>
      <c r="AA33" s="265"/>
      <c r="AB33" s="142"/>
      <c r="AC33" s="143"/>
      <c r="AD33" s="143"/>
      <c r="AE33" s="143"/>
      <c r="AF33" s="143"/>
      <c r="AG33" s="143"/>
      <c r="AH33" s="144"/>
      <c r="AI33" s="266" t="s">
        <v>2</v>
      </c>
      <c r="AJ33" s="267"/>
      <c r="AK33" s="39"/>
      <c r="AT33" s="225"/>
    </row>
    <row r="34" spans="1:46" ht="21" customHeight="1" thickBot="1">
      <c r="A34" s="268"/>
      <c r="B34" s="269" t="s">
        <v>272</v>
      </c>
      <c r="C34" s="270"/>
      <c r="D34" s="270"/>
      <c r="E34" s="270"/>
      <c r="F34" s="270"/>
      <c r="G34" s="270"/>
      <c r="H34" s="270"/>
      <c r="I34" s="270"/>
      <c r="J34" s="270"/>
      <c r="K34" s="270"/>
      <c r="L34" s="270"/>
      <c r="M34" s="270"/>
      <c r="N34" s="270"/>
      <c r="O34" s="270"/>
      <c r="P34" s="270"/>
      <c r="Q34" s="270"/>
      <c r="R34" s="270"/>
      <c r="S34" s="270"/>
      <c r="T34" s="270"/>
      <c r="U34" s="270"/>
      <c r="V34" s="270"/>
      <c r="W34" s="270"/>
      <c r="X34" s="270"/>
      <c r="Y34" s="270"/>
      <c r="Z34" s="270"/>
      <c r="AA34" s="270"/>
      <c r="AB34" s="271">
        <f>AB35-AB36-AB37-AB38</f>
        <v>0</v>
      </c>
      <c r="AC34" s="272"/>
      <c r="AD34" s="272"/>
      <c r="AE34" s="272"/>
      <c r="AF34" s="272"/>
      <c r="AG34" s="272"/>
      <c r="AH34" s="272"/>
      <c r="AI34" s="273" t="s">
        <v>2</v>
      </c>
      <c r="AJ34" s="274"/>
      <c r="AK34" s="39"/>
      <c r="AT34" s="225"/>
    </row>
    <row r="35" spans="1:46" ht="21" customHeight="1" thickBot="1">
      <c r="A35" s="275"/>
      <c r="B35" s="276"/>
      <c r="C35" s="277" t="s">
        <v>273</v>
      </c>
      <c r="D35" s="277"/>
      <c r="E35" s="278"/>
      <c r="F35" s="278"/>
      <c r="G35" s="278"/>
      <c r="H35" s="278"/>
      <c r="I35" s="278"/>
      <c r="J35" s="278"/>
      <c r="K35" s="278"/>
      <c r="L35" s="278"/>
      <c r="M35" s="278"/>
      <c r="N35" s="278"/>
      <c r="O35" s="278"/>
      <c r="P35" s="278"/>
      <c r="Q35" s="278"/>
      <c r="R35" s="278"/>
      <c r="S35" s="278"/>
      <c r="T35" s="278"/>
      <c r="U35" s="278"/>
      <c r="V35" s="278"/>
      <c r="W35" s="278"/>
      <c r="X35" s="278"/>
      <c r="Y35" s="278"/>
      <c r="Z35" s="278"/>
      <c r="AA35" s="278"/>
      <c r="AB35" s="142"/>
      <c r="AC35" s="143"/>
      <c r="AD35" s="143"/>
      <c r="AE35" s="143"/>
      <c r="AF35" s="143"/>
      <c r="AG35" s="143"/>
      <c r="AH35" s="144"/>
      <c r="AI35" s="279" t="s">
        <v>2</v>
      </c>
      <c r="AJ35" s="280"/>
      <c r="AK35" s="214"/>
      <c r="AT35" s="225"/>
    </row>
    <row r="36" spans="1:46" ht="21" customHeight="1" thickBot="1">
      <c r="A36" s="275"/>
      <c r="B36" s="276"/>
      <c r="C36" s="281" t="s">
        <v>231</v>
      </c>
      <c r="D36" s="281"/>
      <c r="E36" s="282"/>
      <c r="F36" s="282"/>
      <c r="G36" s="282"/>
      <c r="H36" s="282"/>
      <c r="I36" s="282"/>
      <c r="J36" s="282"/>
      <c r="K36" s="282"/>
      <c r="L36" s="282"/>
      <c r="M36" s="282"/>
      <c r="N36" s="282"/>
      <c r="O36" s="282"/>
      <c r="P36" s="282"/>
      <c r="Q36" s="282"/>
      <c r="R36" s="282"/>
      <c r="S36" s="282"/>
      <c r="T36" s="282"/>
      <c r="U36" s="282"/>
      <c r="V36" s="282"/>
      <c r="W36" s="282"/>
      <c r="X36" s="282"/>
      <c r="Y36" s="282"/>
      <c r="Z36" s="282"/>
      <c r="AA36" s="282"/>
      <c r="AB36" s="142"/>
      <c r="AC36" s="145"/>
      <c r="AD36" s="145"/>
      <c r="AE36" s="145"/>
      <c r="AF36" s="145"/>
      <c r="AG36" s="145"/>
      <c r="AH36" s="146"/>
      <c r="AI36" s="266" t="s">
        <v>2</v>
      </c>
      <c r="AJ36" s="267"/>
      <c r="AK36" s="214"/>
      <c r="AT36" s="225"/>
    </row>
    <row r="37" spans="1:46" ht="30" customHeight="1" thickBot="1">
      <c r="A37" s="275"/>
      <c r="B37" s="276"/>
      <c r="C37" s="283" t="s">
        <v>276</v>
      </c>
      <c r="D37" s="283"/>
      <c r="E37" s="283"/>
      <c r="F37" s="283"/>
      <c r="G37" s="283"/>
      <c r="H37" s="283"/>
      <c r="I37" s="283"/>
      <c r="J37" s="283"/>
      <c r="K37" s="283"/>
      <c r="L37" s="283"/>
      <c r="M37" s="283"/>
      <c r="N37" s="283"/>
      <c r="O37" s="283"/>
      <c r="P37" s="283"/>
      <c r="Q37" s="283"/>
      <c r="R37" s="283"/>
      <c r="S37" s="283"/>
      <c r="T37" s="283"/>
      <c r="U37" s="283"/>
      <c r="V37" s="283"/>
      <c r="W37" s="283"/>
      <c r="X37" s="283"/>
      <c r="Y37" s="283"/>
      <c r="Z37" s="283"/>
      <c r="AA37" s="284"/>
      <c r="AB37" s="147"/>
      <c r="AC37" s="148"/>
      <c r="AD37" s="148"/>
      <c r="AE37" s="148"/>
      <c r="AF37" s="148"/>
      <c r="AG37" s="148"/>
      <c r="AH37" s="149"/>
      <c r="AI37" s="266" t="s">
        <v>2</v>
      </c>
      <c r="AJ37" s="267"/>
      <c r="AK37" s="214"/>
      <c r="AT37" s="225"/>
    </row>
    <row r="38" spans="1:46" ht="21" customHeight="1" thickBot="1">
      <c r="A38" s="285"/>
      <c r="B38" s="286"/>
      <c r="C38" s="287" t="s">
        <v>213</v>
      </c>
      <c r="D38" s="287"/>
      <c r="E38" s="288"/>
      <c r="F38" s="288"/>
      <c r="G38" s="288"/>
      <c r="H38" s="288"/>
      <c r="I38" s="288"/>
      <c r="J38" s="288"/>
      <c r="K38" s="288"/>
      <c r="L38" s="288"/>
      <c r="M38" s="282"/>
      <c r="N38" s="282"/>
      <c r="O38" s="282"/>
      <c r="P38" s="282"/>
      <c r="Q38" s="282"/>
      <c r="R38" s="282"/>
      <c r="S38" s="282"/>
      <c r="T38" s="282"/>
      <c r="U38" s="289"/>
      <c r="V38" s="290"/>
      <c r="W38" s="290"/>
      <c r="X38" s="290"/>
      <c r="Y38" s="290"/>
      <c r="Z38" s="281"/>
      <c r="AA38" s="281"/>
      <c r="AB38" s="150"/>
      <c r="AC38" s="151"/>
      <c r="AD38" s="151"/>
      <c r="AE38" s="151"/>
      <c r="AF38" s="151"/>
      <c r="AG38" s="151"/>
      <c r="AH38" s="152"/>
      <c r="AI38" s="291" t="s">
        <v>2</v>
      </c>
      <c r="AJ38" s="292"/>
      <c r="AK38" s="214"/>
      <c r="AT38" s="225"/>
    </row>
    <row r="39" spans="1:46" s="181" customFormat="1" ht="21" customHeight="1" thickBot="1">
      <c r="A39" s="192" t="s">
        <v>64</v>
      </c>
      <c r="B39" s="293" t="s">
        <v>13</v>
      </c>
      <c r="C39" s="293"/>
      <c r="D39" s="293"/>
      <c r="E39" s="293"/>
      <c r="F39" s="293"/>
      <c r="G39" s="293"/>
      <c r="H39" s="293"/>
      <c r="I39" s="293"/>
      <c r="J39" s="293"/>
      <c r="K39" s="293"/>
      <c r="L39" s="294"/>
      <c r="M39" s="295"/>
      <c r="N39" s="296" t="s">
        <v>28</v>
      </c>
      <c r="O39" s="296"/>
      <c r="P39" s="153"/>
      <c r="Q39" s="153"/>
      <c r="R39" s="296" t="s">
        <v>10</v>
      </c>
      <c r="S39" s="153"/>
      <c r="T39" s="153"/>
      <c r="U39" s="296" t="s">
        <v>11</v>
      </c>
      <c r="V39" s="297" t="s">
        <v>12</v>
      </c>
      <c r="W39" s="297"/>
      <c r="X39" s="296" t="s">
        <v>28</v>
      </c>
      <c r="Y39" s="296"/>
      <c r="Z39" s="153"/>
      <c r="AA39" s="153"/>
      <c r="AB39" s="296" t="s">
        <v>10</v>
      </c>
      <c r="AC39" s="153"/>
      <c r="AD39" s="153"/>
      <c r="AE39" s="296" t="s">
        <v>11</v>
      </c>
      <c r="AF39" s="296"/>
      <c r="AG39" s="296"/>
      <c r="AH39" s="297"/>
      <c r="AI39" s="297"/>
      <c r="AJ39" s="298"/>
      <c r="AK39" s="214"/>
    </row>
    <row r="40" spans="1:46" ht="6.75" customHeight="1">
      <c r="A40" s="299"/>
      <c r="B40" s="300"/>
      <c r="C40" s="300"/>
      <c r="D40" s="300"/>
      <c r="E40" s="300"/>
      <c r="F40" s="300"/>
      <c r="G40" s="300"/>
      <c r="H40" s="300"/>
      <c r="I40" s="300"/>
      <c r="J40" s="300"/>
      <c r="K40" s="300"/>
      <c r="L40" s="300"/>
      <c r="M40" s="301"/>
      <c r="N40" s="301"/>
      <c r="O40" s="301"/>
      <c r="P40" s="301"/>
      <c r="Q40" s="301"/>
      <c r="R40" s="301"/>
      <c r="S40" s="301"/>
      <c r="T40" s="301"/>
      <c r="U40" s="301"/>
      <c r="V40" s="301"/>
      <c r="W40" s="301"/>
      <c r="X40" s="301"/>
      <c r="Y40" s="301"/>
      <c r="Z40" s="301"/>
      <c r="AA40" s="301"/>
      <c r="AB40" s="301"/>
      <c r="AC40" s="301"/>
      <c r="AD40" s="301"/>
      <c r="AE40" s="301"/>
      <c r="AF40" s="301"/>
      <c r="AG40" s="301"/>
      <c r="AH40" s="301"/>
      <c r="AI40" s="301"/>
      <c r="AJ40" s="302"/>
      <c r="AK40" s="39"/>
      <c r="AT40" s="225"/>
    </row>
    <row r="41" spans="1:46" ht="13.5" customHeight="1" thickBot="1">
      <c r="A41" s="303" t="s">
        <v>70</v>
      </c>
      <c r="B41" s="304"/>
      <c r="C41" s="304"/>
      <c r="D41" s="304"/>
      <c r="E41" s="304"/>
      <c r="F41" s="304"/>
      <c r="G41" s="304"/>
      <c r="H41" s="304"/>
      <c r="I41" s="304"/>
      <c r="J41" s="304"/>
      <c r="K41" s="304"/>
      <c r="L41" s="304"/>
      <c r="M41" s="304"/>
      <c r="N41" s="304"/>
      <c r="O41" s="304"/>
      <c r="P41" s="304"/>
      <c r="Q41" s="304"/>
      <c r="R41" s="304"/>
      <c r="S41" s="304"/>
      <c r="T41" s="304"/>
      <c r="U41" s="304"/>
      <c r="V41" s="304"/>
      <c r="W41" s="304"/>
      <c r="X41" s="304"/>
      <c r="Y41" s="304"/>
      <c r="Z41" s="304"/>
      <c r="AA41" s="304"/>
      <c r="AB41" s="304"/>
      <c r="AC41" s="304"/>
      <c r="AD41" s="304"/>
      <c r="AE41" s="304"/>
      <c r="AF41" s="304"/>
      <c r="AG41" s="304"/>
      <c r="AH41" s="304"/>
      <c r="AI41" s="304"/>
      <c r="AJ41" s="305"/>
      <c r="AK41" s="39"/>
      <c r="AT41" s="225"/>
    </row>
    <row r="42" spans="1:46" ht="20.100000000000001" customHeight="1" thickBot="1">
      <c r="A42" s="306" t="s">
        <v>71</v>
      </c>
      <c r="B42" s="307" t="s">
        <v>286</v>
      </c>
      <c r="C42" s="307"/>
      <c r="D42" s="307"/>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9"/>
      <c r="AL42" s="259" t="str">
        <f>IFERROR(IF(AND(ISNUMBER(P39),ISNUMBER(Z39),ISNUMBER(S39),ISNUMBER(AC39),P39=Y$4,Z39=P39+1,S39=4,AC39=3),"○","！"),"")</f>
        <v>！</v>
      </c>
      <c r="AM42" s="260" t="str">
        <f>IFERROR(IF(AND(ISNUMBER(P39),ISNUMBER(Z39),ISNUMBER(S39),ISNUMBER(AC39),P39=Y$4,Z39=P39+1,S39=4,AC39=3),"賃金改善実施期間は原則通り入力されています。","原則、計画年の4月から翌年3月までの連続する期間を記入してください。"),"")</f>
        <v>原則、計画年の4月から翌年3月までの連続する期間を記入してください。</v>
      </c>
      <c r="AN42" s="261"/>
      <c r="AO42" s="261"/>
      <c r="AP42" s="261"/>
      <c r="AQ42" s="261"/>
      <c r="AR42" s="261"/>
      <c r="AS42" s="261"/>
      <c r="AT42" s="262"/>
    </row>
    <row r="43" spans="1:46" ht="24" customHeight="1">
      <c r="A43" s="306" t="s">
        <v>71</v>
      </c>
      <c r="B43" s="307" t="s">
        <v>275</v>
      </c>
      <c r="C43" s="307"/>
      <c r="D43" s="307"/>
      <c r="E43" s="307"/>
      <c r="F43" s="307"/>
      <c r="G43" s="307"/>
      <c r="H43" s="307"/>
      <c r="I43" s="307"/>
      <c r="J43" s="307"/>
      <c r="K43" s="307"/>
      <c r="L43" s="307"/>
      <c r="M43" s="307"/>
      <c r="N43" s="307"/>
      <c r="O43" s="307"/>
      <c r="P43" s="307"/>
      <c r="Q43" s="307"/>
      <c r="R43" s="307"/>
      <c r="S43" s="307"/>
      <c r="T43" s="307"/>
      <c r="U43" s="307"/>
      <c r="V43" s="307"/>
      <c r="W43" s="307"/>
      <c r="X43" s="307"/>
      <c r="Y43" s="307"/>
      <c r="Z43" s="307"/>
      <c r="AA43" s="307"/>
      <c r="AB43" s="307"/>
      <c r="AC43" s="307"/>
      <c r="AD43" s="307"/>
      <c r="AE43" s="307"/>
      <c r="AF43" s="307"/>
      <c r="AG43" s="307"/>
      <c r="AH43" s="307"/>
      <c r="AI43" s="307"/>
      <c r="AJ43" s="307"/>
      <c r="AK43" s="39"/>
      <c r="AL43" s="308"/>
      <c r="AM43" s="309"/>
      <c r="AN43" s="309"/>
      <c r="AO43" s="309"/>
      <c r="AP43" s="309"/>
      <c r="AQ43" s="309"/>
      <c r="AR43" s="309"/>
      <c r="AS43" s="309"/>
      <c r="AT43" s="310"/>
    </row>
    <row r="44" spans="1:46" s="235" customFormat="1" ht="36" customHeight="1">
      <c r="A44" s="306" t="s">
        <v>71</v>
      </c>
      <c r="B44" s="311" t="s">
        <v>232</v>
      </c>
      <c r="C44" s="311"/>
      <c r="D44" s="311"/>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311"/>
      <c r="AK44" s="39"/>
      <c r="AT44" s="312"/>
    </row>
    <row r="45" spans="1:46" s="235" customFormat="1" ht="39.950000000000003" customHeight="1">
      <c r="A45" s="306" t="s">
        <v>71</v>
      </c>
      <c r="B45" s="307" t="s">
        <v>274</v>
      </c>
      <c r="C45" s="307"/>
      <c r="D45" s="307"/>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9"/>
      <c r="AT45" s="312"/>
    </row>
    <row r="46" spans="1:46" s="235" customFormat="1" ht="20.100000000000001" customHeight="1">
      <c r="A46" s="306" t="s">
        <v>71</v>
      </c>
      <c r="B46" s="307" t="s">
        <v>303</v>
      </c>
      <c r="C46" s="307"/>
      <c r="D46" s="307"/>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9"/>
      <c r="AT46" s="312"/>
    </row>
    <row r="47" spans="1:46" s="235" customFormat="1" ht="50.1" customHeight="1">
      <c r="A47" s="306" t="s">
        <v>71</v>
      </c>
      <c r="B47" s="307" t="s">
        <v>291</v>
      </c>
      <c r="C47" s="307"/>
      <c r="D47" s="307"/>
      <c r="E47" s="307"/>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7"/>
      <c r="AD47" s="307"/>
      <c r="AE47" s="307"/>
      <c r="AF47" s="307"/>
      <c r="AG47" s="307"/>
      <c r="AH47" s="307"/>
      <c r="AI47" s="307"/>
      <c r="AJ47" s="307"/>
      <c r="AK47" s="39"/>
      <c r="AT47" s="312"/>
    </row>
    <row r="48" spans="1:46" s="235" customFormat="1" ht="15" customHeight="1">
      <c r="A48" s="306"/>
      <c r="B48" s="313"/>
      <c r="C48" s="313"/>
      <c r="D48" s="313"/>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4"/>
      <c r="AK48" s="39"/>
      <c r="AT48" s="312"/>
    </row>
    <row r="49" spans="1:37" s="181" customFormat="1" ht="18" customHeight="1">
      <c r="A49" s="166" t="s">
        <v>245</v>
      </c>
      <c r="B49" s="315"/>
      <c r="C49" s="316"/>
      <c r="D49" s="316"/>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6"/>
      <c r="AC49" s="316"/>
      <c r="AD49" s="316"/>
      <c r="AE49" s="316"/>
      <c r="AF49" s="316"/>
      <c r="AG49" s="316"/>
      <c r="AH49" s="316"/>
      <c r="AI49" s="316"/>
      <c r="AJ49" s="317"/>
    </row>
    <row r="50" spans="1:37" s="181" customFormat="1" ht="18" customHeight="1">
      <c r="A50" s="318" t="s">
        <v>251</v>
      </c>
      <c r="B50" s="319"/>
      <c r="C50" s="320"/>
      <c r="D50" s="320"/>
      <c r="E50" s="316"/>
      <c r="F50" s="320"/>
      <c r="G50" s="320"/>
      <c r="H50" s="320"/>
      <c r="I50" s="316"/>
      <c r="J50" s="320"/>
      <c r="K50" s="320"/>
      <c r="L50" s="320"/>
      <c r="M50" s="320"/>
      <c r="N50" s="320"/>
      <c r="O50" s="316"/>
      <c r="P50" s="320"/>
      <c r="Q50" s="320"/>
      <c r="R50" s="320"/>
      <c r="S50" s="320"/>
      <c r="T50" s="320"/>
      <c r="U50" s="320"/>
      <c r="V50" s="316"/>
      <c r="W50" s="320"/>
      <c r="X50" s="320"/>
      <c r="Y50" s="316"/>
      <c r="Z50" s="316"/>
      <c r="AA50" s="320"/>
      <c r="AB50" s="320"/>
      <c r="AC50" s="320"/>
      <c r="AD50" s="320"/>
      <c r="AF50" s="321" t="s">
        <v>140</v>
      </c>
      <c r="AG50" s="322"/>
      <c r="AH50" s="323" t="s">
        <v>98</v>
      </c>
      <c r="AI50" s="322"/>
      <c r="AJ50" s="324"/>
      <c r="AK50" s="214"/>
    </row>
    <row r="51" spans="1:37" s="181" customFormat="1" ht="26.25" customHeight="1">
      <c r="A51" s="325" t="s">
        <v>38</v>
      </c>
      <c r="B51" s="326"/>
      <c r="C51" s="326"/>
      <c r="D51" s="327"/>
      <c r="E51" s="328"/>
      <c r="F51" s="329" t="s">
        <v>36</v>
      </c>
      <c r="G51" s="330"/>
      <c r="H51" s="330"/>
      <c r="I51" s="331"/>
      <c r="J51" s="329" t="s">
        <v>72</v>
      </c>
      <c r="K51" s="330"/>
      <c r="L51" s="330"/>
      <c r="M51" s="330"/>
      <c r="N51" s="330"/>
      <c r="O51" s="331"/>
      <c r="P51" s="329" t="s">
        <v>73</v>
      </c>
      <c r="Q51" s="330"/>
      <c r="R51" s="330"/>
      <c r="S51" s="330"/>
      <c r="T51" s="330"/>
      <c r="U51" s="330"/>
      <c r="V51" s="331"/>
      <c r="W51" s="329" t="s">
        <v>37</v>
      </c>
      <c r="X51" s="330"/>
      <c r="Y51" s="238"/>
      <c r="Z51" s="331"/>
      <c r="AA51" s="329" t="s">
        <v>32</v>
      </c>
      <c r="AB51" s="330"/>
      <c r="AC51" s="330"/>
      <c r="AD51" s="330"/>
      <c r="AE51" s="238"/>
      <c r="AF51" s="238"/>
      <c r="AG51" s="238"/>
      <c r="AH51" s="238"/>
      <c r="AI51" s="238"/>
      <c r="AJ51" s="194"/>
      <c r="AK51" s="214"/>
    </row>
    <row r="52" spans="1:37" s="181" customFormat="1" ht="18" customHeight="1">
      <c r="A52" s="332" t="s">
        <v>35</v>
      </c>
      <c r="B52" s="333"/>
      <c r="C52" s="333"/>
      <c r="D52" s="333"/>
      <c r="E52" s="334" t="s">
        <v>166</v>
      </c>
      <c r="F52" s="335"/>
      <c r="G52" s="336"/>
      <c r="H52" s="336"/>
      <c r="I52" s="337"/>
      <c r="J52" s="336"/>
      <c r="K52" s="336"/>
      <c r="L52" s="336"/>
      <c r="M52" s="336"/>
      <c r="N52" s="336"/>
      <c r="O52" s="303"/>
      <c r="P52" s="336"/>
      <c r="Q52" s="336"/>
      <c r="R52" s="336"/>
      <c r="S52" s="336"/>
      <c r="T52" s="336"/>
      <c r="U52" s="336"/>
      <c r="V52" s="303"/>
      <c r="W52" s="336"/>
      <c r="X52" s="336"/>
      <c r="Y52" s="337"/>
      <c r="Z52" s="337"/>
      <c r="AA52" s="336"/>
      <c r="AB52" s="336"/>
      <c r="AC52" s="336"/>
      <c r="AD52" s="336"/>
      <c r="AE52" s="336"/>
      <c r="AF52" s="336"/>
      <c r="AG52" s="336"/>
      <c r="AH52" s="336"/>
      <c r="AI52" s="336"/>
      <c r="AJ52" s="338"/>
      <c r="AK52" s="214"/>
    </row>
    <row r="53" spans="1:37" s="181" customFormat="1" ht="18" customHeight="1">
      <c r="A53" s="339"/>
      <c r="B53" s="340"/>
      <c r="C53" s="340"/>
      <c r="D53" s="340"/>
      <c r="E53" s="341"/>
      <c r="F53" s="303" t="s">
        <v>39</v>
      </c>
      <c r="G53" s="337"/>
      <c r="H53" s="337"/>
      <c r="I53" s="337"/>
      <c r="J53" s="337"/>
      <c r="K53" s="323"/>
      <c r="L53" s="303" t="s">
        <v>122</v>
      </c>
      <c r="M53" s="337"/>
      <c r="N53" s="337"/>
      <c r="O53" s="303"/>
      <c r="P53" s="303"/>
      <c r="Q53" s="342"/>
      <c r="R53" s="343"/>
      <c r="S53" s="303" t="s">
        <v>32</v>
      </c>
      <c r="T53" s="303"/>
      <c r="U53" s="303" t="s">
        <v>33</v>
      </c>
      <c r="V53" s="154"/>
      <c r="W53" s="154"/>
      <c r="X53" s="154"/>
      <c r="Y53" s="154"/>
      <c r="Z53" s="154"/>
      <c r="AA53" s="154"/>
      <c r="AB53" s="154"/>
      <c r="AC53" s="154"/>
      <c r="AD53" s="154"/>
      <c r="AE53" s="154"/>
      <c r="AF53" s="154"/>
      <c r="AG53" s="154"/>
      <c r="AH53" s="154"/>
      <c r="AI53" s="154"/>
      <c r="AJ53" s="344" t="s">
        <v>34</v>
      </c>
      <c r="AK53" s="214"/>
    </row>
    <row r="54" spans="1:37" s="181" customFormat="1" ht="18" customHeight="1" thickBot="1">
      <c r="A54" s="339"/>
      <c r="B54" s="340"/>
      <c r="C54" s="340"/>
      <c r="D54" s="340"/>
      <c r="E54" s="345" t="s">
        <v>40</v>
      </c>
      <c r="F54" s="342"/>
      <c r="G54" s="337"/>
      <c r="H54" s="337"/>
      <c r="I54" s="337"/>
      <c r="J54" s="337"/>
      <c r="K54" s="315"/>
      <c r="L54" s="337"/>
      <c r="O54" s="303"/>
      <c r="P54" s="342"/>
      <c r="Q54" s="342"/>
      <c r="R54" s="342"/>
      <c r="S54" s="228"/>
      <c r="T54" s="228"/>
      <c r="U54" s="228"/>
      <c r="V54" s="228"/>
      <c r="W54" s="228"/>
      <c r="X54" s="228"/>
      <c r="Y54" s="228"/>
      <c r="Z54" s="228"/>
      <c r="AA54" s="228"/>
      <c r="AB54" s="228"/>
      <c r="AC54" s="228"/>
      <c r="AD54" s="228"/>
      <c r="AE54" s="228"/>
      <c r="AF54" s="228"/>
      <c r="AG54" s="228"/>
      <c r="AH54" s="228"/>
      <c r="AI54" s="228"/>
      <c r="AJ54" s="346"/>
      <c r="AK54" s="214"/>
    </row>
    <row r="55" spans="1:37" s="181" customFormat="1" ht="60" customHeight="1" thickBot="1">
      <c r="A55" s="339"/>
      <c r="B55" s="340"/>
      <c r="C55" s="340"/>
      <c r="D55" s="340"/>
      <c r="E55" s="155"/>
      <c r="F55" s="156"/>
      <c r="G55" s="156"/>
      <c r="H55" s="156"/>
      <c r="I55" s="156"/>
      <c r="J55" s="156"/>
      <c r="K55" s="156"/>
      <c r="L55" s="156"/>
      <c r="M55" s="156"/>
      <c r="N55" s="156"/>
      <c r="O55" s="156"/>
      <c r="P55" s="156"/>
      <c r="Q55" s="156"/>
      <c r="R55" s="156"/>
      <c r="S55" s="156"/>
      <c r="T55" s="156"/>
      <c r="U55" s="156"/>
      <c r="V55" s="156"/>
      <c r="W55" s="156"/>
      <c r="X55" s="156"/>
      <c r="Y55" s="156"/>
      <c r="Z55" s="156"/>
      <c r="AA55" s="156"/>
      <c r="AB55" s="156"/>
      <c r="AC55" s="156"/>
      <c r="AD55" s="156"/>
      <c r="AE55" s="156"/>
      <c r="AF55" s="156"/>
      <c r="AG55" s="156"/>
      <c r="AH55" s="156"/>
      <c r="AI55" s="156"/>
      <c r="AJ55" s="157"/>
      <c r="AK55" s="214"/>
    </row>
    <row r="56" spans="1:37" s="181" customFormat="1" ht="12">
      <c r="A56" s="339"/>
      <c r="B56" s="340"/>
      <c r="C56" s="340"/>
      <c r="D56" s="340"/>
      <c r="E56" s="347" t="s">
        <v>168</v>
      </c>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348"/>
      <c r="AK56" s="214"/>
    </row>
    <row r="57" spans="1:37" s="181" customFormat="1" ht="12.75" thickBot="1">
      <c r="A57" s="339"/>
      <c r="B57" s="340"/>
      <c r="C57" s="340"/>
      <c r="D57" s="340"/>
      <c r="E57" s="347" t="s">
        <v>167</v>
      </c>
      <c r="F57" s="337"/>
      <c r="G57" s="337"/>
      <c r="H57" s="337"/>
      <c r="I57" s="337"/>
      <c r="J57" s="337"/>
      <c r="K57" s="337"/>
      <c r="L57" s="337"/>
      <c r="M57" s="337"/>
      <c r="N57" s="337"/>
      <c r="O57" s="337"/>
      <c r="P57" s="337"/>
      <c r="Q57" s="337"/>
      <c r="R57" s="337"/>
      <c r="S57" s="337"/>
      <c r="T57" s="337"/>
      <c r="U57" s="337"/>
      <c r="V57" s="337"/>
      <c r="W57" s="337"/>
      <c r="X57" s="337"/>
      <c r="Y57" s="337"/>
      <c r="Z57" s="337"/>
      <c r="AA57" s="337"/>
      <c r="AB57" s="337"/>
      <c r="AC57" s="337"/>
      <c r="AD57" s="337"/>
      <c r="AE57" s="337"/>
      <c r="AF57" s="337"/>
      <c r="AG57" s="337"/>
      <c r="AH57" s="337"/>
      <c r="AI57" s="337"/>
      <c r="AJ57" s="349"/>
      <c r="AK57" s="214"/>
    </row>
    <row r="58" spans="1:37" s="181" customFormat="1" ht="18" customHeight="1" thickBot="1">
      <c r="A58" s="350"/>
      <c r="B58" s="351"/>
      <c r="C58" s="351"/>
      <c r="D58" s="351"/>
      <c r="E58" s="352" t="s">
        <v>124</v>
      </c>
      <c r="F58" s="353"/>
      <c r="G58" s="353"/>
      <c r="H58" s="353"/>
      <c r="I58" s="353"/>
      <c r="J58" s="353"/>
      <c r="K58" s="353"/>
      <c r="L58" s="158" t="s">
        <v>125</v>
      </c>
      <c r="M58" s="159"/>
      <c r="N58" s="159"/>
      <c r="O58" s="159"/>
      <c r="P58" s="159"/>
      <c r="Q58" s="354" t="s">
        <v>5</v>
      </c>
      <c r="R58" s="159"/>
      <c r="S58" s="159"/>
      <c r="T58" s="354" t="s">
        <v>41</v>
      </c>
      <c r="U58" s="355" t="s">
        <v>33</v>
      </c>
      <c r="V58" s="356"/>
      <c r="W58" s="357" t="s">
        <v>42</v>
      </c>
      <c r="X58" s="355"/>
      <c r="Y58" s="355"/>
      <c r="Z58" s="356"/>
      <c r="AA58" s="357" t="s">
        <v>43</v>
      </c>
      <c r="AB58" s="355"/>
      <c r="AC58" s="355" t="s">
        <v>34</v>
      </c>
      <c r="AD58" s="355"/>
      <c r="AE58" s="355"/>
      <c r="AF58" s="355"/>
      <c r="AG58" s="355"/>
      <c r="AH58" s="355"/>
      <c r="AI58" s="355"/>
      <c r="AJ58" s="358"/>
      <c r="AK58" s="214"/>
    </row>
    <row r="59" spans="1:37" s="181" customFormat="1" ht="12" customHeight="1">
      <c r="A59" s="359"/>
      <c r="B59" s="359"/>
      <c r="C59" s="359"/>
      <c r="D59" s="359"/>
      <c r="E59" s="360"/>
      <c r="F59" s="361"/>
      <c r="G59" s="361"/>
      <c r="H59" s="361"/>
      <c r="I59" s="361"/>
      <c r="J59" s="361"/>
      <c r="K59" s="361"/>
      <c r="L59" s="303"/>
      <c r="M59" s="303"/>
      <c r="N59" s="361"/>
      <c r="O59" s="362"/>
      <c r="P59" s="362"/>
      <c r="Q59" s="362"/>
      <c r="R59" s="362"/>
      <c r="S59" s="362"/>
      <c r="T59" s="362"/>
      <c r="U59" s="361"/>
      <c r="V59" s="361"/>
      <c r="W59" s="363"/>
      <c r="X59" s="361"/>
      <c r="Y59" s="361"/>
      <c r="Z59" s="361"/>
      <c r="AA59" s="362"/>
      <c r="AB59" s="361"/>
      <c r="AC59" s="361"/>
      <c r="AD59" s="361"/>
      <c r="AE59" s="361"/>
      <c r="AF59" s="361"/>
      <c r="AG59" s="361"/>
      <c r="AH59" s="361"/>
      <c r="AI59" s="361"/>
      <c r="AJ59" s="364"/>
    </row>
    <row r="60" spans="1:37" s="181" customFormat="1" ht="18" customHeight="1">
      <c r="A60" s="365" t="s">
        <v>288</v>
      </c>
      <c r="B60" s="316"/>
      <c r="C60" s="316"/>
      <c r="D60" s="316"/>
      <c r="E60" s="360"/>
      <c r="F60" s="361"/>
      <c r="G60" s="361"/>
      <c r="H60" s="361"/>
      <c r="I60" s="361"/>
      <c r="J60" s="361"/>
      <c r="K60" s="361"/>
      <c r="L60" s="362"/>
      <c r="M60" s="362"/>
      <c r="N60" s="362"/>
      <c r="O60" s="362"/>
      <c r="P60" s="362"/>
      <c r="Q60" s="362"/>
      <c r="R60" s="362"/>
      <c r="S60" s="362"/>
      <c r="T60" s="361"/>
      <c r="U60" s="361"/>
      <c r="V60" s="363"/>
      <c r="W60" s="361"/>
      <c r="X60" s="361"/>
      <c r="Y60" s="361"/>
      <c r="Z60" s="362"/>
      <c r="AA60" s="361"/>
      <c r="AB60" s="361"/>
      <c r="AC60" s="361"/>
      <c r="AD60" s="361"/>
      <c r="AE60" s="361"/>
      <c r="AF60" s="361"/>
      <c r="AG60" s="361"/>
      <c r="AH60" s="361"/>
      <c r="AI60" s="361"/>
      <c r="AJ60" s="364"/>
      <c r="AK60" s="214"/>
    </row>
    <row r="61" spans="1:37" s="181" customFormat="1" ht="12.75" thickBot="1">
      <c r="A61" s="318"/>
      <c r="B61" s="320"/>
      <c r="C61" s="320"/>
      <c r="D61" s="320"/>
      <c r="E61" s="360"/>
      <c r="F61" s="361"/>
      <c r="G61" s="361"/>
      <c r="H61" s="361"/>
      <c r="I61" s="361"/>
      <c r="J61" s="361"/>
      <c r="K61" s="361"/>
      <c r="L61" s="362"/>
      <c r="M61" s="362"/>
      <c r="N61" s="362"/>
      <c r="O61" s="362"/>
      <c r="P61" s="362"/>
      <c r="Q61" s="362"/>
      <c r="R61" s="362"/>
      <c r="S61" s="362"/>
      <c r="T61" s="361"/>
      <c r="U61" s="361"/>
      <c r="V61" s="363"/>
      <c r="W61" s="361"/>
      <c r="X61" s="361"/>
      <c r="Y61" s="361"/>
      <c r="Z61" s="362"/>
      <c r="AA61" s="361"/>
      <c r="AB61" s="361"/>
      <c r="AC61" s="361"/>
      <c r="AD61" s="361"/>
      <c r="AE61" s="361"/>
      <c r="AF61" s="361"/>
      <c r="AG61" s="361"/>
      <c r="AH61" s="361"/>
      <c r="AI61" s="361"/>
      <c r="AJ61" s="366" t="s">
        <v>282</v>
      </c>
    </row>
    <row r="62" spans="1:37" s="181" customFormat="1" ht="60" customHeight="1" thickBot="1">
      <c r="A62" s="325" t="s">
        <v>141</v>
      </c>
      <c r="B62" s="326"/>
      <c r="C62" s="326"/>
      <c r="D62" s="367"/>
      <c r="E62" s="160"/>
      <c r="F62" s="161"/>
      <c r="G62" s="161"/>
      <c r="H62" s="161"/>
      <c r="I62" s="161"/>
      <c r="J62" s="161"/>
      <c r="K62" s="161"/>
      <c r="L62" s="161"/>
      <c r="M62" s="161"/>
      <c r="N62" s="161"/>
      <c r="O62" s="161"/>
      <c r="P62" s="161"/>
      <c r="Q62" s="161"/>
      <c r="R62" s="161"/>
      <c r="S62" s="161"/>
      <c r="T62" s="161"/>
      <c r="U62" s="161"/>
      <c r="V62" s="161"/>
      <c r="W62" s="161"/>
      <c r="X62" s="161"/>
      <c r="Y62" s="161"/>
      <c r="Z62" s="161"/>
      <c r="AA62" s="161"/>
      <c r="AB62" s="161"/>
      <c r="AC62" s="161"/>
      <c r="AD62" s="161"/>
      <c r="AE62" s="161"/>
      <c r="AF62" s="161"/>
      <c r="AG62" s="161"/>
      <c r="AH62" s="161"/>
      <c r="AI62" s="161"/>
      <c r="AJ62" s="162"/>
    </row>
    <row r="63" spans="1:37" s="181" customFormat="1" ht="60" customHeight="1" thickBot="1">
      <c r="A63" s="325" t="s">
        <v>169</v>
      </c>
      <c r="B63" s="326"/>
      <c r="C63" s="326"/>
      <c r="D63" s="367"/>
      <c r="E63" s="160"/>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161"/>
      <c r="AJ63" s="162"/>
    </row>
    <row r="64" spans="1:37" s="181" customFormat="1" ht="20.100000000000001" customHeight="1">
      <c r="A64" s="163"/>
      <c r="B64" s="361"/>
      <c r="C64" s="361"/>
      <c r="D64" s="361"/>
      <c r="E64" s="361"/>
      <c r="F64" s="361"/>
      <c r="G64" s="361"/>
      <c r="H64" s="361"/>
      <c r="I64" s="361"/>
      <c r="J64" s="361"/>
      <c r="K64" s="361"/>
      <c r="L64" s="361"/>
      <c r="M64" s="361"/>
      <c r="N64" s="361"/>
      <c r="O64" s="361"/>
      <c r="P64" s="361"/>
      <c r="Q64" s="361"/>
      <c r="R64" s="361"/>
      <c r="S64" s="361"/>
      <c r="T64" s="361"/>
      <c r="U64" s="361"/>
      <c r="V64" s="361"/>
      <c r="W64" s="361"/>
      <c r="X64" s="361"/>
      <c r="Y64" s="361"/>
      <c r="Z64" s="361"/>
      <c r="AA64" s="361"/>
      <c r="AB64" s="361"/>
      <c r="AC64" s="361"/>
      <c r="AD64" s="361"/>
      <c r="AE64" s="361"/>
      <c r="AF64" s="361"/>
      <c r="AG64" s="361"/>
      <c r="AH64" s="361"/>
      <c r="AI64" s="361"/>
      <c r="AJ64" s="364"/>
    </row>
    <row r="65" spans="1:38" s="181" customFormat="1" ht="17.25" customHeight="1">
      <c r="A65" s="368" t="s">
        <v>249</v>
      </c>
      <c r="B65" s="369"/>
      <c r="C65" s="369"/>
      <c r="D65" s="369"/>
      <c r="E65" s="369"/>
      <c r="F65" s="369"/>
      <c r="G65" s="369"/>
      <c r="H65" s="369"/>
      <c r="I65" s="369"/>
      <c r="J65" s="369"/>
      <c r="K65" s="369"/>
      <c r="L65" s="369"/>
      <c r="M65" s="369"/>
      <c r="N65" s="369"/>
      <c r="O65" s="369"/>
      <c r="P65" s="369"/>
      <c r="Q65" s="369"/>
      <c r="R65" s="369"/>
      <c r="S65" s="369"/>
      <c r="T65" s="369"/>
      <c r="U65" s="369"/>
      <c r="V65" s="369"/>
      <c r="W65" s="369"/>
      <c r="X65" s="369"/>
      <c r="Y65" s="369"/>
      <c r="Z65" s="369"/>
      <c r="AA65" s="369"/>
      <c r="AB65" s="369"/>
      <c r="AC65" s="369"/>
      <c r="AD65" s="369"/>
      <c r="AE65" s="369"/>
      <c r="AF65" s="316"/>
      <c r="AJ65" s="214"/>
      <c r="AL65" s="369"/>
    </row>
    <row r="66" spans="1:38" s="181" customFormat="1" ht="16.5" customHeight="1">
      <c r="A66" s="337"/>
      <c r="B66" s="337"/>
      <c r="C66" s="337"/>
      <c r="D66" s="337"/>
      <c r="E66" s="337"/>
      <c r="F66" s="337"/>
      <c r="G66" s="337"/>
      <c r="H66" s="337"/>
      <c r="I66" s="337"/>
      <c r="J66" s="337"/>
      <c r="K66" s="337"/>
      <c r="L66" s="337"/>
      <c r="M66" s="337"/>
      <c r="N66" s="337"/>
      <c r="O66" s="337"/>
      <c r="P66" s="337"/>
      <c r="Q66" s="337"/>
      <c r="R66" s="337"/>
      <c r="S66" s="337"/>
      <c r="T66" s="337"/>
      <c r="U66" s="337"/>
      <c r="V66" s="337"/>
      <c r="W66" s="337"/>
      <c r="X66" s="337"/>
      <c r="Y66" s="337"/>
      <c r="Z66" s="337"/>
      <c r="AA66" s="337"/>
      <c r="AB66" s="337"/>
      <c r="AC66" s="337"/>
      <c r="AD66" s="337"/>
      <c r="AF66" s="370" t="s">
        <v>140</v>
      </c>
      <c r="AG66" s="371"/>
      <c r="AH66" s="372" t="s">
        <v>98</v>
      </c>
      <c r="AI66" s="371"/>
      <c r="AJ66" s="373"/>
      <c r="AK66" s="214"/>
      <c r="AL66" s="337"/>
    </row>
    <row r="67" spans="1:38" s="181" customFormat="1" ht="17.25" customHeight="1">
      <c r="A67" s="337" t="s">
        <v>170</v>
      </c>
      <c r="B67" s="337"/>
      <c r="C67" s="337"/>
      <c r="D67" s="337"/>
      <c r="E67" s="337"/>
      <c r="F67" s="337"/>
      <c r="G67" s="337"/>
      <c r="H67" s="337"/>
      <c r="I67" s="337"/>
      <c r="J67" s="337"/>
      <c r="K67" s="337"/>
      <c r="L67" s="337"/>
      <c r="M67" s="337"/>
      <c r="N67" s="337"/>
      <c r="O67" s="337"/>
      <c r="P67" s="337"/>
      <c r="Q67" s="337"/>
      <c r="R67" s="337"/>
      <c r="S67" s="337"/>
      <c r="T67" s="337"/>
      <c r="U67" s="337"/>
      <c r="V67" s="337"/>
      <c r="W67" s="337"/>
      <c r="X67" s="337"/>
      <c r="Y67" s="337"/>
      <c r="Z67" s="337"/>
      <c r="AA67" s="337"/>
      <c r="AB67" s="337"/>
      <c r="AC67" s="337"/>
      <c r="AD67" s="337"/>
      <c r="AE67" s="337"/>
      <c r="AF67" s="337"/>
      <c r="AG67" s="337"/>
      <c r="AH67" s="337"/>
      <c r="AI67" s="337"/>
      <c r="AJ67" s="214"/>
      <c r="AK67" s="214"/>
      <c r="AL67" s="337"/>
    </row>
    <row r="68" spans="1:38" s="181" customFormat="1" ht="6.75" customHeight="1" thickBot="1">
      <c r="A68" s="337"/>
      <c r="B68" s="337"/>
      <c r="C68" s="337"/>
      <c r="D68" s="337"/>
      <c r="E68" s="337"/>
      <c r="F68" s="337"/>
      <c r="G68" s="337"/>
      <c r="H68" s="337"/>
      <c r="I68" s="337"/>
      <c r="J68" s="337"/>
      <c r="K68" s="337"/>
      <c r="L68" s="337"/>
      <c r="M68" s="337"/>
      <c r="N68" s="337"/>
      <c r="O68" s="337"/>
      <c r="P68" s="337"/>
      <c r="Q68" s="337"/>
      <c r="R68" s="337"/>
      <c r="S68" s="337"/>
      <c r="T68" s="337"/>
      <c r="U68" s="337"/>
      <c r="V68" s="337"/>
      <c r="W68" s="337"/>
      <c r="X68" s="337"/>
      <c r="Y68" s="337"/>
      <c r="Z68" s="337"/>
      <c r="AA68" s="337"/>
      <c r="AB68" s="337"/>
      <c r="AC68" s="337"/>
      <c r="AD68" s="337"/>
      <c r="AE68" s="337"/>
      <c r="AF68" s="337"/>
      <c r="AG68" s="337"/>
      <c r="AH68" s="337"/>
      <c r="AI68" s="337"/>
      <c r="AJ68" s="214"/>
      <c r="AK68" s="214"/>
      <c r="AL68" s="337"/>
    </row>
    <row r="69" spans="1:38" s="181" customFormat="1" ht="17.25" customHeight="1" thickBot="1">
      <c r="A69" s="374" t="s">
        <v>171</v>
      </c>
      <c r="B69" s="375"/>
      <c r="C69" s="376"/>
      <c r="D69" s="376"/>
      <c r="E69" s="376"/>
      <c r="F69" s="376"/>
      <c r="G69" s="376"/>
      <c r="H69" s="376"/>
      <c r="I69" s="376"/>
      <c r="J69" s="376"/>
      <c r="K69" s="376"/>
      <c r="L69" s="376"/>
      <c r="M69" s="376"/>
      <c r="N69" s="376"/>
      <c r="O69" s="376"/>
      <c r="P69" s="376"/>
      <c r="Q69" s="376"/>
      <c r="R69" s="376"/>
      <c r="S69" s="376"/>
      <c r="T69" s="376"/>
      <c r="U69" s="377"/>
      <c r="V69" s="377"/>
      <c r="W69" s="377"/>
      <c r="X69" s="377"/>
      <c r="Y69" s="377"/>
      <c r="Z69" s="377"/>
      <c r="AA69" s="377"/>
      <c r="AB69" s="295"/>
      <c r="AC69" s="378"/>
      <c r="AD69" s="379" t="s">
        <v>49</v>
      </c>
      <c r="AE69" s="380"/>
      <c r="AF69" s="380"/>
      <c r="AG69" s="381"/>
      <c r="AH69" s="382" t="s">
        <v>50</v>
      </c>
      <c r="AI69" s="383"/>
      <c r="AJ69" s="384"/>
      <c r="AK69" s="214"/>
      <c r="AL69" s="303"/>
    </row>
    <row r="70" spans="1:38" s="181" customFormat="1" ht="18" customHeight="1">
      <c r="A70" s="385"/>
      <c r="B70" s="386" t="s">
        <v>155</v>
      </c>
      <c r="C70" s="387" t="s">
        <v>215</v>
      </c>
      <c r="D70" s="387"/>
      <c r="E70" s="387"/>
      <c r="F70" s="387"/>
      <c r="G70" s="387"/>
      <c r="H70" s="387"/>
      <c r="I70" s="387"/>
      <c r="J70" s="387"/>
      <c r="K70" s="387"/>
      <c r="L70" s="387"/>
      <c r="M70" s="387"/>
      <c r="N70" s="387"/>
      <c r="O70" s="387"/>
      <c r="P70" s="387"/>
      <c r="Q70" s="387"/>
      <c r="R70" s="387"/>
      <c r="S70" s="387"/>
      <c r="T70" s="387"/>
      <c r="U70" s="342"/>
      <c r="V70" s="342"/>
      <c r="W70" s="342"/>
      <c r="X70" s="342"/>
      <c r="Y70" s="388"/>
      <c r="Z70" s="388"/>
      <c r="AA70" s="388"/>
      <c r="AB70" s="388"/>
      <c r="AC70" s="337"/>
      <c r="AD70" s="337"/>
      <c r="AE70" s="337"/>
      <c r="AF70" s="337"/>
      <c r="AG70" s="303"/>
      <c r="AH70" s="303"/>
      <c r="AI70" s="303"/>
      <c r="AJ70" s="344"/>
      <c r="AK70" s="389"/>
      <c r="AL70" s="390"/>
    </row>
    <row r="71" spans="1:38" s="181" customFormat="1" ht="18" customHeight="1">
      <c r="A71" s="385"/>
      <c r="B71" s="391" t="s">
        <v>156</v>
      </c>
      <c r="C71" s="392" t="s">
        <v>161</v>
      </c>
      <c r="D71" s="392"/>
      <c r="E71" s="392"/>
      <c r="F71" s="392"/>
      <c r="G71" s="392"/>
      <c r="H71" s="392"/>
      <c r="I71" s="392"/>
      <c r="J71" s="392"/>
      <c r="K71" s="392"/>
      <c r="L71" s="392"/>
      <c r="M71" s="392"/>
      <c r="N71" s="392"/>
      <c r="O71" s="392"/>
      <c r="P71" s="392"/>
      <c r="Q71" s="392"/>
      <c r="R71" s="392"/>
      <c r="S71" s="392"/>
      <c r="T71" s="392"/>
      <c r="U71" s="392"/>
      <c r="V71" s="392"/>
      <c r="W71" s="392"/>
      <c r="X71" s="392"/>
      <c r="Y71" s="393"/>
      <c r="Z71" s="393"/>
      <c r="AA71" s="393"/>
      <c r="AB71" s="393"/>
      <c r="AC71" s="394"/>
      <c r="AD71" s="395"/>
      <c r="AE71" s="394"/>
      <c r="AF71" s="394"/>
      <c r="AG71" s="396"/>
      <c r="AH71" s="396"/>
      <c r="AI71" s="396"/>
      <c r="AJ71" s="397"/>
      <c r="AK71" s="389"/>
      <c r="AL71" s="390"/>
    </row>
    <row r="72" spans="1:38" s="181" customFormat="1" ht="18" customHeight="1">
      <c r="A72" s="398"/>
      <c r="B72" s="399" t="s">
        <v>157</v>
      </c>
      <c r="C72" s="319" t="s">
        <v>216</v>
      </c>
      <c r="D72" s="320"/>
      <c r="E72" s="320"/>
      <c r="F72" s="320"/>
      <c r="G72" s="320"/>
      <c r="H72" s="320"/>
      <c r="I72" s="320"/>
      <c r="J72" s="320"/>
      <c r="K72" s="320"/>
      <c r="L72" s="320"/>
      <c r="M72" s="320"/>
      <c r="N72" s="320"/>
      <c r="O72" s="320"/>
      <c r="P72" s="320"/>
      <c r="Q72" s="320"/>
      <c r="R72" s="320"/>
      <c r="S72" s="320"/>
      <c r="T72" s="320"/>
      <c r="U72" s="320"/>
      <c r="V72" s="320"/>
      <c r="W72" s="320"/>
      <c r="X72" s="320"/>
      <c r="Y72" s="400"/>
      <c r="Z72" s="400"/>
      <c r="AA72" s="400"/>
      <c r="AB72" s="400"/>
      <c r="AC72" s="330"/>
      <c r="AD72" s="330"/>
      <c r="AE72" s="330"/>
      <c r="AF72" s="330"/>
      <c r="AG72" s="329"/>
      <c r="AH72" s="329"/>
      <c r="AI72" s="329"/>
      <c r="AJ72" s="401"/>
      <c r="AK72" s="389"/>
      <c r="AL72" s="390"/>
    </row>
    <row r="73" spans="1:38" s="181" customFormat="1" ht="10.5" customHeight="1" thickBot="1">
      <c r="A73" s="377"/>
      <c r="B73" s="228"/>
      <c r="C73" s="342"/>
      <c r="D73" s="316"/>
      <c r="E73" s="316"/>
      <c r="F73" s="316"/>
      <c r="G73" s="316"/>
      <c r="H73" s="316"/>
      <c r="I73" s="316"/>
      <c r="J73" s="316"/>
      <c r="K73" s="316"/>
      <c r="L73" s="316"/>
      <c r="M73" s="316"/>
      <c r="N73" s="316"/>
      <c r="O73" s="316"/>
      <c r="P73" s="316"/>
      <c r="Q73" s="316"/>
      <c r="R73" s="316"/>
      <c r="S73" s="316"/>
      <c r="T73" s="316"/>
      <c r="U73" s="316"/>
      <c r="V73" s="316"/>
      <c r="W73" s="316"/>
      <c r="X73" s="316"/>
      <c r="Y73" s="388"/>
      <c r="Z73" s="388"/>
      <c r="AA73" s="388"/>
      <c r="AB73" s="388"/>
      <c r="AC73" s="337"/>
      <c r="AD73" s="337"/>
      <c r="AE73" s="337"/>
      <c r="AF73" s="337"/>
      <c r="AG73" s="303"/>
      <c r="AH73" s="303"/>
      <c r="AI73" s="303"/>
      <c r="AJ73" s="402"/>
      <c r="AK73" s="389"/>
      <c r="AL73" s="390"/>
    </row>
    <row r="74" spans="1:38" s="181" customFormat="1" ht="17.25" customHeight="1" thickBot="1">
      <c r="A74" s="403" t="s">
        <v>172</v>
      </c>
      <c r="B74" s="404"/>
      <c r="C74" s="404"/>
      <c r="D74" s="404"/>
      <c r="E74" s="404"/>
      <c r="F74" s="404"/>
      <c r="G74" s="404"/>
      <c r="H74" s="404"/>
      <c r="I74" s="404"/>
      <c r="J74" s="404"/>
      <c r="K74" s="404"/>
      <c r="L74" s="404"/>
      <c r="M74" s="404"/>
      <c r="N74" s="404"/>
      <c r="O74" s="404"/>
      <c r="P74" s="404"/>
      <c r="Q74" s="404"/>
      <c r="R74" s="404"/>
      <c r="S74" s="404"/>
      <c r="T74" s="404"/>
      <c r="U74" s="404"/>
      <c r="V74" s="404"/>
      <c r="W74" s="404"/>
      <c r="X74" s="404"/>
      <c r="Y74" s="404"/>
      <c r="Z74" s="404"/>
      <c r="AA74" s="404"/>
      <c r="AB74" s="405"/>
      <c r="AC74" s="378"/>
      <c r="AD74" s="379" t="s">
        <v>49</v>
      </c>
      <c r="AE74" s="380"/>
      <c r="AF74" s="380"/>
      <c r="AG74" s="381"/>
      <c r="AH74" s="382" t="s">
        <v>50</v>
      </c>
      <c r="AI74" s="383"/>
      <c r="AJ74" s="384"/>
      <c r="AK74" s="406"/>
      <c r="AL74" s="407"/>
    </row>
    <row r="75" spans="1:38" s="181" customFormat="1" ht="31.5" customHeight="1">
      <c r="A75" s="408"/>
      <c r="B75" s="409" t="s">
        <v>46</v>
      </c>
      <c r="C75" s="410" t="s">
        <v>217</v>
      </c>
      <c r="D75" s="411"/>
      <c r="E75" s="411"/>
      <c r="F75" s="411"/>
      <c r="G75" s="411"/>
      <c r="H75" s="411"/>
      <c r="I75" s="411"/>
      <c r="J75" s="411"/>
      <c r="K75" s="411"/>
      <c r="L75" s="411"/>
      <c r="M75" s="411"/>
      <c r="N75" s="411"/>
      <c r="O75" s="411"/>
      <c r="P75" s="411"/>
      <c r="Q75" s="411"/>
      <c r="R75" s="411"/>
      <c r="S75" s="411"/>
      <c r="T75" s="411"/>
      <c r="U75" s="411"/>
      <c r="V75" s="411"/>
      <c r="W75" s="411"/>
      <c r="X75" s="411"/>
      <c r="Y75" s="411"/>
      <c r="Z75" s="411"/>
      <c r="AA75" s="411"/>
      <c r="AB75" s="411"/>
      <c r="AC75" s="411"/>
      <c r="AD75" s="411"/>
      <c r="AE75" s="411"/>
      <c r="AF75" s="411"/>
      <c r="AG75" s="411"/>
      <c r="AH75" s="411"/>
      <c r="AI75" s="411"/>
      <c r="AJ75" s="412"/>
      <c r="AK75" s="214"/>
      <c r="AL75" s="413"/>
    </row>
    <row r="76" spans="1:38" s="181" customFormat="1" ht="15" customHeight="1">
      <c r="A76" s="414"/>
      <c r="B76" s="415"/>
      <c r="C76" s="416" t="s">
        <v>158</v>
      </c>
      <c r="D76" s="417"/>
      <c r="E76" s="417"/>
      <c r="F76" s="417"/>
      <c r="G76" s="417"/>
      <c r="H76" s="417"/>
      <c r="I76" s="417"/>
      <c r="J76" s="418"/>
      <c r="K76" s="419"/>
      <c r="L76" s="420" t="s">
        <v>159</v>
      </c>
      <c r="M76" s="421" t="s">
        <v>234</v>
      </c>
      <c r="N76" s="340"/>
      <c r="O76" s="340"/>
      <c r="P76" s="340"/>
      <c r="Q76" s="340"/>
      <c r="R76" s="340"/>
      <c r="S76" s="340"/>
      <c r="T76" s="340"/>
      <c r="U76" s="340"/>
      <c r="V76" s="340"/>
      <c r="W76" s="340"/>
      <c r="X76" s="340"/>
      <c r="Y76" s="340"/>
      <c r="Z76" s="340"/>
      <c r="AA76" s="340"/>
      <c r="AB76" s="340"/>
      <c r="AC76" s="340"/>
      <c r="AD76" s="340"/>
      <c r="AE76" s="340"/>
      <c r="AF76" s="340"/>
      <c r="AG76" s="340"/>
      <c r="AH76" s="340"/>
      <c r="AI76" s="340"/>
      <c r="AJ76" s="422"/>
      <c r="AK76" s="423"/>
      <c r="AL76" s="424"/>
    </row>
    <row r="77" spans="1:38" s="181" customFormat="1" ht="15" customHeight="1" thickBot="1">
      <c r="A77" s="414"/>
      <c r="B77" s="425"/>
      <c r="C77" s="416"/>
      <c r="D77" s="417"/>
      <c r="E77" s="417"/>
      <c r="F77" s="417"/>
      <c r="G77" s="417"/>
      <c r="H77" s="417"/>
      <c r="I77" s="417"/>
      <c r="J77" s="418"/>
      <c r="K77" s="419"/>
      <c r="L77" s="420"/>
      <c r="M77" s="421"/>
      <c r="N77" s="340"/>
      <c r="O77" s="340"/>
      <c r="P77" s="340"/>
      <c r="Q77" s="340"/>
      <c r="R77" s="340"/>
      <c r="S77" s="340"/>
      <c r="T77" s="340"/>
      <c r="U77" s="340"/>
      <c r="V77" s="340"/>
      <c r="W77" s="340"/>
      <c r="X77" s="340"/>
      <c r="Y77" s="340"/>
      <c r="Z77" s="340"/>
      <c r="AA77" s="340"/>
      <c r="AB77" s="340"/>
      <c r="AC77" s="340"/>
      <c r="AD77" s="340"/>
      <c r="AE77" s="340"/>
      <c r="AF77" s="340"/>
      <c r="AG77" s="340"/>
      <c r="AH77" s="340"/>
      <c r="AI77" s="340"/>
      <c r="AJ77" s="422"/>
      <c r="AK77" s="423"/>
      <c r="AL77" s="424"/>
    </row>
    <row r="78" spans="1:38" s="181" customFormat="1" ht="75" customHeight="1" thickBot="1">
      <c r="A78" s="414"/>
      <c r="B78" s="425"/>
      <c r="C78" s="416"/>
      <c r="D78" s="417"/>
      <c r="E78" s="417"/>
      <c r="F78" s="417"/>
      <c r="G78" s="417"/>
      <c r="H78" s="417"/>
      <c r="I78" s="417"/>
      <c r="J78" s="418"/>
      <c r="K78" s="426"/>
      <c r="L78" s="427"/>
      <c r="M78" s="580"/>
      <c r="N78" s="581"/>
      <c r="O78" s="581"/>
      <c r="P78" s="581"/>
      <c r="Q78" s="581"/>
      <c r="R78" s="581"/>
      <c r="S78" s="581"/>
      <c r="T78" s="581"/>
      <c r="U78" s="581"/>
      <c r="V78" s="581"/>
      <c r="W78" s="581"/>
      <c r="X78" s="581"/>
      <c r="Y78" s="581"/>
      <c r="Z78" s="581"/>
      <c r="AA78" s="581"/>
      <c r="AB78" s="581"/>
      <c r="AC78" s="581"/>
      <c r="AD78" s="581"/>
      <c r="AE78" s="581"/>
      <c r="AF78" s="581"/>
      <c r="AG78" s="581"/>
      <c r="AH78" s="581"/>
      <c r="AI78" s="581"/>
      <c r="AJ78" s="582"/>
      <c r="AK78" s="214"/>
      <c r="AL78" s="424"/>
    </row>
    <row r="79" spans="1:38" s="181" customFormat="1" ht="17.25" customHeight="1" thickBot="1">
      <c r="A79" s="414"/>
      <c r="B79" s="425"/>
      <c r="C79" s="416"/>
      <c r="D79" s="417"/>
      <c r="E79" s="417"/>
      <c r="F79" s="417"/>
      <c r="G79" s="417"/>
      <c r="H79" s="417"/>
      <c r="I79" s="417"/>
      <c r="J79" s="418"/>
      <c r="K79" s="428"/>
      <c r="L79" s="420" t="s">
        <v>160</v>
      </c>
      <c r="M79" s="429" t="s">
        <v>47</v>
      </c>
      <c r="N79" s="424"/>
      <c r="O79" s="424"/>
      <c r="P79" s="424"/>
      <c r="Q79" s="424"/>
      <c r="R79" s="424"/>
      <c r="S79" s="424"/>
      <c r="T79" s="424"/>
      <c r="U79" s="424"/>
      <c r="W79" s="424"/>
      <c r="X79" s="424"/>
      <c r="Y79" s="424"/>
      <c r="Z79" s="424"/>
      <c r="AA79" s="424"/>
      <c r="AB79" s="424"/>
      <c r="AC79" s="424"/>
      <c r="AD79" s="424"/>
      <c r="AE79" s="424"/>
      <c r="AF79" s="424"/>
      <c r="AG79" s="424"/>
      <c r="AH79" s="424"/>
      <c r="AI79" s="424"/>
      <c r="AJ79" s="370" t="s">
        <v>51</v>
      </c>
      <c r="AK79" s="423"/>
      <c r="AL79" s="424"/>
    </row>
    <row r="80" spans="1:38" s="181" customFormat="1" ht="75" customHeight="1" thickBot="1">
      <c r="A80" s="430"/>
      <c r="B80" s="425"/>
      <c r="C80" s="416"/>
      <c r="D80" s="417"/>
      <c r="E80" s="417"/>
      <c r="F80" s="417"/>
      <c r="G80" s="417"/>
      <c r="H80" s="417"/>
      <c r="I80" s="417"/>
      <c r="J80" s="418"/>
      <c r="K80" s="431"/>
      <c r="L80" s="432"/>
      <c r="M80" s="580"/>
      <c r="N80" s="581"/>
      <c r="O80" s="581"/>
      <c r="P80" s="581"/>
      <c r="Q80" s="581"/>
      <c r="R80" s="581"/>
      <c r="S80" s="581"/>
      <c r="T80" s="581"/>
      <c r="U80" s="581"/>
      <c r="V80" s="581"/>
      <c r="W80" s="581"/>
      <c r="X80" s="581"/>
      <c r="Y80" s="581"/>
      <c r="Z80" s="581"/>
      <c r="AA80" s="581"/>
      <c r="AB80" s="581"/>
      <c r="AC80" s="581"/>
      <c r="AD80" s="581"/>
      <c r="AE80" s="581"/>
      <c r="AF80" s="581"/>
      <c r="AG80" s="581"/>
      <c r="AH80" s="581"/>
      <c r="AI80" s="581"/>
      <c r="AJ80" s="582"/>
      <c r="AK80" s="214"/>
      <c r="AL80" s="316"/>
    </row>
    <row r="81" spans="1:46" s="181" customFormat="1" ht="18" customHeight="1">
      <c r="A81" s="433"/>
      <c r="B81" s="434" t="s">
        <v>162</v>
      </c>
      <c r="C81" s="435" t="s">
        <v>218</v>
      </c>
      <c r="D81" s="436"/>
      <c r="E81" s="436"/>
      <c r="F81" s="436"/>
      <c r="G81" s="436"/>
      <c r="H81" s="436"/>
      <c r="I81" s="436"/>
      <c r="J81" s="436"/>
      <c r="K81" s="436"/>
      <c r="L81" s="436"/>
      <c r="M81" s="320"/>
      <c r="N81" s="320"/>
      <c r="O81" s="320"/>
      <c r="P81" s="320"/>
      <c r="Q81" s="320"/>
      <c r="R81" s="320"/>
      <c r="S81" s="320"/>
      <c r="T81" s="320"/>
      <c r="U81" s="320"/>
      <c r="V81" s="320"/>
      <c r="W81" s="320"/>
      <c r="X81" s="320"/>
      <c r="Y81" s="400"/>
      <c r="Z81" s="400"/>
      <c r="AA81" s="400"/>
      <c r="AB81" s="400"/>
      <c r="AC81" s="330"/>
      <c r="AD81" s="330"/>
      <c r="AE81" s="330"/>
      <c r="AF81" s="330"/>
      <c r="AG81" s="329"/>
      <c r="AH81" s="329"/>
      <c r="AI81" s="329"/>
      <c r="AJ81" s="437"/>
      <c r="AK81" s="389"/>
      <c r="AL81" s="390"/>
    </row>
    <row r="82" spans="1:46" s="181" customFormat="1" ht="20.100000000000001" customHeight="1">
      <c r="A82" s="438"/>
      <c r="B82" s="438"/>
      <c r="C82" s="438"/>
      <c r="D82" s="438"/>
      <c r="E82" s="438"/>
      <c r="F82" s="438"/>
      <c r="G82" s="438"/>
      <c r="H82" s="438"/>
      <c r="I82" s="438"/>
      <c r="J82" s="438"/>
      <c r="K82" s="361"/>
      <c r="L82" s="361"/>
      <c r="M82" s="361"/>
      <c r="N82" s="361"/>
      <c r="O82" s="361"/>
      <c r="P82" s="361"/>
      <c r="Q82" s="361"/>
      <c r="R82" s="361"/>
      <c r="S82" s="361"/>
      <c r="T82" s="361"/>
      <c r="U82" s="361"/>
      <c r="V82" s="361"/>
      <c r="W82" s="361"/>
      <c r="X82" s="361"/>
      <c r="Y82" s="361"/>
      <c r="Z82" s="361"/>
      <c r="AA82" s="361"/>
      <c r="AB82" s="361"/>
      <c r="AC82" s="361"/>
      <c r="AD82" s="361"/>
      <c r="AE82" s="361"/>
      <c r="AF82" s="361"/>
      <c r="AG82" s="361"/>
      <c r="AH82" s="361"/>
      <c r="AI82" s="361"/>
      <c r="AJ82" s="364"/>
      <c r="AL82" s="361"/>
    </row>
    <row r="83" spans="1:46">
      <c r="A83" s="234" t="s">
        <v>252</v>
      </c>
      <c r="C83" s="235"/>
      <c r="D83" s="235"/>
      <c r="E83" s="235"/>
      <c r="F83" s="235"/>
      <c r="G83" s="235"/>
      <c r="H83" s="235"/>
      <c r="I83" s="235"/>
      <c r="J83" s="235"/>
      <c r="K83" s="235"/>
      <c r="L83" s="235"/>
      <c r="M83" s="235"/>
      <c r="N83" s="235"/>
      <c r="O83" s="235"/>
      <c r="P83" s="235"/>
      <c r="Q83" s="235"/>
      <c r="R83" s="235"/>
      <c r="S83" s="235"/>
      <c r="T83" s="235"/>
      <c r="U83" s="235"/>
      <c r="V83" s="235"/>
      <c r="W83" s="235"/>
      <c r="X83" s="235"/>
      <c r="Y83" s="235"/>
      <c r="Z83" s="235"/>
      <c r="AA83" s="235"/>
      <c r="AB83" s="235"/>
      <c r="AC83" s="235"/>
      <c r="AD83" s="235"/>
      <c r="AE83" s="235"/>
      <c r="AF83" s="235"/>
      <c r="AK83" s="439"/>
      <c r="AT83" s="225"/>
    </row>
    <row r="84" spans="1:46" ht="18" customHeight="1">
      <c r="A84" s="234"/>
      <c r="C84" s="235"/>
      <c r="D84" s="235"/>
      <c r="E84" s="235"/>
      <c r="F84" s="235"/>
      <c r="G84" s="235"/>
      <c r="H84" s="235"/>
      <c r="I84" s="235"/>
      <c r="J84" s="235"/>
      <c r="K84" s="235"/>
      <c r="L84" s="235"/>
      <c r="M84" s="235"/>
      <c r="N84" s="235"/>
      <c r="O84" s="235"/>
      <c r="P84" s="235"/>
      <c r="Q84" s="235"/>
      <c r="R84" s="235"/>
      <c r="S84" s="235"/>
      <c r="T84" s="235"/>
      <c r="U84" s="235"/>
      <c r="V84" s="235"/>
      <c r="W84" s="235"/>
      <c r="X84" s="235"/>
      <c r="Y84" s="235"/>
      <c r="Z84" s="235"/>
      <c r="AA84" s="235"/>
      <c r="AB84" s="235"/>
      <c r="AC84" s="235"/>
      <c r="AD84" s="235"/>
      <c r="AF84" s="370" t="s">
        <v>140</v>
      </c>
      <c r="AG84" s="371"/>
      <c r="AH84" s="372" t="s">
        <v>98</v>
      </c>
      <c r="AI84" s="371"/>
      <c r="AJ84" s="373"/>
      <c r="AK84" s="214"/>
      <c r="AT84" s="225"/>
    </row>
    <row r="85" spans="1:46" ht="36.75" customHeight="1">
      <c r="A85" s="440" t="s">
        <v>295</v>
      </c>
      <c r="B85" s="441"/>
      <c r="C85" s="441"/>
      <c r="D85" s="441"/>
      <c r="E85" s="441"/>
      <c r="F85" s="441"/>
      <c r="G85" s="441"/>
      <c r="H85" s="441"/>
      <c r="I85" s="441"/>
      <c r="J85" s="441"/>
      <c r="K85" s="441"/>
      <c r="L85" s="441"/>
      <c r="M85" s="441"/>
      <c r="N85" s="441"/>
      <c r="O85" s="441"/>
      <c r="P85" s="441"/>
      <c r="Q85" s="441"/>
      <c r="R85" s="441"/>
      <c r="S85" s="441"/>
      <c r="T85" s="441"/>
      <c r="U85" s="441"/>
      <c r="V85" s="441"/>
      <c r="W85" s="441"/>
      <c r="X85" s="441"/>
      <c r="Y85" s="441"/>
      <c r="Z85" s="441"/>
      <c r="AA85" s="441"/>
      <c r="AB85" s="441"/>
      <c r="AC85" s="441"/>
      <c r="AD85" s="441"/>
      <c r="AE85" s="441"/>
      <c r="AF85" s="441"/>
      <c r="AG85" s="441"/>
      <c r="AH85" s="441"/>
      <c r="AI85" s="441"/>
      <c r="AJ85" s="442"/>
      <c r="AK85" s="443"/>
      <c r="AT85" s="225"/>
    </row>
    <row r="86" spans="1:46" ht="7.5" customHeight="1">
      <c r="A86" s="444"/>
      <c r="B86" s="444"/>
      <c r="C86" s="444"/>
      <c r="D86" s="444"/>
      <c r="E86" s="444"/>
      <c r="F86" s="444"/>
      <c r="G86" s="444"/>
      <c r="H86" s="444"/>
      <c r="I86" s="444"/>
      <c r="J86" s="444"/>
      <c r="K86" s="444"/>
      <c r="L86" s="444"/>
      <c r="M86" s="444"/>
      <c r="N86" s="444"/>
      <c r="O86" s="444"/>
      <c r="P86" s="444"/>
      <c r="Q86" s="444"/>
      <c r="R86" s="444"/>
      <c r="S86" s="444"/>
      <c r="T86" s="444"/>
      <c r="U86" s="444"/>
      <c r="V86" s="444"/>
      <c r="W86" s="444"/>
      <c r="X86" s="444"/>
      <c r="Y86" s="444"/>
      <c r="Z86" s="444"/>
      <c r="AA86" s="444"/>
      <c r="AB86" s="444"/>
      <c r="AC86" s="444"/>
      <c r="AD86" s="444"/>
      <c r="AE86" s="444"/>
      <c r="AF86" s="444"/>
      <c r="AG86" s="444"/>
      <c r="AH86" s="444"/>
      <c r="AI86" s="444"/>
      <c r="AJ86" s="445"/>
      <c r="AK86" s="443"/>
      <c r="AT86" s="225"/>
    </row>
    <row r="87" spans="1:46" ht="15" customHeight="1" thickBot="1">
      <c r="A87" s="446" t="s">
        <v>45</v>
      </c>
      <c r="B87" s="447"/>
      <c r="C87" s="447"/>
      <c r="D87" s="448"/>
      <c r="E87" s="449" t="s">
        <v>44</v>
      </c>
      <c r="F87" s="450"/>
      <c r="G87" s="450"/>
      <c r="H87" s="450"/>
      <c r="I87" s="450"/>
      <c r="J87" s="450"/>
      <c r="K87" s="450"/>
      <c r="L87" s="450"/>
      <c r="M87" s="450"/>
      <c r="N87" s="450"/>
      <c r="O87" s="450"/>
      <c r="P87" s="450"/>
      <c r="Q87" s="450"/>
      <c r="R87" s="450"/>
      <c r="S87" s="450"/>
      <c r="T87" s="450"/>
      <c r="U87" s="450"/>
      <c r="V87" s="450"/>
      <c r="W87" s="450"/>
      <c r="X87" s="450"/>
      <c r="Y87" s="450"/>
      <c r="Z87" s="450"/>
      <c r="AA87" s="450"/>
      <c r="AB87" s="450"/>
      <c r="AC87" s="450"/>
      <c r="AD87" s="450"/>
      <c r="AE87" s="450"/>
      <c r="AF87" s="450"/>
      <c r="AG87" s="450"/>
      <c r="AH87" s="450"/>
      <c r="AI87" s="450"/>
      <c r="AJ87" s="451"/>
      <c r="AK87" s="443"/>
      <c r="AT87" s="225"/>
    </row>
    <row r="88" spans="1:46" s="457" customFormat="1" ht="39" customHeight="1">
      <c r="A88" s="452" t="s">
        <v>16</v>
      </c>
      <c r="B88" s="453"/>
      <c r="C88" s="453"/>
      <c r="D88" s="454"/>
      <c r="E88" s="583"/>
      <c r="F88" s="455" t="s">
        <v>219</v>
      </c>
      <c r="G88" s="455"/>
      <c r="H88" s="455"/>
      <c r="I88" s="455"/>
      <c r="J88" s="455"/>
      <c r="K88" s="455"/>
      <c r="L88" s="455"/>
      <c r="M88" s="455"/>
      <c r="N88" s="455"/>
      <c r="O88" s="455"/>
      <c r="P88" s="455"/>
      <c r="Q88" s="455"/>
      <c r="R88" s="455"/>
      <c r="S88" s="455"/>
      <c r="T88" s="455"/>
      <c r="U88" s="455"/>
      <c r="V88" s="455"/>
      <c r="W88" s="455"/>
      <c r="X88" s="455"/>
      <c r="Y88" s="455"/>
      <c r="Z88" s="455"/>
      <c r="AA88" s="455"/>
      <c r="AB88" s="455"/>
      <c r="AC88" s="455"/>
      <c r="AD88" s="455"/>
      <c r="AE88" s="455"/>
      <c r="AF88" s="455"/>
      <c r="AG88" s="455"/>
      <c r="AH88" s="455"/>
      <c r="AI88" s="455"/>
      <c r="AJ88" s="456"/>
      <c r="AK88" s="443"/>
    </row>
    <row r="89" spans="1:46" s="457" customFormat="1" ht="13.5" customHeight="1">
      <c r="A89" s="458"/>
      <c r="B89" s="459"/>
      <c r="C89" s="459"/>
      <c r="D89" s="460"/>
      <c r="E89" s="584"/>
      <c r="F89" s="461" t="s">
        <v>20</v>
      </c>
      <c r="G89" s="461"/>
      <c r="H89" s="461"/>
      <c r="I89" s="461"/>
      <c r="J89" s="461"/>
      <c r="K89" s="461"/>
      <c r="L89" s="461"/>
      <c r="M89" s="461"/>
      <c r="N89" s="461"/>
      <c r="O89" s="461"/>
      <c r="P89" s="461"/>
      <c r="Q89" s="461"/>
      <c r="R89" s="461"/>
      <c r="S89" s="461"/>
      <c r="T89" s="461"/>
      <c r="U89" s="461"/>
      <c r="V89" s="461"/>
      <c r="W89" s="461"/>
      <c r="X89" s="461"/>
      <c r="Y89" s="461"/>
      <c r="Z89" s="461"/>
      <c r="AA89" s="461"/>
      <c r="AB89" s="461"/>
      <c r="AC89" s="461"/>
      <c r="AD89" s="461"/>
      <c r="AE89" s="461"/>
      <c r="AF89" s="461"/>
      <c r="AG89" s="461"/>
      <c r="AH89" s="461"/>
      <c r="AI89" s="461"/>
      <c r="AJ89" s="462"/>
      <c r="AK89" s="443"/>
    </row>
    <row r="90" spans="1:46" s="457" customFormat="1" ht="13.5" customHeight="1">
      <c r="A90" s="458"/>
      <c r="B90" s="459"/>
      <c r="C90" s="459"/>
      <c r="D90" s="460"/>
      <c r="E90" s="584"/>
      <c r="F90" s="461" t="s">
        <v>21</v>
      </c>
      <c r="G90" s="461"/>
      <c r="H90" s="461"/>
      <c r="I90" s="461"/>
      <c r="J90" s="461"/>
      <c r="K90" s="461"/>
      <c r="L90" s="461"/>
      <c r="M90" s="461"/>
      <c r="N90" s="461"/>
      <c r="O90" s="461"/>
      <c r="P90" s="461"/>
      <c r="Q90" s="461"/>
      <c r="R90" s="461"/>
      <c r="S90" s="461"/>
      <c r="T90" s="461"/>
      <c r="U90" s="461"/>
      <c r="V90" s="461"/>
      <c r="W90" s="461"/>
      <c r="X90" s="461"/>
      <c r="Y90" s="461"/>
      <c r="Z90" s="461"/>
      <c r="AA90" s="461"/>
      <c r="AB90" s="461"/>
      <c r="AC90" s="461"/>
      <c r="AD90" s="461"/>
      <c r="AE90" s="461"/>
      <c r="AF90" s="461"/>
      <c r="AG90" s="461"/>
      <c r="AH90" s="461"/>
      <c r="AI90" s="461"/>
      <c r="AJ90" s="462"/>
      <c r="AK90" s="443"/>
    </row>
    <row r="91" spans="1:46" s="457" customFormat="1" ht="13.5" customHeight="1">
      <c r="A91" s="458"/>
      <c r="B91" s="459"/>
      <c r="C91" s="459"/>
      <c r="D91" s="460"/>
      <c r="E91" s="584"/>
      <c r="F91" s="461" t="s">
        <v>220</v>
      </c>
      <c r="G91" s="461"/>
      <c r="H91" s="461"/>
      <c r="I91" s="461"/>
      <c r="J91" s="461"/>
      <c r="K91" s="461"/>
      <c r="L91" s="461"/>
      <c r="M91" s="461"/>
      <c r="N91" s="461"/>
      <c r="O91" s="461"/>
      <c r="P91" s="461"/>
      <c r="Q91" s="461"/>
      <c r="R91" s="461"/>
      <c r="S91" s="461"/>
      <c r="T91" s="461"/>
      <c r="U91" s="461"/>
      <c r="V91" s="461"/>
      <c r="W91" s="461"/>
      <c r="X91" s="461"/>
      <c r="Y91" s="461"/>
      <c r="Z91" s="461"/>
      <c r="AA91" s="461"/>
      <c r="AB91" s="461"/>
      <c r="AC91" s="461"/>
      <c r="AD91" s="461"/>
      <c r="AE91" s="461"/>
      <c r="AF91" s="461"/>
      <c r="AG91" s="461"/>
      <c r="AH91" s="461"/>
      <c r="AI91" s="461"/>
      <c r="AJ91" s="462"/>
      <c r="AK91" s="443"/>
    </row>
    <row r="92" spans="1:46" s="457" customFormat="1" ht="13.5" customHeight="1">
      <c r="A92" s="463"/>
      <c r="B92" s="464"/>
      <c r="C92" s="464"/>
      <c r="D92" s="465"/>
      <c r="E92" s="585"/>
      <c r="F92" s="592" t="s">
        <v>30</v>
      </c>
      <c r="G92" s="592"/>
      <c r="H92" s="592"/>
      <c r="I92" s="592"/>
      <c r="J92" s="592"/>
      <c r="K92" s="592"/>
      <c r="L92" s="592"/>
      <c r="M92" s="592"/>
      <c r="N92" s="592"/>
      <c r="O92" s="592"/>
      <c r="P92" s="592"/>
      <c r="Q92" s="592"/>
      <c r="R92" s="592"/>
      <c r="S92" s="592"/>
      <c r="T92" s="592"/>
      <c r="U92" s="592"/>
      <c r="V92" s="592"/>
      <c r="W92" s="592"/>
      <c r="X92" s="592"/>
      <c r="Y92" s="592"/>
      <c r="Z92" s="592"/>
      <c r="AA92" s="592"/>
      <c r="AB92" s="592"/>
      <c r="AC92" s="592"/>
      <c r="AD92" s="592"/>
      <c r="AE92" s="592"/>
      <c r="AF92" s="592"/>
      <c r="AG92" s="592"/>
      <c r="AH92" s="592"/>
      <c r="AI92" s="592"/>
      <c r="AJ92" s="466"/>
      <c r="AK92" s="443"/>
    </row>
    <row r="93" spans="1:46" s="181" customFormat="1" ht="13.5" customHeight="1">
      <c r="A93" s="467" t="s">
        <v>22</v>
      </c>
      <c r="B93" s="468"/>
      <c r="C93" s="468"/>
      <c r="D93" s="469"/>
      <c r="E93" s="586"/>
      <c r="F93" s="470" t="s">
        <v>221</v>
      </c>
      <c r="G93" s="470"/>
      <c r="H93" s="470"/>
      <c r="I93" s="470"/>
      <c r="J93" s="470"/>
      <c r="K93" s="470"/>
      <c r="L93" s="470"/>
      <c r="M93" s="470"/>
      <c r="N93" s="470"/>
      <c r="O93" s="470"/>
      <c r="P93" s="470"/>
      <c r="Q93" s="470"/>
      <c r="R93" s="470"/>
      <c r="S93" s="470"/>
      <c r="T93" s="470"/>
      <c r="U93" s="470"/>
      <c r="V93" s="470"/>
      <c r="W93" s="470"/>
      <c r="X93" s="470"/>
      <c r="Y93" s="470"/>
      <c r="Z93" s="470"/>
      <c r="AA93" s="470"/>
      <c r="AB93" s="470"/>
      <c r="AC93" s="470"/>
      <c r="AD93" s="470"/>
      <c r="AE93" s="470"/>
      <c r="AF93" s="470"/>
      <c r="AG93" s="470"/>
      <c r="AH93" s="470"/>
      <c r="AI93" s="470"/>
      <c r="AJ93" s="471"/>
      <c r="AK93" s="443"/>
    </row>
    <row r="94" spans="1:46" s="181" customFormat="1" ht="13.5" customHeight="1">
      <c r="A94" s="472"/>
      <c r="B94" s="473"/>
      <c r="C94" s="473"/>
      <c r="D94" s="474"/>
      <c r="E94" s="584"/>
      <c r="F94" s="461" t="s">
        <v>23</v>
      </c>
      <c r="G94" s="461"/>
      <c r="H94" s="461"/>
      <c r="I94" s="461"/>
      <c r="J94" s="461"/>
      <c r="K94" s="461"/>
      <c r="L94" s="461"/>
      <c r="M94" s="461"/>
      <c r="N94" s="461"/>
      <c r="O94" s="461"/>
      <c r="P94" s="461"/>
      <c r="Q94" s="461"/>
      <c r="R94" s="461"/>
      <c r="S94" s="461"/>
      <c r="T94" s="461"/>
      <c r="U94" s="461"/>
      <c r="V94" s="461"/>
      <c r="W94" s="461"/>
      <c r="X94" s="461"/>
      <c r="Y94" s="461"/>
      <c r="Z94" s="461"/>
      <c r="AA94" s="461"/>
      <c r="AB94" s="461"/>
      <c r="AC94" s="461"/>
      <c r="AD94" s="461"/>
      <c r="AE94" s="461"/>
      <c r="AF94" s="461"/>
      <c r="AG94" s="461"/>
      <c r="AH94" s="461"/>
      <c r="AI94" s="461"/>
      <c r="AJ94" s="475"/>
      <c r="AK94" s="443"/>
    </row>
    <row r="95" spans="1:46" s="181" customFormat="1" ht="35.25" customHeight="1">
      <c r="A95" s="472"/>
      <c r="B95" s="473"/>
      <c r="C95" s="473"/>
      <c r="D95" s="474"/>
      <c r="E95" s="584"/>
      <c r="F95" s="476" t="s">
        <v>222</v>
      </c>
      <c r="G95" s="476"/>
      <c r="H95" s="476"/>
      <c r="I95" s="476"/>
      <c r="J95" s="476"/>
      <c r="K95" s="476"/>
      <c r="L95" s="476"/>
      <c r="M95" s="476"/>
      <c r="N95" s="476"/>
      <c r="O95" s="476"/>
      <c r="P95" s="476"/>
      <c r="Q95" s="476"/>
      <c r="R95" s="476"/>
      <c r="S95" s="476"/>
      <c r="T95" s="476"/>
      <c r="U95" s="476"/>
      <c r="V95" s="476"/>
      <c r="W95" s="476"/>
      <c r="X95" s="476"/>
      <c r="Y95" s="476"/>
      <c r="Z95" s="476"/>
      <c r="AA95" s="476"/>
      <c r="AB95" s="476"/>
      <c r="AC95" s="476"/>
      <c r="AD95" s="476"/>
      <c r="AE95" s="476"/>
      <c r="AF95" s="476"/>
      <c r="AG95" s="476"/>
      <c r="AH95" s="476"/>
      <c r="AI95" s="476"/>
      <c r="AJ95" s="477"/>
      <c r="AK95" s="443"/>
    </row>
    <row r="96" spans="1:46" s="181" customFormat="1" ht="13.5" customHeight="1">
      <c r="A96" s="472"/>
      <c r="B96" s="473"/>
      <c r="C96" s="473"/>
      <c r="D96" s="474"/>
      <c r="E96" s="584"/>
      <c r="F96" s="461" t="s">
        <v>223</v>
      </c>
      <c r="G96" s="461"/>
      <c r="H96" s="461"/>
      <c r="I96" s="461"/>
      <c r="J96" s="461"/>
      <c r="K96" s="461"/>
      <c r="L96" s="461"/>
      <c r="M96" s="461"/>
      <c r="N96" s="461"/>
      <c r="O96" s="461"/>
      <c r="P96" s="461"/>
      <c r="Q96" s="461"/>
      <c r="R96" s="461"/>
      <c r="S96" s="461"/>
      <c r="T96" s="461"/>
      <c r="U96" s="461"/>
      <c r="V96" s="461"/>
      <c r="W96" s="461"/>
      <c r="X96" s="461"/>
      <c r="Y96" s="461"/>
      <c r="Z96" s="461"/>
      <c r="AA96" s="461"/>
      <c r="AB96" s="461"/>
      <c r="AC96" s="461"/>
      <c r="AD96" s="461"/>
      <c r="AE96" s="461"/>
      <c r="AF96" s="461"/>
      <c r="AG96" s="461"/>
      <c r="AH96" s="461"/>
      <c r="AI96" s="461"/>
      <c r="AJ96" s="462"/>
      <c r="AK96" s="443"/>
    </row>
    <row r="97" spans="1:46" s="181" customFormat="1" ht="13.5" customHeight="1">
      <c r="A97" s="472"/>
      <c r="B97" s="473"/>
      <c r="C97" s="473"/>
      <c r="D97" s="474"/>
      <c r="E97" s="584"/>
      <c r="F97" s="461" t="s">
        <v>24</v>
      </c>
      <c r="G97" s="461"/>
      <c r="H97" s="461"/>
      <c r="I97" s="461"/>
      <c r="J97" s="461"/>
      <c r="K97" s="461"/>
      <c r="L97" s="461"/>
      <c r="M97" s="461"/>
      <c r="N97" s="461"/>
      <c r="O97" s="461"/>
      <c r="P97" s="461"/>
      <c r="Q97" s="461"/>
      <c r="R97" s="461"/>
      <c r="S97" s="461"/>
      <c r="T97" s="461"/>
      <c r="U97" s="461"/>
      <c r="V97" s="461"/>
      <c r="W97" s="461"/>
      <c r="X97" s="461"/>
      <c r="Y97" s="461"/>
      <c r="Z97" s="461"/>
      <c r="AA97" s="461"/>
      <c r="AB97" s="461"/>
      <c r="AC97" s="461"/>
      <c r="AD97" s="461"/>
      <c r="AE97" s="461"/>
      <c r="AF97" s="461"/>
      <c r="AG97" s="461"/>
      <c r="AH97" s="461"/>
      <c r="AI97" s="461"/>
      <c r="AJ97" s="462"/>
      <c r="AK97" s="443"/>
    </row>
    <row r="98" spans="1:46" s="181" customFormat="1" ht="25.15" customHeight="1">
      <c r="A98" s="472"/>
      <c r="B98" s="473"/>
      <c r="C98" s="473"/>
      <c r="D98" s="474"/>
      <c r="E98" s="584"/>
      <c r="F98" s="478" t="s">
        <v>224</v>
      </c>
      <c r="G98" s="478"/>
      <c r="H98" s="478"/>
      <c r="I98" s="478"/>
      <c r="J98" s="478"/>
      <c r="K98" s="478"/>
      <c r="L98" s="478"/>
      <c r="M98" s="478"/>
      <c r="N98" s="478"/>
      <c r="O98" s="478"/>
      <c r="P98" s="478"/>
      <c r="Q98" s="478"/>
      <c r="R98" s="478"/>
      <c r="S98" s="478"/>
      <c r="T98" s="478"/>
      <c r="U98" s="478"/>
      <c r="V98" s="478"/>
      <c r="W98" s="478"/>
      <c r="X98" s="478"/>
      <c r="Y98" s="478"/>
      <c r="Z98" s="478"/>
      <c r="AA98" s="478"/>
      <c r="AB98" s="478"/>
      <c r="AC98" s="478"/>
      <c r="AD98" s="478"/>
      <c r="AE98" s="478"/>
      <c r="AF98" s="478"/>
      <c r="AG98" s="478"/>
      <c r="AH98" s="478"/>
      <c r="AI98" s="478"/>
      <c r="AJ98" s="479"/>
      <c r="AK98" s="443"/>
    </row>
    <row r="99" spans="1:46" s="181" customFormat="1" ht="13.5" customHeight="1">
      <c r="A99" s="472"/>
      <c r="B99" s="473"/>
      <c r="C99" s="473"/>
      <c r="D99" s="474"/>
      <c r="E99" s="584"/>
      <c r="F99" s="480" t="s">
        <v>25</v>
      </c>
      <c r="G99" s="480"/>
      <c r="H99" s="480"/>
      <c r="I99" s="480"/>
      <c r="J99" s="480"/>
      <c r="K99" s="480"/>
      <c r="L99" s="480"/>
      <c r="M99" s="480"/>
      <c r="N99" s="480"/>
      <c r="O99" s="480"/>
      <c r="P99" s="480"/>
      <c r="Q99" s="480"/>
      <c r="R99" s="480"/>
      <c r="S99" s="480"/>
      <c r="T99" s="480"/>
      <c r="U99" s="480"/>
      <c r="V99" s="480"/>
      <c r="W99" s="480"/>
      <c r="X99" s="480"/>
      <c r="Y99" s="480"/>
      <c r="Z99" s="480"/>
      <c r="AA99" s="480"/>
      <c r="AB99" s="480"/>
      <c r="AC99" s="480"/>
      <c r="AD99" s="480"/>
      <c r="AE99" s="480"/>
      <c r="AF99" s="480"/>
      <c r="AG99" s="480"/>
      <c r="AH99" s="480"/>
      <c r="AI99" s="480"/>
      <c r="AJ99" s="462"/>
      <c r="AK99" s="443"/>
    </row>
    <row r="100" spans="1:46" s="181" customFormat="1" ht="13.5" customHeight="1">
      <c r="A100" s="472"/>
      <c r="B100" s="473"/>
      <c r="C100" s="473"/>
      <c r="D100" s="474"/>
      <c r="E100" s="584"/>
      <c r="F100" s="480" t="s">
        <v>26</v>
      </c>
      <c r="G100" s="480"/>
      <c r="H100" s="480"/>
      <c r="I100" s="480"/>
      <c r="J100" s="480"/>
      <c r="K100" s="480"/>
      <c r="L100" s="480"/>
      <c r="M100" s="480"/>
      <c r="N100" s="480"/>
      <c r="O100" s="480"/>
      <c r="P100" s="480"/>
      <c r="Q100" s="480"/>
      <c r="R100" s="480"/>
      <c r="S100" s="480"/>
      <c r="T100" s="480"/>
      <c r="U100" s="480"/>
      <c r="V100" s="480"/>
      <c r="W100" s="480"/>
      <c r="X100" s="480"/>
      <c r="Y100" s="480"/>
      <c r="Z100" s="480"/>
      <c r="AA100" s="480"/>
      <c r="AB100" s="480"/>
      <c r="AC100" s="480"/>
      <c r="AD100" s="480"/>
      <c r="AE100" s="480"/>
      <c r="AF100" s="480"/>
      <c r="AG100" s="480"/>
      <c r="AH100" s="480"/>
      <c r="AI100" s="480"/>
      <c r="AJ100" s="462"/>
      <c r="AK100" s="443"/>
    </row>
    <row r="101" spans="1:46" s="181" customFormat="1" ht="13.5" customHeight="1">
      <c r="A101" s="481"/>
      <c r="B101" s="482"/>
      <c r="C101" s="482"/>
      <c r="D101" s="483"/>
      <c r="E101" s="587"/>
      <c r="F101" s="591" t="s">
        <v>132</v>
      </c>
      <c r="G101" s="591"/>
      <c r="H101" s="591"/>
      <c r="I101" s="591"/>
      <c r="J101" s="591"/>
      <c r="K101" s="591"/>
      <c r="L101" s="591"/>
      <c r="M101" s="591"/>
      <c r="N101" s="591"/>
      <c r="O101" s="591"/>
      <c r="P101" s="591"/>
      <c r="Q101" s="591"/>
      <c r="R101" s="591"/>
      <c r="S101" s="591"/>
      <c r="T101" s="591"/>
      <c r="U101" s="591"/>
      <c r="V101" s="591"/>
      <c r="W101" s="591"/>
      <c r="X101" s="591"/>
      <c r="Y101" s="591"/>
      <c r="Z101" s="591"/>
      <c r="AA101" s="591"/>
      <c r="AB101" s="591"/>
      <c r="AC101" s="591"/>
      <c r="AD101" s="591"/>
      <c r="AE101" s="591"/>
      <c r="AF101" s="591"/>
      <c r="AG101" s="591"/>
      <c r="AH101" s="591"/>
      <c r="AI101" s="591"/>
      <c r="AJ101" s="484"/>
      <c r="AK101" s="39"/>
    </row>
    <row r="102" spans="1:46" s="181" customFormat="1" ht="13.5" customHeight="1">
      <c r="A102" s="467" t="s">
        <v>19</v>
      </c>
      <c r="B102" s="468"/>
      <c r="C102" s="468"/>
      <c r="D102" s="469"/>
      <c r="E102" s="588"/>
      <c r="F102" s="485" t="s">
        <v>225</v>
      </c>
      <c r="G102" s="485"/>
      <c r="H102" s="485"/>
      <c r="I102" s="485"/>
      <c r="J102" s="485"/>
      <c r="K102" s="485"/>
      <c r="L102" s="485"/>
      <c r="M102" s="485"/>
      <c r="N102" s="485"/>
      <c r="O102" s="485"/>
      <c r="P102" s="485"/>
      <c r="Q102" s="485"/>
      <c r="R102" s="485"/>
      <c r="S102" s="485"/>
      <c r="T102" s="485"/>
      <c r="U102" s="485"/>
      <c r="V102" s="485"/>
      <c r="W102" s="485"/>
      <c r="X102" s="485"/>
      <c r="Y102" s="485"/>
      <c r="Z102" s="485"/>
      <c r="AA102" s="485"/>
      <c r="AB102" s="485"/>
      <c r="AC102" s="485"/>
      <c r="AD102" s="485"/>
      <c r="AE102" s="485"/>
      <c r="AF102" s="485"/>
      <c r="AG102" s="485"/>
      <c r="AH102" s="485"/>
      <c r="AI102" s="485"/>
      <c r="AJ102" s="486"/>
    </row>
    <row r="103" spans="1:46" s="181" customFormat="1" ht="26.25" customHeight="1">
      <c r="A103" s="472"/>
      <c r="B103" s="473"/>
      <c r="C103" s="473"/>
      <c r="D103" s="474"/>
      <c r="E103" s="584"/>
      <c r="F103" s="480" t="s">
        <v>226</v>
      </c>
      <c r="G103" s="480"/>
      <c r="H103" s="480"/>
      <c r="I103" s="480"/>
      <c r="J103" s="480"/>
      <c r="K103" s="480"/>
      <c r="L103" s="480"/>
      <c r="M103" s="480"/>
      <c r="N103" s="480"/>
      <c r="O103" s="480"/>
      <c r="P103" s="480"/>
      <c r="Q103" s="480"/>
      <c r="R103" s="480"/>
      <c r="S103" s="480"/>
      <c r="T103" s="480"/>
      <c r="U103" s="480"/>
      <c r="V103" s="480"/>
      <c r="W103" s="480"/>
      <c r="X103" s="480"/>
      <c r="Y103" s="480"/>
      <c r="Z103" s="480"/>
      <c r="AA103" s="480"/>
      <c r="AB103" s="480"/>
      <c r="AC103" s="480"/>
      <c r="AD103" s="480"/>
      <c r="AE103" s="480"/>
      <c r="AF103" s="480"/>
      <c r="AG103" s="480"/>
      <c r="AH103" s="480"/>
      <c r="AI103" s="480"/>
      <c r="AJ103" s="487"/>
    </row>
    <row r="104" spans="1:46" s="181" customFormat="1" ht="13.5" customHeight="1">
      <c r="A104" s="472"/>
      <c r="B104" s="473"/>
      <c r="C104" s="473"/>
      <c r="D104" s="474"/>
      <c r="E104" s="584"/>
      <c r="F104" s="480" t="s">
        <v>227</v>
      </c>
      <c r="G104" s="480"/>
      <c r="H104" s="480"/>
      <c r="I104" s="480"/>
      <c r="J104" s="480"/>
      <c r="K104" s="480"/>
      <c r="L104" s="480"/>
      <c r="M104" s="480"/>
      <c r="N104" s="480"/>
      <c r="O104" s="480"/>
      <c r="P104" s="480"/>
      <c r="Q104" s="480"/>
      <c r="R104" s="480"/>
      <c r="S104" s="480"/>
      <c r="T104" s="480"/>
      <c r="U104" s="480"/>
      <c r="V104" s="480"/>
      <c r="W104" s="480"/>
      <c r="X104" s="480"/>
      <c r="Y104" s="480"/>
      <c r="Z104" s="480"/>
      <c r="AA104" s="480"/>
      <c r="AB104" s="480"/>
      <c r="AC104" s="480"/>
      <c r="AD104" s="480"/>
      <c r="AE104" s="480"/>
      <c r="AF104" s="480"/>
      <c r="AG104" s="480"/>
      <c r="AH104" s="480"/>
      <c r="AI104" s="480"/>
      <c r="AJ104" s="462"/>
    </row>
    <row r="105" spans="1:46" s="181" customFormat="1" ht="13.5" customHeight="1">
      <c r="A105" s="472"/>
      <c r="B105" s="473"/>
      <c r="C105" s="473"/>
      <c r="D105" s="474"/>
      <c r="E105" s="584"/>
      <c r="F105" s="480" t="s">
        <v>229</v>
      </c>
      <c r="G105" s="480"/>
      <c r="H105" s="480"/>
      <c r="I105" s="480"/>
      <c r="J105" s="480"/>
      <c r="K105" s="480"/>
      <c r="L105" s="480"/>
      <c r="M105" s="480"/>
      <c r="N105" s="480"/>
      <c r="O105" s="480"/>
      <c r="P105" s="480"/>
      <c r="Q105" s="480"/>
      <c r="R105" s="480"/>
      <c r="S105" s="480"/>
      <c r="T105" s="480"/>
      <c r="U105" s="480"/>
      <c r="V105" s="480"/>
      <c r="W105" s="480"/>
      <c r="X105" s="480"/>
      <c r="Y105" s="480"/>
      <c r="Z105" s="480"/>
      <c r="AA105" s="480"/>
      <c r="AB105" s="480"/>
      <c r="AC105" s="480"/>
      <c r="AD105" s="480"/>
      <c r="AE105" s="480"/>
      <c r="AF105" s="480"/>
      <c r="AG105" s="480"/>
      <c r="AH105" s="480"/>
      <c r="AI105" s="480"/>
      <c r="AJ105" s="462"/>
      <c r="AK105" s="439"/>
    </row>
    <row r="106" spans="1:46" s="181" customFormat="1" ht="13.5" customHeight="1">
      <c r="A106" s="472"/>
      <c r="B106" s="473"/>
      <c r="C106" s="473"/>
      <c r="D106" s="474"/>
      <c r="E106" s="584"/>
      <c r="F106" s="480" t="s">
        <v>228</v>
      </c>
      <c r="G106" s="480"/>
      <c r="H106" s="480"/>
      <c r="I106" s="480"/>
      <c r="J106" s="480"/>
      <c r="K106" s="480"/>
      <c r="L106" s="480"/>
      <c r="M106" s="480"/>
      <c r="N106" s="480"/>
      <c r="O106" s="480"/>
      <c r="P106" s="480"/>
      <c r="Q106" s="480"/>
      <c r="R106" s="480"/>
      <c r="S106" s="480"/>
      <c r="T106" s="480"/>
      <c r="U106" s="480"/>
      <c r="V106" s="480"/>
      <c r="W106" s="480"/>
      <c r="X106" s="480"/>
      <c r="Y106" s="480"/>
      <c r="Z106" s="480"/>
      <c r="AA106" s="480"/>
      <c r="AB106" s="480"/>
      <c r="AC106" s="480"/>
      <c r="AD106" s="480"/>
      <c r="AE106" s="480"/>
      <c r="AF106" s="480"/>
      <c r="AG106" s="480"/>
      <c r="AH106" s="480"/>
      <c r="AI106" s="480"/>
      <c r="AJ106" s="462"/>
      <c r="AK106" s="443"/>
    </row>
    <row r="107" spans="1:46" s="181" customFormat="1" ht="13.5" customHeight="1">
      <c r="A107" s="472"/>
      <c r="B107" s="473"/>
      <c r="C107" s="473"/>
      <c r="D107" s="474"/>
      <c r="E107" s="584"/>
      <c r="F107" s="480" t="s">
        <v>27</v>
      </c>
      <c r="G107" s="480"/>
      <c r="H107" s="480"/>
      <c r="I107" s="480"/>
      <c r="J107" s="480"/>
      <c r="K107" s="480"/>
      <c r="L107" s="480"/>
      <c r="M107" s="480"/>
      <c r="N107" s="480"/>
      <c r="O107" s="480"/>
      <c r="P107" s="480"/>
      <c r="Q107" s="480"/>
      <c r="R107" s="480"/>
      <c r="S107" s="480"/>
      <c r="T107" s="480"/>
      <c r="U107" s="480"/>
      <c r="V107" s="480"/>
      <c r="W107" s="480"/>
      <c r="X107" s="480"/>
      <c r="Y107" s="480"/>
      <c r="Z107" s="480"/>
      <c r="AA107" s="480"/>
      <c r="AB107" s="480"/>
      <c r="AC107" s="480"/>
      <c r="AD107" s="480"/>
      <c r="AE107" s="480"/>
      <c r="AF107" s="480"/>
      <c r="AG107" s="480"/>
      <c r="AH107" s="480"/>
      <c r="AI107" s="480"/>
      <c r="AJ107" s="462"/>
      <c r="AK107" s="443"/>
    </row>
    <row r="108" spans="1:46" s="181" customFormat="1" ht="13.5" customHeight="1" thickBot="1">
      <c r="A108" s="481"/>
      <c r="B108" s="482"/>
      <c r="C108" s="482"/>
      <c r="D108" s="483"/>
      <c r="E108" s="589"/>
      <c r="F108" s="590" t="s">
        <v>30</v>
      </c>
      <c r="G108" s="590"/>
      <c r="H108" s="590"/>
      <c r="I108" s="590"/>
      <c r="J108" s="590"/>
      <c r="K108" s="590"/>
      <c r="L108" s="590"/>
      <c r="M108" s="590"/>
      <c r="N108" s="590"/>
      <c r="O108" s="590"/>
      <c r="P108" s="590"/>
      <c r="Q108" s="590"/>
      <c r="R108" s="590"/>
      <c r="S108" s="590"/>
      <c r="T108" s="590"/>
      <c r="U108" s="590"/>
      <c r="V108" s="590"/>
      <c r="W108" s="590"/>
      <c r="X108" s="590"/>
      <c r="Y108" s="590"/>
      <c r="Z108" s="590"/>
      <c r="AA108" s="590"/>
      <c r="AB108" s="590"/>
      <c r="AC108" s="590"/>
      <c r="AD108" s="590"/>
      <c r="AE108" s="590"/>
      <c r="AF108" s="590"/>
      <c r="AG108" s="590"/>
      <c r="AH108" s="590"/>
      <c r="AI108" s="590"/>
      <c r="AJ108" s="488"/>
      <c r="AK108" s="39"/>
    </row>
    <row r="109" spans="1:46" ht="20.100000000000001" customHeight="1">
      <c r="A109" s="489"/>
      <c r="B109" s="489"/>
      <c r="C109" s="489"/>
      <c r="D109" s="489"/>
      <c r="E109" s="489"/>
      <c r="F109" s="489"/>
      <c r="G109" s="489"/>
      <c r="H109" s="489"/>
      <c r="I109" s="489"/>
      <c r="J109" s="489"/>
      <c r="K109" s="489"/>
      <c r="L109" s="489"/>
      <c r="M109" s="489"/>
      <c r="N109" s="489"/>
      <c r="O109" s="489"/>
      <c r="P109" s="489"/>
      <c r="Q109" s="489"/>
      <c r="R109" s="489"/>
      <c r="S109" s="489"/>
      <c r="T109" s="489"/>
      <c r="U109" s="489"/>
      <c r="V109" s="489"/>
      <c r="W109" s="489"/>
      <c r="X109" s="489"/>
      <c r="Y109" s="489"/>
      <c r="Z109" s="489"/>
      <c r="AA109" s="489"/>
      <c r="AB109" s="489"/>
      <c r="AC109" s="489"/>
      <c r="AD109" s="489"/>
      <c r="AE109" s="489"/>
      <c r="AF109" s="489"/>
      <c r="AG109" s="489"/>
      <c r="AH109" s="489"/>
      <c r="AI109" s="489"/>
      <c r="AJ109" s="490"/>
      <c r="AK109" s="39"/>
      <c r="AT109" s="225"/>
    </row>
    <row r="110" spans="1:46">
      <c r="A110" s="234" t="s">
        <v>246</v>
      </c>
      <c r="C110" s="235"/>
      <c r="D110" s="235"/>
      <c r="E110" s="235"/>
      <c r="F110" s="235"/>
      <c r="G110" s="235"/>
      <c r="H110" s="235"/>
      <c r="I110" s="235"/>
      <c r="J110" s="235"/>
      <c r="K110" s="235"/>
      <c r="L110" s="235"/>
      <c r="M110" s="235"/>
      <c r="N110" s="235"/>
      <c r="O110" s="235"/>
      <c r="P110" s="235"/>
      <c r="Q110" s="235"/>
      <c r="R110" s="235"/>
      <c r="S110" s="235"/>
      <c r="T110" s="235"/>
      <c r="U110" s="235"/>
      <c r="V110" s="235"/>
      <c r="W110" s="235"/>
      <c r="X110" s="235"/>
      <c r="Y110" s="235"/>
      <c r="Z110" s="235"/>
      <c r="AA110" s="235"/>
      <c r="AB110" s="235"/>
      <c r="AC110" s="235"/>
      <c r="AD110" s="235"/>
      <c r="AE110" s="235"/>
      <c r="AF110" s="235"/>
      <c r="AK110" s="39"/>
      <c r="AT110" s="225"/>
    </row>
    <row r="111" spans="1:46" ht="15.75" customHeight="1">
      <c r="A111" s="491"/>
      <c r="B111" s="492" t="s">
        <v>58</v>
      </c>
      <c r="C111" s="491"/>
      <c r="D111" s="491"/>
      <c r="E111" s="491"/>
      <c r="F111" s="491"/>
      <c r="G111" s="491"/>
      <c r="H111" s="491"/>
      <c r="I111" s="491"/>
      <c r="J111" s="491"/>
      <c r="K111" s="491"/>
      <c r="L111" s="491"/>
      <c r="M111" s="491"/>
      <c r="N111" s="491"/>
      <c r="O111" s="491"/>
      <c r="P111" s="491"/>
      <c r="Q111" s="491"/>
      <c r="R111" s="491"/>
      <c r="S111" s="491"/>
      <c r="T111" s="491"/>
      <c r="U111" s="491"/>
      <c r="V111" s="491"/>
      <c r="W111" s="491"/>
      <c r="X111" s="491"/>
      <c r="Y111" s="491"/>
      <c r="Z111" s="491"/>
      <c r="AA111" s="491"/>
      <c r="AB111" s="491"/>
      <c r="AC111" s="491"/>
      <c r="AD111" s="491"/>
      <c r="AE111" s="491"/>
      <c r="AF111" s="491"/>
      <c r="AG111" s="491"/>
      <c r="AH111" s="491"/>
      <c r="AI111" s="491"/>
      <c r="AJ111" s="493"/>
      <c r="AK111" s="39"/>
    </row>
    <row r="112" spans="1:46" ht="14.25" thickBot="1">
      <c r="A112" s="491"/>
      <c r="B112" s="494" t="s">
        <v>78</v>
      </c>
      <c r="C112" s="495"/>
      <c r="D112" s="495"/>
      <c r="E112" s="495"/>
      <c r="F112" s="495"/>
      <c r="G112" s="495"/>
      <c r="H112" s="495"/>
      <c r="I112" s="495"/>
      <c r="J112" s="495"/>
      <c r="K112" s="495"/>
      <c r="L112" s="495"/>
      <c r="M112" s="495"/>
      <c r="N112" s="495"/>
      <c r="O112" s="495"/>
      <c r="P112" s="495"/>
      <c r="Q112" s="495"/>
      <c r="R112" s="495"/>
      <c r="S112" s="495"/>
      <c r="T112" s="495"/>
      <c r="U112" s="495"/>
      <c r="V112" s="495"/>
      <c r="W112" s="495"/>
      <c r="X112" s="495"/>
      <c r="Y112" s="496"/>
      <c r="Z112" s="497" t="s">
        <v>54</v>
      </c>
      <c r="AA112" s="497"/>
      <c r="AB112" s="497"/>
      <c r="AC112" s="497"/>
      <c r="AD112" s="497"/>
      <c r="AE112" s="497"/>
      <c r="AF112" s="497"/>
      <c r="AG112" s="497"/>
      <c r="AH112" s="498"/>
      <c r="AI112" s="499"/>
      <c r="AJ112" s="493"/>
      <c r="AK112" s="39"/>
    </row>
    <row r="113" spans="1:37" ht="16.5" customHeight="1">
      <c r="A113" s="491"/>
      <c r="B113" s="595"/>
      <c r="C113" s="500" t="s">
        <v>95</v>
      </c>
      <c r="D113" s="501"/>
      <c r="E113" s="501"/>
      <c r="F113" s="501"/>
      <c r="G113" s="501"/>
      <c r="H113" s="501"/>
      <c r="I113" s="501"/>
      <c r="J113" s="501"/>
      <c r="K113" s="501"/>
      <c r="L113" s="501"/>
      <c r="M113" s="501"/>
      <c r="N113" s="501"/>
      <c r="O113" s="501"/>
      <c r="P113" s="501"/>
      <c r="Q113" s="501"/>
      <c r="R113" s="501"/>
      <c r="S113" s="501"/>
      <c r="T113" s="501"/>
      <c r="U113" s="501"/>
      <c r="V113" s="501"/>
      <c r="W113" s="501"/>
      <c r="X113" s="501"/>
      <c r="Y113" s="502"/>
      <c r="Z113" s="503" t="s">
        <v>56</v>
      </c>
      <c r="AA113" s="504"/>
      <c r="AB113" s="504"/>
      <c r="AC113" s="504"/>
      <c r="AD113" s="504"/>
      <c r="AE113" s="504"/>
      <c r="AF113" s="504"/>
      <c r="AG113" s="504"/>
      <c r="AH113" s="505"/>
      <c r="AI113" s="491"/>
      <c r="AJ113" s="493"/>
      <c r="AK113" s="39"/>
    </row>
    <row r="114" spans="1:37" ht="16.5" customHeight="1">
      <c r="A114" s="491"/>
      <c r="B114" s="596"/>
      <c r="C114" s="506" t="s">
        <v>96</v>
      </c>
      <c r="D114" s="507"/>
      <c r="E114" s="507"/>
      <c r="F114" s="507"/>
      <c r="G114" s="507"/>
      <c r="H114" s="507"/>
      <c r="I114" s="507"/>
      <c r="J114" s="507"/>
      <c r="K114" s="507"/>
      <c r="L114" s="507"/>
      <c r="M114" s="507"/>
      <c r="N114" s="507"/>
      <c r="O114" s="507"/>
      <c r="P114" s="507"/>
      <c r="Q114" s="507"/>
      <c r="R114" s="507"/>
      <c r="S114" s="507"/>
      <c r="T114" s="507"/>
      <c r="U114" s="507"/>
      <c r="V114" s="507"/>
      <c r="W114" s="507"/>
      <c r="X114" s="507"/>
      <c r="Y114" s="508"/>
      <c r="Z114" s="509" t="s">
        <v>57</v>
      </c>
      <c r="AA114" s="510"/>
      <c r="AB114" s="510"/>
      <c r="AC114" s="510"/>
      <c r="AD114" s="510"/>
      <c r="AE114" s="510"/>
      <c r="AF114" s="510"/>
      <c r="AG114" s="510"/>
      <c r="AH114" s="511"/>
      <c r="AI114" s="491"/>
      <c r="AJ114" s="493"/>
      <c r="AK114" s="39"/>
    </row>
    <row r="115" spans="1:37" ht="16.5" customHeight="1">
      <c r="A115" s="491"/>
      <c r="B115" s="596"/>
      <c r="C115" s="506" t="s">
        <v>110</v>
      </c>
      <c r="D115" s="507"/>
      <c r="E115" s="507"/>
      <c r="F115" s="507"/>
      <c r="G115" s="507"/>
      <c r="H115" s="507"/>
      <c r="I115" s="507"/>
      <c r="J115" s="507"/>
      <c r="K115" s="507"/>
      <c r="L115" s="507"/>
      <c r="M115" s="507"/>
      <c r="N115" s="507"/>
      <c r="O115" s="507"/>
      <c r="P115" s="507"/>
      <c r="Q115" s="507"/>
      <c r="R115" s="507"/>
      <c r="S115" s="507"/>
      <c r="T115" s="507"/>
      <c r="U115" s="507"/>
      <c r="V115" s="507"/>
      <c r="W115" s="507"/>
      <c r="X115" s="507"/>
      <c r="Y115" s="508"/>
      <c r="Z115" s="509" t="s">
        <v>154</v>
      </c>
      <c r="AA115" s="510"/>
      <c r="AB115" s="510"/>
      <c r="AC115" s="510"/>
      <c r="AD115" s="510"/>
      <c r="AE115" s="510"/>
      <c r="AF115" s="510"/>
      <c r="AG115" s="510"/>
      <c r="AH115" s="511"/>
      <c r="AI115" s="491"/>
      <c r="AJ115" s="493"/>
      <c r="AK115" s="39"/>
    </row>
    <row r="116" spans="1:37" ht="16.5" customHeight="1">
      <c r="A116" s="491"/>
      <c r="B116" s="596"/>
      <c r="C116" s="506" t="s">
        <v>163</v>
      </c>
      <c r="D116" s="507"/>
      <c r="E116" s="507"/>
      <c r="F116" s="507"/>
      <c r="G116" s="507"/>
      <c r="H116" s="507"/>
      <c r="I116" s="507"/>
      <c r="J116" s="507"/>
      <c r="K116" s="507"/>
      <c r="L116" s="507"/>
      <c r="M116" s="507"/>
      <c r="N116" s="507"/>
      <c r="O116" s="507"/>
      <c r="P116" s="507"/>
      <c r="Q116" s="507"/>
      <c r="R116" s="507"/>
      <c r="S116" s="507"/>
      <c r="T116" s="507"/>
      <c r="U116" s="507"/>
      <c r="V116" s="507"/>
      <c r="W116" s="507"/>
      <c r="X116" s="507"/>
      <c r="Y116" s="508"/>
      <c r="Z116" s="509" t="s">
        <v>164</v>
      </c>
      <c r="AA116" s="510"/>
      <c r="AB116" s="510"/>
      <c r="AC116" s="510"/>
      <c r="AD116" s="510"/>
      <c r="AE116" s="510"/>
      <c r="AF116" s="510"/>
      <c r="AG116" s="510"/>
      <c r="AH116" s="511"/>
      <c r="AI116" s="491"/>
      <c r="AJ116" s="493"/>
      <c r="AK116" s="39"/>
    </row>
    <row r="117" spans="1:37" ht="25.5" customHeight="1">
      <c r="A117" s="491"/>
      <c r="B117" s="596"/>
      <c r="C117" s="512" t="s">
        <v>111</v>
      </c>
      <c r="D117" s="512"/>
      <c r="E117" s="512"/>
      <c r="F117" s="512"/>
      <c r="G117" s="512"/>
      <c r="H117" s="512"/>
      <c r="I117" s="512"/>
      <c r="J117" s="512"/>
      <c r="K117" s="512"/>
      <c r="L117" s="512"/>
      <c r="M117" s="512"/>
      <c r="N117" s="512"/>
      <c r="O117" s="512"/>
      <c r="P117" s="512"/>
      <c r="Q117" s="512"/>
      <c r="R117" s="512"/>
      <c r="S117" s="512"/>
      <c r="T117" s="512"/>
      <c r="U117" s="512"/>
      <c r="V117" s="512"/>
      <c r="W117" s="512"/>
      <c r="X117" s="512"/>
      <c r="Y117" s="513"/>
      <c r="Z117" s="514" t="s">
        <v>113</v>
      </c>
      <c r="AA117" s="515"/>
      <c r="AB117" s="515"/>
      <c r="AC117" s="515"/>
      <c r="AD117" s="515"/>
      <c r="AE117" s="515"/>
      <c r="AF117" s="515"/>
      <c r="AG117" s="515"/>
      <c r="AH117" s="516"/>
      <c r="AI117" s="491"/>
      <c r="AJ117" s="493"/>
      <c r="AK117" s="39"/>
    </row>
    <row r="118" spans="1:37" ht="25.5" customHeight="1">
      <c r="A118" s="491"/>
      <c r="B118" s="596"/>
      <c r="C118" s="512" t="s">
        <v>112</v>
      </c>
      <c r="D118" s="512"/>
      <c r="E118" s="512"/>
      <c r="F118" s="512"/>
      <c r="G118" s="512"/>
      <c r="H118" s="512"/>
      <c r="I118" s="512"/>
      <c r="J118" s="512"/>
      <c r="K118" s="512"/>
      <c r="L118" s="512"/>
      <c r="M118" s="512"/>
      <c r="N118" s="512"/>
      <c r="O118" s="512"/>
      <c r="P118" s="512"/>
      <c r="Q118" s="512"/>
      <c r="R118" s="512"/>
      <c r="S118" s="512"/>
      <c r="T118" s="512"/>
      <c r="U118" s="512"/>
      <c r="V118" s="512"/>
      <c r="W118" s="512"/>
      <c r="X118" s="512"/>
      <c r="Y118" s="513"/>
      <c r="Z118" s="325" t="s">
        <v>114</v>
      </c>
      <c r="AA118" s="326"/>
      <c r="AB118" s="326"/>
      <c r="AC118" s="326"/>
      <c r="AD118" s="326"/>
      <c r="AE118" s="326"/>
      <c r="AF118" s="326"/>
      <c r="AG118" s="326"/>
      <c r="AH118" s="367"/>
      <c r="AI118" s="491"/>
      <c r="AJ118" s="493"/>
      <c r="AK118" s="517"/>
    </row>
    <row r="119" spans="1:37" ht="16.5" customHeight="1" thickBot="1">
      <c r="A119" s="491"/>
      <c r="B119" s="597"/>
      <c r="C119" s="518" t="s">
        <v>97</v>
      </c>
      <c r="D119" s="519"/>
      <c r="E119" s="519"/>
      <c r="F119" s="519"/>
      <c r="G119" s="519"/>
      <c r="H119" s="519"/>
      <c r="I119" s="519"/>
      <c r="J119" s="519"/>
      <c r="K119" s="519"/>
      <c r="L119" s="519"/>
      <c r="M119" s="519"/>
      <c r="N119" s="519"/>
      <c r="O119" s="519"/>
      <c r="P119" s="519"/>
      <c r="Q119" s="519"/>
      <c r="R119" s="519"/>
      <c r="S119" s="519"/>
      <c r="T119" s="519"/>
      <c r="U119" s="519"/>
      <c r="V119" s="519"/>
      <c r="W119" s="519"/>
      <c r="X119" s="519"/>
      <c r="Y119" s="520"/>
      <c r="Z119" s="521" t="s">
        <v>55</v>
      </c>
      <c r="AA119" s="522"/>
      <c r="AB119" s="522"/>
      <c r="AC119" s="522"/>
      <c r="AD119" s="522"/>
      <c r="AE119" s="522"/>
      <c r="AF119" s="522"/>
      <c r="AG119" s="522"/>
      <c r="AH119" s="523"/>
      <c r="AI119" s="491"/>
      <c r="AJ119" s="493"/>
      <c r="AK119" s="517"/>
    </row>
    <row r="120" spans="1:37" ht="4.5" customHeight="1">
      <c r="A120" s="491"/>
      <c r="B120" s="491"/>
      <c r="C120" s="492"/>
      <c r="D120" s="491"/>
      <c r="E120" s="491"/>
      <c r="F120" s="491"/>
      <c r="G120" s="491"/>
      <c r="H120" s="491"/>
      <c r="I120" s="491"/>
      <c r="J120" s="491"/>
      <c r="K120" s="491"/>
      <c r="L120" s="491"/>
      <c r="M120" s="491"/>
      <c r="N120" s="491"/>
      <c r="O120" s="491"/>
      <c r="P120" s="491"/>
      <c r="Q120" s="491"/>
      <c r="R120" s="491"/>
      <c r="S120" s="491"/>
      <c r="T120" s="491"/>
      <c r="U120" s="491"/>
      <c r="V120" s="491"/>
      <c r="W120" s="491"/>
      <c r="X120" s="491"/>
      <c r="Y120" s="491"/>
      <c r="Z120" s="492"/>
      <c r="AA120" s="492"/>
      <c r="AB120" s="492"/>
      <c r="AC120" s="492"/>
      <c r="AD120" s="492"/>
      <c r="AE120" s="492"/>
      <c r="AF120" s="492"/>
      <c r="AG120" s="492"/>
      <c r="AH120" s="492"/>
      <c r="AI120" s="491"/>
      <c r="AJ120" s="493"/>
    </row>
    <row r="121" spans="1:37" ht="12" customHeight="1">
      <c r="A121" s="491"/>
      <c r="B121" s="524" t="s">
        <v>120</v>
      </c>
      <c r="C121" s="525" t="s">
        <v>119</v>
      </c>
      <c r="D121" s="491"/>
      <c r="E121" s="491"/>
      <c r="F121" s="491"/>
      <c r="G121" s="491"/>
      <c r="H121" s="491"/>
      <c r="I121" s="491"/>
      <c r="J121" s="491"/>
      <c r="K121" s="491"/>
      <c r="L121" s="491"/>
      <c r="M121" s="491"/>
      <c r="N121" s="491"/>
      <c r="O121" s="491"/>
      <c r="P121" s="491"/>
      <c r="Q121" s="491"/>
      <c r="R121" s="491"/>
      <c r="S121" s="491"/>
      <c r="T121" s="491"/>
      <c r="U121" s="491"/>
      <c r="V121" s="491"/>
      <c r="W121" s="491"/>
      <c r="X121" s="491"/>
      <c r="Y121" s="491"/>
      <c r="Z121" s="492"/>
      <c r="AA121" s="492"/>
      <c r="AB121" s="492"/>
      <c r="AC121" s="492"/>
      <c r="AD121" s="492"/>
      <c r="AE121" s="492"/>
      <c r="AF121" s="492"/>
      <c r="AG121" s="492"/>
      <c r="AH121" s="492"/>
      <c r="AI121" s="491"/>
      <c r="AJ121" s="493"/>
    </row>
    <row r="122" spans="1:37" ht="21" customHeight="1">
      <c r="A122" s="491"/>
      <c r="B122" s="526" t="s">
        <v>121</v>
      </c>
      <c r="C122" s="527" t="s">
        <v>242</v>
      </c>
      <c r="D122" s="527"/>
      <c r="E122" s="527"/>
      <c r="F122" s="527"/>
      <c r="G122" s="527"/>
      <c r="H122" s="527"/>
      <c r="I122" s="527"/>
      <c r="J122" s="527"/>
      <c r="K122" s="527"/>
      <c r="L122" s="527"/>
      <c r="M122" s="527"/>
      <c r="N122" s="527"/>
      <c r="O122" s="527"/>
      <c r="P122" s="527"/>
      <c r="Q122" s="527"/>
      <c r="R122" s="527"/>
      <c r="S122" s="527"/>
      <c r="T122" s="527"/>
      <c r="U122" s="527"/>
      <c r="V122" s="527"/>
      <c r="W122" s="527"/>
      <c r="X122" s="527"/>
      <c r="Y122" s="527"/>
      <c r="Z122" s="527"/>
      <c r="AA122" s="527"/>
      <c r="AB122" s="527"/>
      <c r="AC122" s="527"/>
      <c r="AD122" s="527"/>
      <c r="AE122" s="527"/>
      <c r="AF122" s="527"/>
      <c r="AG122" s="527"/>
      <c r="AH122" s="527"/>
      <c r="AI122" s="527"/>
      <c r="AJ122" s="527"/>
    </row>
    <row r="123" spans="1:37" ht="7.5" customHeight="1" thickBot="1">
      <c r="A123" s="528"/>
      <c r="B123" s="528"/>
      <c r="C123" s="529"/>
      <c r="D123" s="529"/>
      <c r="E123" s="529"/>
      <c r="F123" s="529"/>
      <c r="G123" s="529"/>
      <c r="H123" s="529"/>
      <c r="I123" s="529"/>
      <c r="J123" s="529"/>
      <c r="K123" s="529"/>
      <c r="L123" s="529"/>
      <c r="M123" s="529"/>
      <c r="N123" s="529"/>
      <c r="O123" s="529"/>
      <c r="P123" s="529"/>
      <c r="Q123" s="529"/>
      <c r="R123" s="529"/>
      <c r="S123" s="529"/>
      <c r="T123" s="529"/>
      <c r="U123" s="529"/>
      <c r="V123" s="529"/>
      <c r="W123" s="529"/>
      <c r="X123" s="529"/>
      <c r="Y123" s="529"/>
      <c r="Z123" s="529"/>
      <c r="AA123" s="529"/>
      <c r="AB123" s="529"/>
      <c r="AC123" s="529"/>
      <c r="AD123" s="529"/>
      <c r="AE123" s="529"/>
      <c r="AF123" s="529"/>
      <c r="AG123" s="529"/>
      <c r="AH123" s="529"/>
      <c r="AI123" s="529"/>
      <c r="AJ123" s="530"/>
    </row>
    <row r="124" spans="1:37" ht="1.5" customHeight="1">
      <c r="A124" s="531"/>
      <c r="B124" s="532"/>
      <c r="C124" s="532"/>
      <c r="D124" s="532"/>
      <c r="E124" s="532"/>
      <c r="F124" s="532"/>
      <c r="G124" s="532"/>
      <c r="H124" s="532"/>
      <c r="I124" s="532"/>
      <c r="J124" s="532"/>
      <c r="K124" s="532"/>
      <c r="L124" s="532"/>
      <c r="M124" s="532"/>
      <c r="N124" s="532"/>
      <c r="O124" s="532"/>
      <c r="P124" s="532"/>
      <c r="Q124" s="532"/>
      <c r="R124" s="532"/>
      <c r="S124" s="532"/>
      <c r="T124" s="532"/>
      <c r="U124" s="532"/>
      <c r="V124" s="532"/>
      <c r="W124" s="532"/>
      <c r="X124" s="532"/>
      <c r="Y124" s="532"/>
      <c r="Z124" s="532"/>
      <c r="AA124" s="532"/>
      <c r="AB124" s="532"/>
      <c r="AC124" s="532"/>
      <c r="AD124" s="532"/>
      <c r="AE124" s="532"/>
      <c r="AF124" s="532"/>
      <c r="AG124" s="532"/>
      <c r="AH124" s="532"/>
      <c r="AI124" s="532"/>
      <c r="AJ124" s="533"/>
    </row>
    <row r="125" spans="1:37" ht="31.5" customHeight="1">
      <c r="A125" s="534"/>
      <c r="B125" s="535" t="s">
        <v>173</v>
      </c>
      <c r="C125" s="535"/>
      <c r="D125" s="535"/>
      <c r="E125" s="535"/>
      <c r="F125" s="535"/>
      <c r="G125" s="535"/>
      <c r="H125" s="535"/>
      <c r="I125" s="535"/>
      <c r="J125" s="535"/>
      <c r="K125" s="535"/>
      <c r="L125" s="535"/>
      <c r="M125" s="535"/>
      <c r="N125" s="535"/>
      <c r="O125" s="535"/>
      <c r="P125" s="535"/>
      <c r="Q125" s="535"/>
      <c r="R125" s="535"/>
      <c r="S125" s="535"/>
      <c r="T125" s="535"/>
      <c r="U125" s="535"/>
      <c r="V125" s="535"/>
      <c r="W125" s="535"/>
      <c r="X125" s="535"/>
      <c r="Y125" s="535"/>
      <c r="Z125" s="535"/>
      <c r="AA125" s="535"/>
      <c r="AB125" s="535"/>
      <c r="AC125" s="535"/>
      <c r="AD125" s="535"/>
      <c r="AE125" s="535"/>
      <c r="AF125" s="535"/>
      <c r="AG125" s="535"/>
      <c r="AH125" s="535"/>
      <c r="AI125" s="535"/>
      <c r="AJ125" s="536"/>
    </row>
    <row r="126" spans="1:37" ht="4.5" customHeight="1">
      <c r="A126" s="534"/>
      <c r="B126" s="492"/>
      <c r="C126" s="491"/>
      <c r="D126" s="491"/>
      <c r="E126" s="491"/>
      <c r="F126" s="491"/>
      <c r="G126" s="491"/>
      <c r="H126" s="491"/>
      <c r="I126" s="491"/>
      <c r="J126" s="491"/>
      <c r="K126" s="491"/>
      <c r="L126" s="491"/>
      <c r="M126" s="491"/>
      <c r="N126" s="491"/>
      <c r="O126" s="491"/>
      <c r="P126" s="491"/>
      <c r="Q126" s="491"/>
      <c r="R126" s="491"/>
      <c r="S126" s="491"/>
      <c r="T126" s="491"/>
      <c r="U126" s="491"/>
      <c r="V126" s="491"/>
      <c r="W126" s="491"/>
      <c r="X126" s="491"/>
      <c r="Y126" s="491"/>
      <c r="Z126" s="491"/>
      <c r="AA126" s="491"/>
      <c r="AB126" s="491"/>
      <c r="AC126" s="491"/>
      <c r="AD126" s="491"/>
      <c r="AE126" s="491"/>
      <c r="AF126" s="491"/>
      <c r="AG126" s="491"/>
      <c r="AH126" s="491"/>
      <c r="AI126" s="491"/>
      <c r="AJ126" s="536"/>
    </row>
    <row r="127" spans="1:37" s="541" customFormat="1" ht="13.5" customHeight="1">
      <c r="A127" s="537"/>
      <c r="B127" s="538" t="s">
        <v>28</v>
      </c>
      <c r="C127" s="538"/>
      <c r="D127" s="598"/>
      <c r="E127" s="599"/>
      <c r="F127" s="538" t="s">
        <v>5</v>
      </c>
      <c r="G127" s="598"/>
      <c r="H127" s="599"/>
      <c r="I127" s="538" t="s">
        <v>4</v>
      </c>
      <c r="J127" s="598"/>
      <c r="K127" s="599"/>
      <c r="L127" s="538" t="s">
        <v>3</v>
      </c>
      <c r="M127" s="539"/>
      <c r="N127" s="540" t="s">
        <v>6</v>
      </c>
      <c r="O127" s="540"/>
      <c r="P127" s="540"/>
      <c r="Q127" s="593" t="str">
        <f>IF(G11="","",G11)</f>
        <v/>
      </c>
      <c r="R127" s="593"/>
      <c r="S127" s="593"/>
      <c r="T127" s="593"/>
      <c r="U127" s="593"/>
      <c r="V127" s="593"/>
      <c r="W127" s="593"/>
      <c r="X127" s="593"/>
      <c r="Y127" s="593"/>
      <c r="Z127" s="593"/>
      <c r="AA127" s="593"/>
      <c r="AB127" s="593"/>
      <c r="AC127" s="593"/>
      <c r="AD127" s="593"/>
      <c r="AE127" s="593"/>
      <c r="AF127" s="593"/>
      <c r="AG127" s="593"/>
      <c r="AH127" s="593"/>
      <c r="AI127" s="593"/>
      <c r="AJ127" s="594"/>
    </row>
    <row r="128" spans="1:37" s="541" customFormat="1" ht="13.5" customHeight="1">
      <c r="A128" s="542"/>
      <c r="B128" s="543"/>
      <c r="C128" s="544"/>
      <c r="D128" s="544"/>
      <c r="E128" s="544"/>
      <c r="F128" s="544"/>
      <c r="G128" s="544"/>
      <c r="H128" s="544"/>
      <c r="I128" s="544"/>
      <c r="J128" s="544"/>
      <c r="K128" s="544"/>
      <c r="L128" s="544"/>
      <c r="M128" s="544"/>
      <c r="N128" s="545" t="s">
        <v>74</v>
      </c>
      <c r="O128" s="545"/>
      <c r="P128" s="545"/>
      <c r="Q128" s="546" t="s">
        <v>75</v>
      </c>
      <c r="R128" s="546"/>
      <c r="S128" s="600"/>
      <c r="T128" s="600"/>
      <c r="U128" s="600"/>
      <c r="V128" s="600"/>
      <c r="W128" s="600"/>
      <c r="X128" s="547" t="s">
        <v>76</v>
      </c>
      <c r="Y128" s="547"/>
      <c r="Z128" s="600"/>
      <c r="AA128" s="600"/>
      <c r="AB128" s="600"/>
      <c r="AC128" s="600"/>
      <c r="AD128" s="600"/>
      <c r="AE128" s="600"/>
      <c r="AF128" s="600"/>
      <c r="AG128" s="600"/>
      <c r="AH128" s="600"/>
      <c r="AI128" s="548"/>
      <c r="AJ128" s="549"/>
    </row>
    <row r="129" spans="1:36" s="541" customFormat="1" ht="4.5" customHeight="1" thickBot="1">
      <c r="A129" s="550"/>
      <c r="B129" s="551"/>
      <c r="C129" s="552"/>
      <c r="D129" s="552"/>
      <c r="E129" s="552"/>
      <c r="F129" s="552"/>
      <c r="G129" s="552"/>
      <c r="H129" s="552"/>
      <c r="I129" s="552"/>
      <c r="J129" s="552"/>
      <c r="K129" s="552"/>
      <c r="L129" s="552"/>
      <c r="M129" s="552"/>
      <c r="N129" s="552"/>
      <c r="O129" s="552"/>
      <c r="P129" s="551"/>
      <c r="Q129" s="553"/>
      <c r="R129" s="554"/>
      <c r="S129" s="554"/>
      <c r="T129" s="554"/>
      <c r="U129" s="554"/>
      <c r="V129" s="554"/>
      <c r="W129" s="555"/>
      <c r="X129" s="555"/>
      <c r="Y129" s="555"/>
      <c r="Z129" s="555"/>
      <c r="AA129" s="555"/>
      <c r="AB129" s="555"/>
      <c r="AC129" s="555"/>
      <c r="AD129" s="555"/>
      <c r="AE129" s="555"/>
      <c r="AF129" s="555"/>
      <c r="AG129" s="555"/>
      <c r="AH129" s="555"/>
      <c r="AI129" s="556"/>
      <c r="AJ129" s="557"/>
    </row>
    <row r="130" spans="1:36" ht="13.5" customHeight="1">
      <c r="A130" s="558"/>
      <c r="B130" s="342"/>
      <c r="C130" s="539"/>
      <c r="D130" s="539"/>
      <c r="E130" s="539"/>
      <c r="F130" s="539"/>
      <c r="G130" s="539"/>
      <c r="H130" s="539"/>
      <c r="I130" s="539"/>
      <c r="J130" s="539"/>
      <c r="K130" s="539"/>
      <c r="L130" s="539"/>
      <c r="M130" s="539"/>
      <c r="N130" s="539"/>
      <c r="O130" s="539"/>
      <c r="P130" s="539"/>
      <c r="Q130" s="539"/>
      <c r="R130" s="539"/>
      <c r="S130" s="539"/>
      <c r="T130" s="539"/>
      <c r="U130" s="539"/>
      <c r="V130" s="539"/>
      <c r="W130" s="539"/>
      <c r="X130" s="539"/>
      <c r="Y130" s="539"/>
      <c r="Z130" s="539"/>
      <c r="AA130" s="539"/>
      <c r="AB130" s="539"/>
      <c r="AC130" s="539"/>
      <c r="AD130" s="539"/>
      <c r="AE130" s="539"/>
      <c r="AF130" s="539"/>
      <c r="AG130" s="539"/>
      <c r="AH130" s="539"/>
      <c r="AI130" s="539"/>
      <c r="AJ130" s="559"/>
    </row>
    <row r="131" spans="1:36">
      <c r="B131" s="538"/>
    </row>
    <row r="132" spans="1:36" ht="17.25">
      <c r="A132" s="560"/>
      <c r="B132" s="175"/>
      <c r="C132" s="560"/>
      <c r="D132" s="560"/>
      <c r="E132" s="560"/>
      <c r="F132" s="560"/>
      <c r="G132" s="560"/>
      <c r="H132" s="560"/>
      <c r="I132" s="560"/>
      <c r="J132" s="560"/>
      <c r="K132" s="560"/>
      <c r="L132" s="560"/>
      <c r="M132" s="560"/>
      <c r="N132" s="560"/>
      <c r="O132" s="560"/>
      <c r="P132" s="560"/>
      <c r="Q132" s="560"/>
      <c r="R132" s="560"/>
      <c r="S132" s="560"/>
      <c r="T132" s="560"/>
      <c r="U132" s="560"/>
      <c r="V132" s="560"/>
      <c r="W132" s="560"/>
      <c r="X132" s="560"/>
      <c r="Y132" s="560"/>
      <c r="Z132" s="560"/>
      <c r="AA132" s="560"/>
      <c r="AB132" s="560"/>
      <c r="AC132" s="560"/>
      <c r="AD132" s="560"/>
      <c r="AE132" s="561"/>
      <c r="AF132" s="560"/>
      <c r="AG132" s="560"/>
      <c r="AH132" s="560"/>
      <c r="AI132" s="560"/>
      <c r="AJ132" s="560"/>
    </row>
    <row r="133" spans="1:36">
      <c r="A133" s="562"/>
      <c r="B133" s="560" t="s">
        <v>15</v>
      </c>
      <c r="C133" s="562"/>
      <c r="D133" s="562"/>
      <c r="E133" s="562"/>
      <c r="F133" s="562"/>
      <c r="G133" s="562"/>
      <c r="H133" s="562"/>
      <c r="I133" s="562"/>
      <c r="J133" s="562"/>
      <c r="K133" s="562"/>
      <c r="L133" s="562"/>
      <c r="M133" s="562"/>
      <c r="N133" s="562"/>
      <c r="O133" s="562"/>
      <c r="P133" s="562"/>
      <c r="Q133" s="562"/>
      <c r="R133" s="562"/>
      <c r="S133" s="562"/>
      <c r="T133" s="562"/>
      <c r="U133" s="562"/>
      <c r="V133" s="562"/>
      <c r="W133" s="562"/>
      <c r="X133" s="562"/>
      <c r="Y133" s="562"/>
      <c r="Z133" s="562"/>
      <c r="AA133" s="562"/>
      <c r="AB133" s="562"/>
      <c r="AC133" s="562"/>
      <c r="AD133" s="562"/>
      <c r="AE133" s="562"/>
      <c r="AF133" s="562"/>
      <c r="AG133" s="562"/>
      <c r="AH133" s="562"/>
      <c r="AI133" s="562"/>
      <c r="AJ133" s="562"/>
    </row>
    <row r="134" spans="1:36">
      <c r="A134" s="562"/>
      <c r="B134" s="562"/>
      <c r="C134" s="562"/>
      <c r="D134" s="562"/>
      <c r="E134" s="562"/>
      <c r="F134" s="562"/>
      <c r="G134" s="562"/>
      <c r="H134" s="562"/>
      <c r="I134" s="562"/>
      <c r="J134" s="562"/>
      <c r="K134" s="562"/>
      <c r="L134" s="562"/>
      <c r="M134" s="562"/>
      <c r="N134" s="562"/>
      <c r="O134" s="562"/>
      <c r="P134" s="562"/>
      <c r="Q134" s="562"/>
      <c r="R134" s="562"/>
      <c r="S134" s="562"/>
      <c r="T134" s="562"/>
      <c r="U134" s="562"/>
      <c r="V134" s="562"/>
      <c r="W134" s="562"/>
      <c r="X134" s="562"/>
      <c r="Y134" s="562"/>
      <c r="Z134" s="562"/>
      <c r="AA134" s="562"/>
      <c r="AB134" s="562"/>
      <c r="AC134" s="562"/>
      <c r="AD134" s="562"/>
      <c r="AE134" s="562"/>
      <c r="AF134" s="562"/>
      <c r="AG134" s="562"/>
      <c r="AH134" s="562"/>
      <c r="AI134" s="562"/>
      <c r="AJ134" s="562"/>
    </row>
    <row r="135" spans="1:36">
      <c r="A135" s="562"/>
      <c r="B135" s="562"/>
      <c r="C135" s="562"/>
      <c r="D135" s="562"/>
      <c r="E135" s="562"/>
      <c r="F135" s="562"/>
      <c r="G135" s="562"/>
      <c r="H135" s="562"/>
      <c r="I135" s="562"/>
      <c r="J135" s="562"/>
      <c r="K135" s="562"/>
      <c r="L135" s="562"/>
      <c r="M135" s="562"/>
      <c r="N135" s="562"/>
      <c r="O135" s="562"/>
      <c r="P135" s="562"/>
      <c r="Q135" s="562"/>
      <c r="R135" s="562"/>
      <c r="S135" s="562"/>
      <c r="T135" s="562"/>
      <c r="U135" s="562"/>
      <c r="V135" s="562"/>
      <c r="W135" s="562"/>
      <c r="X135" s="562"/>
      <c r="Y135" s="562"/>
      <c r="Z135" s="562"/>
      <c r="AA135" s="562"/>
      <c r="AB135" s="562"/>
      <c r="AC135" s="562"/>
      <c r="AD135" s="562"/>
      <c r="AE135" s="562"/>
      <c r="AF135" s="562"/>
      <c r="AG135" s="562"/>
      <c r="AH135" s="562"/>
      <c r="AI135" s="562"/>
      <c r="AJ135" s="562"/>
    </row>
    <row r="136" spans="1:36">
      <c r="A136" s="562"/>
      <c r="B136" s="562"/>
      <c r="C136" s="562"/>
      <c r="D136" s="562"/>
      <c r="E136" s="562"/>
      <c r="F136" s="562"/>
      <c r="G136" s="562"/>
      <c r="H136" s="562"/>
      <c r="I136" s="562"/>
      <c r="J136" s="562"/>
      <c r="K136" s="562"/>
      <c r="L136" s="562"/>
      <c r="M136" s="562"/>
      <c r="N136" s="562"/>
      <c r="O136" s="562"/>
      <c r="P136" s="562"/>
      <c r="Q136" s="562"/>
      <c r="R136" s="562"/>
      <c r="S136" s="562"/>
      <c r="T136" s="562"/>
      <c r="U136" s="562"/>
      <c r="V136" s="562"/>
      <c r="W136" s="562"/>
      <c r="X136" s="562"/>
      <c r="Y136" s="562"/>
      <c r="Z136" s="562"/>
      <c r="AA136" s="562"/>
      <c r="AB136" s="562"/>
      <c r="AC136" s="562"/>
      <c r="AD136" s="562"/>
      <c r="AE136" s="562"/>
      <c r="AF136" s="562"/>
      <c r="AG136" s="562"/>
      <c r="AH136" s="562"/>
      <c r="AI136" s="562"/>
      <c r="AJ136" s="562"/>
    </row>
    <row r="137" spans="1:36">
      <c r="A137" s="562"/>
      <c r="B137" s="562"/>
      <c r="C137" s="562"/>
      <c r="D137" s="562"/>
      <c r="E137" s="562"/>
      <c r="F137" s="562"/>
      <c r="G137" s="562"/>
      <c r="H137" s="562"/>
      <c r="I137" s="562"/>
      <c r="J137" s="562"/>
      <c r="K137" s="562"/>
      <c r="L137" s="562"/>
      <c r="M137" s="562"/>
      <c r="N137" s="562"/>
      <c r="O137" s="562"/>
      <c r="P137" s="562"/>
      <c r="Q137" s="562"/>
      <c r="R137" s="562"/>
      <c r="S137" s="562"/>
      <c r="T137" s="562"/>
      <c r="U137" s="562"/>
      <c r="V137" s="562"/>
      <c r="W137" s="562"/>
      <c r="X137" s="562"/>
      <c r="Y137" s="562"/>
      <c r="Z137" s="562"/>
      <c r="AA137" s="562"/>
      <c r="AB137" s="562"/>
      <c r="AC137" s="562"/>
      <c r="AD137" s="562"/>
      <c r="AE137" s="562"/>
      <c r="AF137" s="562"/>
      <c r="AG137" s="562"/>
      <c r="AH137" s="562"/>
      <c r="AI137" s="562"/>
      <c r="AJ137" s="562"/>
    </row>
    <row r="138" spans="1:36">
      <c r="A138" s="562"/>
      <c r="B138" s="562"/>
      <c r="C138" s="562"/>
      <c r="D138" s="562"/>
      <c r="E138" s="562"/>
      <c r="F138" s="562"/>
      <c r="G138" s="562"/>
      <c r="H138" s="562"/>
      <c r="I138" s="562"/>
      <c r="J138" s="562"/>
      <c r="K138" s="562"/>
      <c r="L138" s="562"/>
      <c r="M138" s="562"/>
      <c r="N138" s="562"/>
      <c r="O138" s="562"/>
      <c r="P138" s="562"/>
      <c r="Q138" s="562"/>
      <c r="R138" s="562"/>
      <c r="S138" s="562"/>
      <c r="T138" s="562"/>
      <c r="U138" s="562"/>
      <c r="V138" s="562"/>
      <c r="W138" s="562"/>
      <c r="X138" s="562"/>
      <c r="Y138" s="562"/>
      <c r="Z138" s="562"/>
      <c r="AA138" s="562"/>
      <c r="AB138" s="562"/>
      <c r="AC138" s="562"/>
      <c r="AD138" s="562"/>
      <c r="AE138" s="562"/>
      <c r="AF138" s="562"/>
      <c r="AG138" s="562"/>
      <c r="AH138" s="562"/>
      <c r="AI138" s="562"/>
      <c r="AJ138" s="562"/>
    </row>
    <row r="139" spans="1:36">
      <c r="A139" s="562"/>
      <c r="B139" s="562"/>
      <c r="C139" s="562"/>
      <c r="D139" s="562"/>
      <c r="E139" s="562"/>
      <c r="F139" s="562"/>
      <c r="G139" s="562"/>
      <c r="H139" s="562"/>
      <c r="I139" s="562"/>
      <c r="J139" s="562"/>
      <c r="K139" s="562"/>
      <c r="L139" s="562"/>
      <c r="M139" s="562"/>
      <c r="N139" s="562"/>
      <c r="O139" s="562"/>
      <c r="P139" s="562"/>
      <c r="Q139" s="562"/>
      <c r="R139" s="562"/>
      <c r="S139" s="562"/>
      <c r="T139" s="562"/>
      <c r="U139" s="562"/>
      <c r="V139" s="562"/>
      <c r="W139" s="562"/>
      <c r="X139" s="562"/>
      <c r="Y139" s="562"/>
      <c r="Z139" s="562"/>
      <c r="AA139" s="562"/>
      <c r="AB139" s="562"/>
      <c r="AC139" s="562"/>
      <c r="AD139" s="562"/>
      <c r="AE139" s="562"/>
      <c r="AF139" s="562"/>
      <c r="AG139" s="562"/>
      <c r="AH139" s="562"/>
      <c r="AI139" s="562"/>
      <c r="AJ139" s="562"/>
    </row>
    <row r="140" spans="1:36">
      <c r="A140" s="562"/>
      <c r="B140" s="562"/>
      <c r="C140" s="562"/>
      <c r="D140" s="562"/>
      <c r="E140" s="562"/>
      <c r="F140" s="562"/>
      <c r="G140" s="562"/>
      <c r="H140" s="562"/>
      <c r="I140" s="562"/>
      <c r="J140" s="562"/>
      <c r="K140" s="562"/>
      <c r="L140" s="562"/>
      <c r="M140" s="562"/>
      <c r="N140" s="562"/>
      <c r="O140" s="562"/>
      <c r="P140" s="562"/>
      <c r="Q140" s="562"/>
      <c r="R140" s="562"/>
      <c r="S140" s="562"/>
      <c r="T140" s="562"/>
      <c r="U140" s="562"/>
      <c r="V140" s="562"/>
      <c r="W140" s="562"/>
      <c r="X140" s="562"/>
      <c r="Y140" s="562"/>
      <c r="Z140" s="562"/>
      <c r="AA140" s="562"/>
      <c r="AB140" s="562"/>
      <c r="AC140" s="562"/>
      <c r="AD140" s="562"/>
      <c r="AE140" s="562"/>
      <c r="AF140" s="562"/>
      <c r="AG140" s="562"/>
      <c r="AH140" s="562"/>
      <c r="AI140" s="562"/>
      <c r="AJ140" s="562"/>
    </row>
    <row r="141" spans="1:36">
      <c r="A141" s="562"/>
      <c r="B141" s="562"/>
      <c r="C141" s="562"/>
      <c r="D141" s="562"/>
      <c r="E141" s="562"/>
      <c r="F141" s="562"/>
      <c r="G141" s="562"/>
      <c r="H141" s="562"/>
      <c r="I141" s="562"/>
      <c r="J141" s="562"/>
      <c r="K141" s="562"/>
      <c r="L141" s="562"/>
      <c r="M141" s="562"/>
      <c r="N141" s="562"/>
      <c r="O141" s="562"/>
      <c r="P141" s="562"/>
      <c r="Q141" s="562"/>
      <c r="R141" s="562"/>
      <c r="S141" s="562"/>
      <c r="T141" s="562"/>
      <c r="U141" s="562"/>
      <c r="V141" s="562"/>
      <c r="W141" s="562"/>
      <c r="X141" s="562"/>
      <c r="Y141" s="562"/>
      <c r="Z141" s="562"/>
      <c r="AA141" s="562"/>
      <c r="AB141" s="562"/>
      <c r="AC141" s="562"/>
      <c r="AD141" s="562"/>
      <c r="AE141" s="562"/>
      <c r="AF141" s="562"/>
      <c r="AG141" s="562"/>
      <c r="AH141" s="562"/>
      <c r="AI141" s="562"/>
      <c r="AJ141" s="562"/>
    </row>
    <row r="142" spans="1:36">
      <c r="A142" s="562"/>
      <c r="B142" s="562"/>
      <c r="C142" s="562"/>
      <c r="D142" s="562"/>
      <c r="E142" s="562"/>
      <c r="F142" s="562"/>
      <c r="G142" s="562"/>
      <c r="H142" s="562"/>
      <c r="I142" s="562"/>
      <c r="J142" s="562"/>
      <c r="K142" s="562"/>
      <c r="L142" s="562"/>
      <c r="M142" s="562"/>
      <c r="N142" s="562"/>
      <c r="O142" s="562"/>
      <c r="P142" s="562"/>
      <c r="Q142" s="562"/>
      <c r="R142" s="562"/>
      <c r="S142" s="562"/>
      <c r="T142" s="562"/>
      <c r="U142" s="562"/>
      <c r="V142" s="562"/>
      <c r="W142" s="562"/>
      <c r="X142" s="562"/>
      <c r="Y142" s="562"/>
      <c r="Z142" s="562"/>
      <c r="AA142" s="562"/>
      <c r="AB142" s="562"/>
      <c r="AC142" s="562"/>
      <c r="AD142" s="562"/>
      <c r="AE142" s="562"/>
      <c r="AF142" s="562"/>
      <c r="AG142" s="562"/>
      <c r="AH142" s="562"/>
      <c r="AI142" s="562"/>
      <c r="AJ142" s="562"/>
    </row>
    <row r="143" spans="1:36">
      <c r="A143" s="562"/>
      <c r="B143" s="562"/>
      <c r="C143" s="562"/>
      <c r="D143" s="562"/>
      <c r="E143" s="562"/>
      <c r="F143" s="562"/>
      <c r="G143" s="562"/>
      <c r="H143" s="562"/>
      <c r="I143" s="562"/>
      <c r="J143" s="562"/>
      <c r="K143" s="562"/>
      <c r="L143" s="562"/>
      <c r="M143" s="562"/>
      <c r="N143" s="562"/>
      <c r="O143" s="562"/>
      <c r="P143" s="562"/>
      <c r="Q143" s="562"/>
      <c r="R143" s="562"/>
      <c r="S143" s="562"/>
      <c r="T143" s="562"/>
      <c r="U143" s="562"/>
      <c r="V143" s="562"/>
      <c r="W143" s="562"/>
      <c r="X143" s="562"/>
      <c r="Y143" s="562"/>
      <c r="Z143" s="562"/>
      <c r="AA143" s="562"/>
      <c r="AB143" s="562"/>
      <c r="AC143" s="562"/>
      <c r="AD143" s="562"/>
      <c r="AE143" s="562"/>
      <c r="AF143" s="562"/>
      <c r="AG143" s="562"/>
      <c r="AH143" s="562"/>
      <c r="AI143" s="562"/>
      <c r="AJ143" s="562"/>
    </row>
    <row r="144" spans="1:36">
      <c r="A144" s="562"/>
      <c r="B144" s="562"/>
      <c r="C144" s="562"/>
      <c r="D144" s="562"/>
      <c r="E144" s="562"/>
      <c r="F144" s="562"/>
      <c r="G144" s="562"/>
      <c r="H144" s="562"/>
      <c r="I144" s="562"/>
      <c r="J144" s="562"/>
      <c r="K144" s="562"/>
      <c r="L144" s="562"/>
      <c r="M144" s="562"/>
      <c r="N144" s="562"/>
      <c r="O144" s="562"/>
      <c r="P144" s="562"/>
      <c r="Q144" s="562"/>
      <c r="R144" s="562"/>
      <c r="S144" s="562"/>
      <c r="T144" s="562"/>
      <c r="U144" s="562"/>
      <c r="V144" s="562"/>
      <c r="W144" s="562"/>
      <c r="X144" s="562"/>
      <c r="Y144" s="562"/>
      <c r="Z144" s="562"/>
      <c r="AA144" s="562"/>
      <c r="AB144" s="562"/>
      <c r="AC144" s="562"/>
      <c r="AD144" s="562"/>
      <c r="AE144" s="562"/>
      <c r="AF144" s="562"/>
      <c r="AG144" s="562"/>
      <c r="AH144" s="562"/>
      <c r="AI144" s="562"/>
      <c r="AJ144" s="562"/>
    </row>
    <row r="145" spans="1:36">
      <c r="A145" s="562"/>
      <c r="B145" s="562"/>
      <c r="C145" s="562"/>
      <c r="D145" s="562"/>
      <c r="E145" s="562"/>
      <c r="F145" s="562"/>
      <c r="G145" s="562"/>
      <c r="H145" s="562"/>
      <c r="I145" s="562"/>
      <c r="J145" s="562"/>
      <c r="K145" s="562"/>
      <c r="L145" s="562"/>
      <c r="M145" s="562"/>
      <c r="N145" s="562"/>
      <c r="O145" s="562"/>
      <c r="P145" s="562"/>
      <c r="Q145" s="562"/>
      <c r="R145" s="562"/>
      <c r="S145" s="562"/>
      <c r="T145" s="562"/>
      <c r="U145" s="562"/>
      <c r="V145" s="562"/>
      <c r="W145" s="562"/>
      <c r="X145" s="562"/>
      <c r="Y145" s="562"/>
      <c r="Z145" s="562"/>
      <c r="AA145" s="562"/>
      <c r="AB145" s="562"/>
      <c r="AC145" s="562"/>
      <c r="AD145" s="562"/>
      <c r="AE145" s="562"/>
      <c r="AF145" s="562"/>
      <c r="AG145" s="562"/>
      <c r="AH145" s="562"/>
      <c r="AI145" s="562"/>
      <c r="AJ145" s="562"/>
    </row>
    <row r="146" spans="1:36">
      <c r="A146" s="562"/>
      <c r="B146" s="562"/>
      <c r="C146" s="562"/>
      <c r="D146" s="562"/>
      <c r="E146" s="562"/>
      <c r="F146" s="562"/>
      <c r="G146" s="562"/>
      <c r="H146" s="562"/>
      <c r="I146" s="562"/>
      <c r="J146" s="562"/>
      <c r="K146" s="562"/>
      <c r="L146" s="562"/>
      <c r="M146" s="562"/>
      <c r="N146" s="562"/>
      <c r="O146" s="562"/>
      <c r="P146" s="562"/>
      <c r="Q146" s="562"/>
      <c r="R146" s="562"/>
      <c r="S146" s="562"/>
      <c r="T146" s="562"/>
      <c r="U146" s="562"/>
      <c r="V146" s="562"/>
      <c r="W146" s="562"/>
      <c r="X146" s="562"/>
      <c r="Y146" s="562"/>
      <c r="Z146" s="562"/>
      <c r="AA146" s="562"/>
      <c r="AB146" s="562"/>
      <c r="AC146" s="562"/>
      <c r="AD146" s="562"/>
      <c r="AE146" s="562"/>
      <c r="AF146" s="562"/>
      <c r="AG146" s="562"/>
      <c r="AH146" s="562"/>
      <c r="AI146" s="562"/>
      <c r="AJ146" s="562"/>
    </row>
    <row r="147" spans="1:36">
      <c r="A147" s="562"/>
      <c r="B147" s="562"/>
      <c r="C147" s="562"/>
      <c r="D147" s="562"/>
      <c r="E147" s="562"/>
      <c r="F147" s="562"/>
      <c r="G147" s="562"/>
      <c r="H147" s="562"/>
      <c r="I147" s="562"/>
      <c r="J147" s="562"/>
      <c r="K147" s="562"/>
      <c r="L147" s="562"/>
      <c r="M147" s="562"/>
      <c r="N147" s="562"/>
      <c r="O147" s="562"/>
      <c r="P147" s="562"/>
      <c r="Q147" s="562"/>
      <c r="R147" s="562"/>
      <c r="S147" s="562"/>
      <c r="T147" s="562"/>
      <c r="U147" s="562"/>
      <c r="V147" s="562"/>
      <c r="W147" s="562"/>
      <c r="X147" s="562"/>
      <c r="Y147" s="562"/>
      <c r="Z147" s="562"/>
      <c r="AA147" s="562"/>
      <c r="AB147" s="562"/>
      <c r="AC147" s="562"/>
      <c r="AD147" s="562"/>
      <c r="AE147" s="562"/>
      <c r="AF147" s="562"/>
      <c r="AG147" s="562"/>
      <c r="AH147" s="562"/>
      <c r="AI147" s="562"/>
      <c r="AJ147" s="562"/>
    </row>
    <row r="148" spans="1:36">
      <c r="A148" s="562"/>
      <c r="B148" s="562"/>
      <c r="C148" s="562"/>
      <c r="D148" s="562"/>
      <c r="E148" s="562"/>
      <c r="F148" s="562"/>
      <c r="G148" s="562"/>
      <c r="H148" s="562"/>
      <c r="I148" s="562"/>
      <c r="J148" s="562"/>
      <c r="K148" s="562"/>
      <c r="L148" s="562"/>
      <c r="M148" s="562"/>
      <c r="N148" s="562"/>
      <c r="O148" s="562"/>
      <c r="P148" s="562"/>
      <c r="Q148" s="562"/>
      <c r="R148" s="562"/>
      <c r="S148" s="562"/>
      <c r="T148" s="562"/>
      <c r="U148" s="562"/>
      <c r="V148" s="562"/>
      <c r="W148" s="562"/>
      <c r="X148" s="562"/>
      <c r="Y148" s="562"/>
      <c r="Z148" s="562"/>
      <c r="AA148" s="562"/>
      <c r="AB148" s="562"/>
      <c r="AC148" s="562"/>
      <c r="AD148" s="562"/>
      <c r="AE148" s="562"/>
      <c r="AF148" s="562"/>
      <c r="AG148" s="562"/>
      <c r="AH148" s="562"/>
      <c r="AI148" s="562"/>
      <c r="AJ148" s="562"/>
    </row>
    <row r="149" spans="1:36">
      <c r="A149" s="562"/>
      <c r="B149" s="562"/>
      <c r="C149" s="562"/>
      <c r="D149" s="562"/>
      <c r="E149" s="562"/>
      <c r="F149" s="562"/>
      <c r="G149" s="562"/>
      <c r="H149" s="562"/>
      <c r="I149" s="562"/>
      <c r="J149" s="562"/>
      <c r="K149" s="562"/>
      <c r="L149" s="562"/>
      <c r="M149" s="562"/>
      <c r="N149" s="562"/>
      <c r="O149" s="562"/>
      <c r="P149" s="562"/>
      <c r="Q149" s="562"/>
      <c r="R149" s="562"/>
      <c r="S149" s="562"/>
      <c r="T149" s="562"/>
      <c r="U149" s="562"/>
      <c r="V149" s="562"/>
      <c r="W149" s="562"/>
      <c r="X149" s="562"/>
      <c r="Y149" s="562"/>
      <c r="Z149" s="562"/>
      <c r="AA149" s="562"/>
      <c r="AB149" s="562"/>
      <c r="AC149" s="562"/>
      <c r="AD149" s="562"/>
      <c r="AE149" s="562"/>
      <c r="AF149" s="562"/>
      <c r="AG149" s="562"/>
      <c r="AH149" s="562"/>
      <c r="AI149" s="562"/>
      <c r="AJ149" s="562"/>
    </row>
    <row r="150" spans="1:36">
      <c r="A150" s="562"/>
      <c r="B150" s="562"/>
      <c r="C150" s="562"/>
      <c r="D150" s="562"/>
      <c r="E150" s="562"/>
      <c r="F150" s="562"/>
      <c r="G150" s="562"/>
      <c r="H150" s="562"/>
      <c r="I150" s="562"/>
      <c r="J150" s="562"/>
      <c r="K150" s="562"/>
      <c r="L150" s="562"/>
      <c r="M150" s="562"/>
      <c r="N150" s="562"/>
      <c r="O150" s="562"/>
      <c r="P150" s="562"/>
      <c r="Q150" s="562"/>
      <c r="R150" s="562"/>
      <c r="S150" s="562"/>
      <c r="T150" s="562"/>
      <c r="U150" s="562"/>
      <c r="V150" s="562"/>
      <c r="W150" s="562"/>
      <c r="X150" s="562"/>
      <c r="Y150" s="562"/>
      <c r="Z150" s="562"/>
      <c r="AA150" s="562"/>
      <c r="AB150" s="562"/>
      <c r="AC150" s="562"/>
      <c r="AD150" s="562"/>
      <c r="AE150" s="562"/>
      <c r="AF150" s="562"/>
      <c r="AG150" s="562"/>
      <c r="AH150" s="562"/>
      <c r="AI150" s="562"/>
      <c r="AJ150" s="562"/>
    </row>
    <row r="151" spans="1:36">
      <c r="A151" s="562"/>
      <c r="B151" s="562"/>
      <c r="C151" s="562"/>
      <c r="D151" s="562"/>
      <c r="E151" s="562"/>
      <c r="F151" s="562"/>
      <c r="G151" s="562"/>
      <c r="H151" s="562"/>
      <c r="I151" s="562"/>
      <c r="J151" s="562"/>
      <c r="K151" s="562"/>
      <c r="L151" s="562"/>
      <c r="M151" s="562"/>
      <c r="N151" s="562"/>
      <c r="O151" s="562"/>
      <c r="P151" s="562"/>
      <c r="Q151" s="562"/>
      <c r="R151" s="562"/>
      <c r="S151" s="562"/>
      <c r="T151" s="562"/>
      <c r="U151" s="562"/>
      <c r="V151" s="562"/>
      <c r="W151" s="562"/>
      <c r="X151" s="562"/>
      <c r="Y151" s="562"/>
      <c r="Z151" s="562"/>
      <c r="AA151" s="562"/>
      <c r="AB151" s="562"/>
      <c r="AC151" s="562"/>
      <c r="AD151" s="562"/>
      <c r="AE151" s="562"/>
      <c r="AF151" s="562"/>
      <c r="AG151" s="562"/>
      <c r="AH151" s="562"/>
      <c r="AI151" s="562"/>
      <c r="AJ151" s="562"/>
    </row>
    <row r="152" spans="1:36">
      <c r="A152" s="562"/>
      <c r="B152" s="562"/>
      <c r="C152" s="562"/>
      <c r="D152" s="562"/>
      <c r="E152" s="562"/>
      <c r="F152" s="562"/>
      <c r="G152" s="562"/>
      <c r="H152" s="562"/>
      <c r="I152" s="562"/>
      <c r="J152" s="562"/>
      <c r="K152" s="562"/>
      <c r="L152" s="562"/>
      <c r="M152" s="562"/>
      <c r="N152" s="562"/>
      <c r="O152" s="562"/>
      <c r="P152" s="562"/>
      <c r="Q152" s="562"/>
      <c r="R152" s="562"/>
      <c r="S152" s="562"/>
      <c r="T152" s="562"/>
      <c r="U152" s="562"/>
      <c r="V152" s="562"/>
      <c r="W152" s="562"/>
      <c r="X152" s="562"/>
      <c r="Y152" s="562"/>
      <c r="Z152" s="562"/>
      <c r="AA152" s="562"/>
      <c r="AB152" s="562"/>
      <c r="AC152" s="562"/>
      <c r="AD152" s="562"/>
      <c r="AE152" s="562"/>
      <c r="AF152" s="562"/>
      <c r="AG152" s="562"/>
      <c r="AH152" s="562"/>
      <c r="AI152" s="562"/>
      <c r="AJ152" s="562"/>
    </row>
    <row r="153" spans="1:36">
      <c r="A153" s="562"/>
      <c r="B153" s="562"/>
      <c r="C153" s="562"/>
      <c r="D153" s="562"/>
      <c r="E153" s="562"/>
      <c r="F153" s="562"/>
      <c r="G153" s="562"/>
      <c r="H153" s="562"/>
      <c r="I153" s="562"/>
      <c r="J153" s="562"/>
      <c r="K153" s="562"/>
      <c r="L153" s="562"/>
      <c r="M153" s="562"/>
      <c r="N153" s="562"/>
      <c r="O153" s="562"/>
      <c r="P153" s="562"/>
      <c r="Q153" s="562"/>
      <c r="R153" s="562"/>
      <c r="S153" s="562"/>
      <c r="T153" s="562"/>
      <c r="U153" s="562"/>
      <c r="V153" s="562"/>
      <c r="W153" s="562"/>
      <c r="X153" s="562"/>
      <c r="Y153" s="562"/>
      <c r="Z153" s="562"/>
      <c r="AA153" s="562"/>
      <c r="AB153" s="562"/>
      <c r="AC153" s="562"/>
      <c r="AD153" s="562"/>
      <c r="AE153" s="562"/>
      <c r="AF153" s="562"/>
      <c r="AG153" s="562"/>
      <c r="AH153" s="562"/>
      <c r="AI153" s="562"/>
      <c r="AJ153" s="562"/>
    </row>
    <row r="154" spans="1:36">
      <c r="A154" s="562"/>
      <c r="B154" s="562"/>
      <c r="C154" s="562"/>
      <c r="D154" s="562"/>
      <c r="E154" s="562"/>
      <c r="F154" s="562"/>
      <c r="G154" s="562"/>
      <c r="H154" s="562"/>
      <c r="I154" s="562"/>
      <c r="J154" s="562"/>
      <c r="K154" s="562"/>
      <c r="L154" s="562"/>
      <c r="M154" s="562"/>
      <c r="N154" s="562"/>
      <c r="O154" s="562"/>
      <c r="P154" s="562"/>
      <c r="Q154" s="562"/>
      <c r="R154" s="562"/>
      <c r="S154" s="562"/>
      <c r="T154" s="562"/>
      <c r="U154" s="562"/>
      <c r="V154" s="562"/>
      <c r="W154" s="562"/>
      <c r="X154" s="562"/>
      <c r="Y154" s="562"/>
      <c r="Z154" s="562"/>
      <c r="AA154" s="562"/>
      <c r="AB154" s="562"/>
      <c r="AC154" s="562"/>
      <c r="AD154" s="562"/>
      <c r="AE154" s="562"/>
      <c r="AF154" s="562"/>
      <c r="AG154" s="562"/>
      <c r="AH154" s="562"/>
      <c r="AI154" s="562"/>
      <c r="AJ154" s="562"/>
    </row>
    <row r="155" spans="1:36">
      <c r="A155" s="562"/>
      <c r="B155" s="562"/>
      <c r="C155" s="562"/>
      <c r="D155" s="562"/>
      <c r="E155" s="562"/>
      <c r="F155" s="562"/>
      <c r="G155" s="562"/>
      <c r="H155" s="562"/>
      <c r="I155" s="562"/>
      <c r="J155" s="562"/>
      <c r="K155" s="562"/>
      <c r="L155" s="562"/>
      <c r="M155" s="562"/>
      <c r="N155" s="562"/>
      <c r="O155" s="562"/>
      <c r="P155" s="562"/>
      <c r="Q155" s="562"/>
      <c r="R155" s="562"/>
      <c r="S155" s="562"/>
      <c r="T155" s="562"/>
      <c r="U155" s="562"/>
      <c r="V155" s="562"/>
      <c r="W155" s="562"/>
      <c r="X155" s="562"/>
      <c r="Y155" s="562"/>
      <c r="Z155" s="562"/>
      <c r="AA155" s="562"/>
      <c r="AB155" s="562"/>
      <c r="AC155" s="562"/>
      <c r="AD155" s="562"/>
      <c r="AE155" s="562"/>
      <c r="AF155" s="562"/>
      <c r="AG155" s="562"/>
      <c r="AH155" s="562"/>
      <c r="AI155" s="562"/>
      <c r="AJ155" s="562"/>
    </row>
    <row r="156" spans="1:36">
      <c r="A156" s="562"/>
      <c r="B156" s="562"/>
      <c r="C156" s="562"/>
      <c r="D156" s="562"/>
      <c r="E156" s="562"/>
      <c r="F156" s="562"/>
      <c r="G156" s="562"/>
      <c r="H156" s="562"/>
      <c r="I156" s="562"/>
      <c r="J156" s="562"/>
      <c r="K156" s="562"/>
      <c r="L156" s="562"/>
      <c r="M156" s="562"/>
      <c r="N156" s="562"/>
      <c r="O156" s="562"/>
      <c r="P156" s="562"/>
      <c r="Q156" s="562"/>
      <c r="R156" s="562"/>
      <c r="S156" s="562"/>
      <c r="T156" s="562"/>
      <c r="U156" s="562"/>
      <c r="V156" s="562"/>
      <c r="W156" s="562"/>
      <c r="X156" s="562"/>
      <c r="Y156" s="562"/>
      <c r="Z156" s="562"/>
      <c r="AA156" s="562"/>
      <c r="AB156" s="562"/>
      <c r="AC156" s="562"/>
      <c r="AD156" s="562"/>
      <c r="AE156" s="562"/>
      <c r="AF156" s="562"/>
      <c r="AG156" s="562"/>
      <c r="AH156" s="562"/>
      <c r="AI156" s="562"/>
      <c r="AJ156" s="562"/>
    </row>
    <row r="157" spans="1:36">
      <c r="A157" s="562"/>
      <c r="B157" s="562"/>
      <c r="C157" s="562"/>
      <c r="D157" s="562"/>
      <c r="E157" s="562"/>
      <c r="F157" s="562"/>
      <c r="G157" s="562"/>
      <c r="H157" s="562"/>
      <c r="I157" s="562"/>
      <c r="J157" s="562"/>
      <c r="K157" s="562"/>
      <c r="L157" s="562"/>
      <c r="M157" s="562"/>
      <c r="N157" s="562"/>
      <c r="O157" s="562"/>
      <c r="P157" s="562"/>
      <c r="Q157" s="562"/>
      <c r="R157" s="562"/>
      <c r="S157" s="562"/>
      <c r="T157" s="562"/>
      <c r="U157" s="562"/>
      <c r="V157" s="562"/>
      <c r="W157" s="562"/>
      <c r="X157" s="562"/>
      <c r="Y157" s="562"/>
      <c r="Z157" s="562"/>
      <c r="AA157" s="562"/>
      <c r="AB157" s="562"/>
      <c r="AC157" s="562"/>
      <c r="AD157" s="562"/>
      <c r="AE157" s="562"/>
      <c r="AF157" s="562"/>
      <c r="AG157" s="562"/>
      <c r="AH157" s="562"/>
      <c r="AI157" s="562"/>
      <c r="AJ157" s="562"/>
    </row>
    <row r="158" spans="1:36">
      <c r="A158" s="562"/>
      <c r="B158" s="562"/>
      <c r="C158" s="562"/>
      <c r="D158" s="562"/>
      <c r="E158" s="562"/>
      <c r="F158" s="562"/>
      <c r="G158" s="562"/>
      <c r="H158" s="562"/>
      <c r="I158" s="562"/>
      <c r="J158" s="562"/>
      <c r="K158" s="562"/>
      <c r="L158" s="562"/>
      <c r="M158" s="562"/>
      <c r="N158" s="562"/>
      <c r="O158" s="562"/>
      <c r="P158" s="562"/>
      <c r="Q158" s="562"/>
      <c r="R158" s="562"/>
      <c r="S158" s="562"/>
      <c r="T158" s="562"/>
      <c r="U158" s="562"/>
      <c r="V158" s="562"/>
      <c r="W158" s="562"/>
      <c r="X158" s="562"/>
      <c r="Y158" s="562"/>
      <c r="Z158" s="562"/>
      <c r="AA158" s="562"/>
      <c r="AB158" s="562"/>
      <c r="AC158" s="562"/>
      <c r="AD158" s="562"/>
      <c r="AE158" s="562"/>
      <c r="AF158" s="562"/>
      <c r="AG158" s="562"/>
      <c r="AH158" s="562"/>
      <c r="AI158" s="562"/>
      <c r="AJ158" s="562"/>
    </row>
    <row r="159" spans="1:36">
      <c r="A159" s="562"/>
      <c r="B159" s="562"/>
      <c r="C159" s="562"/>
      <c r="D159" s="562"/>
      <c r="E159" s="562"/>
      <c r="F159" s="562"/>
      <c r="G159" s="562"/>
      <c r="H159" s="562"/>
      <c r="I159" s="562"/>
      <c r="J159" s="562"/>
      <c r="K159" s="562"/>
      <c r="L159" s="562"/>
      <c r="M159" s="562"/>
      <c r="N159" s="562"/>
      <c r="O159" s="562"/>
      <c r="P159" s="562"/>
      <c r="Q159" s="562"/>
      <c r="R159" s="562"/>
      <c r="S159" s="562"/>
      <c r="T159" s="562"/>
      <c r="U159" s="562"/>
      <c r="V159" s="562"/>
      <c r="W159" s="562"/>
      <c r="X159" s="562"/>
      <c r="Y159" s="562"/>
      <c r="Z159" s="562"/>
      <c r="AA159" s="562"/>
      <c r="AB159" s="562"/>
      <c r="AC159" s="562"/>
      <c r="AD159" s="562"/>
      <c r="AE159" s="562"/>
      <c r="AF159" s="562"/>
      <c r="AG159" s="562"/>
      <c r="AH159" s="562"/>
      <c r="AI159" s="562"/>
      <c r="AJ159" s="562"/>
    </row>
    <row r="160" spans="1:36">
      <c r="A160" s="562"/>
      <c r="B160" s="562"/>
      <c r="C160" s="562"/>
      <c r="D160" s="562"/>
      <c r="E160" s="562"/>
      <c r="F160" s="562"/>
      <c r="G160" s="562"/>
      <c r="H160" s="562"/>
      <c r="I160" s="562"/>
      <c r="J160" s="562"/>
      <c r="K160" s="562"/>
      <c r="L160" s="562"/>
      <c r="M160" s="562"/>
      <c r="N160" s="562"/>
      <c r="O160" s="562"/>
      <c r="P160" s="562"/>
      <c r="Q160" s="562"/>
      <c r="R160" s="562"/>
      <c r="S160" s="562"/>
      <c r="T160" s="562"/>
      <c r="U160" s="562"/>
      <c r="V160" s="562"/>
      <c r="W160" s="562"/>
      <c r="X160" s="562"/>
      <c r="Y160" s="562"/>
      <c r="Z160" s="562"/>
      <c r="AA160" s="562"/>
      <c r="AB160" s="562"/>
      <c r="AC160" s="562"/>
      <c r="AD160" s="562"/>
      <c r="AE160" s="562"/>
      <c r="AF160" s="562"/>
      <c r="AG160" s="562"/>
      <c r="AH160" s="562"/>
      <c r="AI160" s="562"/>
      <c r="AJ160" s="562"/>
    </row>
    <row r="161" spans="1:36">
      <c r="A161" s="562"/>
      <c r="B161" s="562"/>
      <c r="C161" s="562"/>
      <c r="D161" s="562"/>
      <c r="E161" s="562"/>
      <c r="F161" s="562"/>
      <c r="G161" s="562"/>
      <c r="H161" s="562"/>
      <c r="I161" s="562"/>
      <c r="J161" s="562"/>
      <c r="K161" s="562"/>
      <c r="L161" s="562"/>
      <c r="M161" s="562"/>
      <c r="N161" s="562"/>
      <c r="O161" s="562"/>
      <c r="P161" s="562"/>
      <c r="Q161" s="562"/>
      <c r="R161" s="562"/>
      <c r="S161" s="562"/>
      <c r="T161" s="562"/>
      <c r="U161" s="562"/>
      <c r="V161" s="562"/>
      <c r="W161" s="562"/>
      <c r="X161" s="562"/>
      <c r="Y161" s="562"/>
      <c r="Z161" s="562"/>
      <c r="AA161" s="562"/>
      <c r="AB161" s="562"/>
      <c r="AC161" s="562"/>
      <c r="AD161" s="562"/>
      <c r="AE161" s="562"/>
      <c r="AF161" s="562"/>
      <c r="AG161" s="562"/>
      <c r="AH161" s="562"/>
      <c r="AI161" s="562"/>
      <c r="AJ161" s="562"/>
    </row>
    <row r="162" spans="1:36">
      <c r="A162" s="562"/>
      <c r="B162" s="562"/>
      <c r="C162" s="562"/>
      <c r="D162" s="562"/>
      <c r="E162" s="562"/>
      <c r="F162" s="562"/>
      <c r="G162" s="562"/>
      <c r="H162" s="562"/>
      <c r="I162" s="562"/>
      <c r="J162" s="562"/>
      <c r="K162" s="562"/>
      <c r="L162" s="562"/>
      <c r="M162" s="562"/>
      <c r="N162" s="562"/>
      <c r="O162" s="562"/>
      <c r="P162" s="562"/>
      <c r="Q162" s="562"/>
      <c r="R162" s="562"/>
      <c r="S162" s="562"/>
      <c r="T162" s="562"/>
      <c r="U162" s="562"/>
      <c r="V162" s="562"/>
      <c r="W162" s="562"/>
      <c r="X162" s="562"/>
      <c r="Y162" s="562"/>
      <c r="Z162" s="562"/>
      <c r="AA162" s="562"/>
      <c r="AB162" s="562"/>
      <c r="AC162" s="562"/>
      <c r="AD162" s="562"/>
      <c r="AE162" s="562"/>
      <c r="AF162" s="562"/>
      <c r="AG162" s="562"/>
      <c r="AH162" s="562"/>
      <c r="AI162" s="562"/>
      <c r="AJ162" s="562"/>
    </row>
    <row r="163" spans="1:36">
      <c r="A163" s="562"/>
      <c r="B163" s="562"/>
      <c r="C163" s="562"/>
      <c r="D163" s="562"/>
      <c r="E163" s="562"/>
      <c r="F163" s="562"/>
      <c r="G163" s="562"/>
      <c r="H163" s="562"/>
      <c r="I163" s="562"/>
      <c r="J163" s="562"/>
      <c r="K163" s="562"/>
      <c r="L163" s="562"/>
      <c r="M163" s="562"/>
      <c r="N163" s="562"/>
      <c r="O163" s="562"/>
      <c r="P163" s="562"/>
      <c r="Q163" s="562"/>
      <c r="R163" s="562"/>
      <c r="S163" s="562"/>
      <c r="T163" s="562"/>
      <c r="U163" s="562"/>
      <c r="V163" s="562"/>
      <c r="W163" s="562"/>
      <c r="X163" s="562"/>
      <c r="Y163" s="562"/>
      <c r="Z163" s="562"/>
      <c r="AA163" s="562"/>
      <c r="AB163" s="562"/>
      <c r="AC163" s="562"/>
      <c r="AD163" s="562"/>
      <c r="AE163" s="562"/>
      <c r="AF163" s="562"/>
      <c r="AG163" s="562"/>
      <c r="AH163" s="562"/>
      <c r="AI163" s="562"/>
      <c r="AJ163" s="562"/>
    </row>
    <row r="164" spans="1:36">
      <c r="A164" s="562"/>
      <c r="B164" s="562"/>
      <c r="C164" s="562"/>
      <c r="D164" s="562"/>
      <c r="E164" s="562"/>
      <c r="F164" s="562"/>
      <c r="G164" s="562"/>
      <c r="H164" s="562"/>
      <c r="I164" s="562"/>
      <c r="J164" s="562"/>
      <c r="K164" s="562"/>
      <c r="L164" s="562"/>
      <c r="M164" s="562"/>
      <c r="N164" s="562"/>
      <c r="O164" s="562"/>
      <c r="P164" s="562"/>
      <c r="Q164" s="562"/>
      <c r="R164" s="562"/>
      <c r="S164" s="562"/>
      <c r="T164" s="562"/>
      <c r="U164" s="562"/>
      <c r="V164" s="562"/>
      <c r="W164" s="562"/>
      <c r="X164" s="562"/>
      <c r="Y164" s="562"/>
      <c r="Z164" s="562"/>
      <c r="AA164" s="562"/>
      <c r="AB164" s="562"/>
      <c r="AC164" s="562"/>
      <c r="AD164" s="562"/>
      <c r="AE164" s="562"/>
      <c r="AF164" s="562"/>
      <c r="AG164" s="562"/>
      <c r="AH164" s="562"/>
      <c r="AI164" s="562"/>
      <c r="AJ164" s="562"/>
    </row>
    <row r="165" spans="1:36">
      <c r="A165" s="562"/>
      <c r="B165" s="562"/>
      <c r="C165" s="562"/>
      <c r="D165" s="562"/>
      <c r="E165" s="562"/>
      <c r="F165" s="562"/>
      <c r="G165" s="562"/>
      <c r="H165" s="562"/>
      <c r="I165" s="562"/>
      <c r="J165" s="562"/>
      <c r="K165" s="562"/>
      <c r="L165" s="562"/>
      <c r="M165" s="562"/>
      <c r="N165" s="562"/>
      <c r="O165" s="562"/>
      <c r="P165" s="562"/>
      <c r="Q165" s="562"/>
      <c r="R165" s="562"/>
      <c r="S165" s="562"/>
      <c r="T165" s="562"/>
      <c r="U165" s="562"/>
      <c r="V165" s="562"/>
      <c r="W165" s="562"/>
      <c r="X165" s="562"/>
      <c r="Y165" s="562"/>
      <c r="Z165" s="562"/>
      <c r="AA165" s="562"/>
      <c r="AB165" s="562"/>
      <c r="AC165" s="562"/>
      <c r="AD165" s="562"/>
      <c r="AE165" s="562"/>
      <c r="AF165" s="562"/>
      <c r="AG165" s="562"/>
      <c r="AH165" s="562"/>
      <c r="AI165" s="562"/>
      <c r="AJ165" s="562"/>
    </row>
    <row r="166" spans="1:36">
      <c r="A166" s="562"/>
      <c r="B166" s="562"/>
      <c r="C166" s="562"/>
      <c r="D166" s="562"/>
      <c r="E166" s="562"/>
      <c r="F166" s="562"/>
      <c r="G166" s="562"/>
      <c r="H166" s="562"/>
      <c r="I166" s="562"/>
      <c r="J166" s="562"/>
      <c r="K166" s="562"/>
      <c r="L166" s="562"/>
      <c r="M166" s="562"/>
      <c r="N166" s="562"/>
      <c r="O166" s="562"/>
      <c r="P166" s="562"/>
      <c r="Q166" s="562"/>
      <c r="R166" s="562"/>
      <c r="S166" s="562"/>
      <c r="T166" s="562"/>
      <c r="U166" s="562"/>
      <c r="V166" s="562"/>
      <c r="W166" s="562"/>
      <c r="X166" s="562"/>
      <c r="Y166" s="562"/>
      <c r="Z166" s="562"/>
      <c r="AA166" s="562"/>
      <c r="AB166" s="562"/>
      <c r="AC166" s="562"/>
      <c r="AD166" s="562"/>
      <c r="AE166" s="562"/>
      <c r="AF166" s="562"/>
      <c r="AG166" s="562"/>
      <c r="AH166" s="562"/>
      <c r="AI166" s="562"/>
      <c r="AJ166" s="562"/>
    </row>
    <row r="167" spans="1:36">
      <c r="A167" s="562"/>
      <c r="B167" s="562"/>
      <c r="C167" s="562"/>
      <c r="D167" s="562"/>
      <c r="E167" s="562"/>
      <c r="F167" s="562"/>
      <c r="G167" s="562"/>
      <c r="H167" s="562"/>
      <c r="I167" s="562"/>
      <c r="J167" s="562"/>
      <c r="K167" s="562"/>
      <c r="L167" s="562"/>
      <c r="M167" s="562"/>
      <c r="N167" s="562"/>
      <c r="O167" s="562"/>
      <c r="P167" s="562"/>
      <c r="Q167" s="562"/>
      <c r="R167" s="562"/>
      <c r="S167" s="562"/>
      <c r="T167" s="562"/>
      <c r="U167" s="562"/>
      <c r="V167" s="562"/>
      <c r="W167" s="562"/>
      <c r="X167" s="562"/>
      <c r="Y167" s="562"/>
      <c r="Z167" s="562"/>
      <c r="AA167" s="562"/>
      <c r="AB167" s="562"/>
      <c r="AC167" s="562"/>
      <c r="AD167" s="562"/>
      <c r="AE167" s="562"/>
      <c r="AF167" s="562"/>
      <c r="AG167" s="562"/>
      <c r="AH167" s="562"/>
      <c r="AI167" s="562"/>
      <c r="AJ167" s="562"/>
    </row>
    <row r="168" spans="1:36">
      <c r="A168" s="562"/>
      <c r="B168" s="562"/>
      <c r="C168" s="562"/>
      <c r="D168" s="562"/>
      <c r="E168" s="562"/>
      <c r="F168" s="562"/>
      <c r="G168" s="562"/>
      <c r="H168" s="562"/>
      <c r="I168" s="562"/>
      <c r="J168" s="562"/>
      <c r="K168" s="562"/>
      <c r="L168" s="562"/>
      <c r="M168" s="562"/>
      <c r="N168" s="562"/>
      <c r="O168" s="562"/>
      <c r="P168" s="562"/>
      <c r="Q168" s="562"/>
      <c r="R168" s="562"/>
      <c r="S168" s="562"/>
      <c r="T168" s="562"/>
      <c r="U168" s="562"/>
      <c r="V168" s="562"/>
      <c r="W168" s="562"/>
      <c r="X168" s="562"/>
      <c r="Y168" s="562"/>
      <c r="Z168" s="562"/>
      <c r="AA168" s="562"/>
      <c r="AB168" s="562"/>
      <c r="AC168" s="562"/>
      <c r="AD168" s="562"/>
      <c r="AE168" s="562"/>
      <c r="AF168" s="562"/>
      <c r="AG168" s="562"/>
      <c r="AH168" s="562"/>
      <c r="AI168" s="562"/>
      <c r="AJ168" s="562"/>
    </row>
    <row r="169" spans="1:36">
      <c r="A169" s="562"/>
      <c r="B169" s="562"/>
      <c r="C169" s="562"/>
      <c r="D169" s="562"/>
      <c r="E169" s="562"/>
      <c r="F169" s="562"/>
      <c r="G169" s="562"/>
      <c r="H169" s="562"/>
      <c r="I169" s="562"/>
      <c r="J169" s="562"/>
      <c r="K169" s="562"/>
      <c r="L169" s="562"/>
      <c r="M169" s="562"/>
      <c r="N169" s="562"/>
      <c r="O169" s="562"/>
      <c r="P169" s="562"/>
      <c r="Q169" s="562"/>
      <c r="R169" s="562"/>
      <c r="S169" s="562"/>
      <c r="T169" s="562"/>
      <c r="U169" s="562"/>
      <c r="V169" s="562"/>
      <c r="W169" s="562"/>
      <c r="X169" s="562"/>
      <c r="Y169" s="562"/>
      <c r="Z169" s="562"/>
      <c r="AA169" s="562"/>
      <c r="AB169" s="562"/>
      <c r="AC169" s="562"/>
      <c r="AD169" s="562"/>
      <c r="AE169" s="562"/>
      <c r="AF169" s="562"/>
      <c r="AG169" s="562"/>
      <c r="AH169" s="562"/>
      <c r="AI169" s="562"/>
      <c r="AJ169" s="562"/>
    </row>
    <row r="170" spans="1:36">
      <c r="A170" s="562"/>
      <c r="B170" s="562"/>
      <c r="C170" s="562"/>
      <c r="D170" s="562"/>
      <c r="E170" s="562"/>
      <c r="F170" s="562"/>
      <c r="G170" s="562"/>
      <c r="H170" s="562"/>
      <c r="I170" s="562"/>
      <c r="J170" s="562"/>
      <c r="K170" s="562"/>
      <c r="L170" s="562"/>
      <c r="M170" s="562"/>
      <c r="N170" s="562"/>
      <c r="O170" s="562"/>
      <c r="P170" s="562"/>
      <c r="Q170" s="562"/>
      <c r="R170" s="562"/>
      <c r="S170" s="562"/>
      <c r="T170" s="562"/>
      <c r="U170" s="562"/>
      <c r="V170" s="562"/>
      <c r="W170" s="562"/>
      <c r="X170" s="562"/>
      <c r="Y170" s="562"/>
      <c r="Z170" s="562"/>
      <c r="AA170" s="562"/>
      <c r="AB170" s="562"/>
      <c r="AC170" s="562"/>
      <c r="AD170" s="562"/>
      <c r="AE170" s="562"/>
      <c r="AF170" s="562"/>
      <c r="AG170" s="562"/>
      <c r="AH170" s="562"/>
      <c r="AI170" s="562"/>
      <c r="AJ170" s="562"/>
    </row>
    <row r="171" spans="1:36">
      <c r="A171" s="562"/>
      <c r="B171" s="562"/>
      <c r="C171" s="562"/>
      <c r="D171" s="562"/>
      <c r="E171" s="562"/>
      <c r="F171" s="562"/>
      <c r="G171" s="562"/>
      <c r="H171" s="562"/>
      <c r="I171" s="562"/>
      <c r="J171" s="562"/>
      <c r="K171" s="562"/>
      <c r="L171" s="562"/>
      <c r="M171" s="562"/>
      <c r="N171" s="562"/>
      <c r="O171" s="562"/>
      <c r="P171" s="562"/>
      <c r="Q171" s="562"/>
      <c r="R171" s="562"/>
      <c r="S171" s="562"/>
      <c r="T171" s="562"/>
      <c r="U171" s="562"/>
      <c r="V171" s="562"/>
      <c r="W171" s="562"/>
      <c r="X171" s="562"/>
      <c r="Y171" s="562"/>
      <c r="Z171" s="562"/>
      <c r="AA171" s="562"/>
      <c r="AB171" s="562"/>
      <c r="AC171" s="562"/>
      <c r="AD171" s="562"/>
      <c r="AE171" s="562"/>
      <c r="AF171" s="562"/>
      <c r="AG171" s="562"/>
      <c r="AH171" s="562"/>
      <c r="AI171" s="562"/>
      <c r="AJ171" s="562"/>
    </row>
    <row r="172" spans="1:36">
      <c r="A172" s="562"/>
      <c r="B172" s="562"/>
      <c r="C172" s="562"/>
      <c r="D172" s="562"/>
      <c r="E172" s="562"/>
      <c r="F172" s="562"/>
      <c r="G172" s="562"/>
      <c r="H172" s="562"/>
      <c r="I172" s="562"/>
      <c r="J172" s="562"/>
      <c r="K172" s="562"/>
      <c r="L172" s="562"/>
      <c r="M172" s="562"/>
      <c r="N172" s="562"/>
      <c r="O172" s="562"/>
      <c r="P172" s="562"/>
      <c r="Q172" s="562"/>
      <c r="R172" s="562"/>
      <c r="S172" s="562"/>
      <c r="T172" s="562"/>
      <c r="U172" s="562"/>
      <c r="V172" s="562"/>
      <c r="W172" s="562"/>
      <c r="X172" s="562"/>
      <c r="Y172" s="562"/>
      <c r="Z172" s="562"/>
      <c r="AA172" s="562"/>
      <c r="AB172" s="562"/>
      <c r="AC172" s="562"/>
      <c r="AD172" s="562"/>
      <c r="AE172" s="562"/>
      <c r="AF172" s="562"/>
      <c r="AG172" s="562"/>
      <c r="AH172" s="562"/>
      <c r="AI172" s="562"/>
      <c r="AJ172" s="562"/>
    </row>
    <row r="173" spans="1:36">
      <c r="A173" s="562"/>
      <c r="B173" s="562"/>
      <c r="C173" s="562"/>
      <c r="D173" s="562"/>
      <c r="E173" s="562"/>
      <c r="F173" s="562"/>
      <c r="G173" s="562"/>
      <c r="H173" s="562"/>
      <c r="I173" s="562"/>
      <c r="J173" s="562"/>
      <c r="K173" s="562"/>
      <c r="L173" s="562"/>
      <c r="M173" s="562"/>
      <c r="N173" s="562"/>
      <c r="O173" s="562"/>
      <c r="P173" s="562"/>
      <c r="Q173" s="562"/>
      <c r="R173" s="562"/>
      <c r="S173" s="562"/>
      <c r="T173" s="562"/>
      <c r="U173" s="562"/>
      <c r="V173" s="562"/>
      <c r="W173" s="562"/>
      <c r="X173" s="562"/>
      <c r="Y173" s="562"/>
      <c r="Z173" s="562"/>
      <c r="AA173" s="562"/>
      <c r="AB173" s="562"/>
      <c r="AC173" s="562"/>
      <c r="AD173" s="562"/>
      <c r="AE173" s="562"/>
      <c r="AF173" s="562"/>
      <c r="AG173" s="562"/>
      <c r="AH173" s="562"/>
      <c r="AI173" s="562"/>
      <c r="AJ173" s="562"/>
    </row>
    <row r="174" spans="1:36">
      <c r="A174" s="562"/>
      <c r="B174" s="562"/>
      <c r="C174" s="562"/>
      <c r="D174" s="562"/>
      <c r="E174" s="562"/>
      <c r="F174" s="562"/>
      <c r="G174" s="562"/>
      <c r="H174" s="562"/>
      <c r="I174" s="562"/>
      <c r="J174" s="562"/>
      <c r="K174" s="562"/>
      <c r="L174" s="562"/>
      <c r="M174" s="562"/>
      <c r="N174" s="562"/>
      <c r="O174" s="562"/>
      <c r="P174" s="562"/>
      <c r="Q174" s="562"/>
      <c r="R174" s="562"/>
      <c r="S174" s="562"/>
      <c r="T174" s="562"/>
      <c r="U174" s="562"/>
      <c r="V174" s="562"/>
      <c r="W174" s="562"/>
      <c r="X174" s="562"/>
      <c r="Y174" s="562"/>
      <c r="Z174" s="562"/>
      <c r="AA174" s="562"/>
      <c r="AB174" s="562"/>
      <c r="AC174" s="562"/>
      <c r="AD174" s="562"/>
      <c r="AE174" s="562"/>
      <c r="AF174" s="562"/>
      <c r="AG174" s="562"/>
      <c r="AH174" s="562"/>
      <c r="AI174" s="562"/>
      <c r="AJ174" s="562"/>
    </row>
    <row r="175" spans="1:36">
      <c r="A175" s="562"/>
      <c r="B175" s="562"/>
      <c r="C175" s="562"/>
      <c r="D175" s="562"/>
      <c r="E175" s="562"/>
      <c r="F175" s="562"/>
      <c r="G175" s="562"/>
      <c r="H175" s="562"/>
      <c r="I175" s="562"/>
      <c r="J175" s="562"/>
      <c r="K175" s="562"/>
      <c r="L175" s="562"/>
      <c r="M175" s="562"/>
      <c r="N175" s="562"/>
      <c r="O175" s="562"/>
      <c r="P175" s="562"/>
      <c r="Q175" s="562"/>
      <c r="R175" s="562"/>
      <c r="S175" s="562"/>
      <c r="T175" s="562"/>
      <c r="U175" s="562"/>
      <c r="V175" s="562"/>
      <c r="W175" s="562"/>
      <c r="X175" s="562"/>
      <c r="Y175" s="562"/>
      <c r="Z175" s="562"/>
      <c r="AA175" s="562"/>
      <c r="AB175" s="562"/>
      <c r="AC175" s="562"/>
      <c r="AD175" s="562"/>
      <c r="AE175" s="562"/>
      <c r="AF175" s="562"/>
      <c r="AG175" s="562"/>
      <c r="AH175" s="562"/>
      <c r="AI175" s="562"/>
      <c r="AJ175" s="562"/>
    </row>
    <row r="176" spans="1:36">
      <c r="A176" s="562"/>
      <c r="B176" s="562"/>
      <c r="C176" s="562"/>
      <c r="D176" s="562"/>
      <c r="E176" s="562"/>
      <c r="F176" s="562"/>
      <c r="G176" s="562"/>
      <c r="H176" s="562"/>
      <c r="I176" s="562"/>
      <c r="J176" s="562"/>
      <c r="K176" s="562"/>
      <c r="L176" s="562"/>
      <c r="M176" s="562"/>
      <c r="N176" s="562"/>
      <c r="O176" s="562"/>
      <c r="P176" s="562"/>
      <c r="Q176" s="562"/>
      <c r="R176" s="562"/>
      <c r="S176" s="562"/>
      <c r="T176" s="562"/>
      <c r="U176" s="562"/>
      <c r="V176" s="562"/>
      <c r="W176" s="562"/>
      <c r="X176" s="562"/>
      <c r="Y176" s="562"/>
      <c r="Z176" s="562"/>
      <c r="AA176" s="562"/>
      <c r="AB176" s="562"/>
      <c r="AC176" s="562"/>
      <c r="AD176" s="562"/>
      <c r="AE176" s="562"/>
      <c r="AF176" s="562"/>
      <c r="AG176" s="562"/>
      <c r="AH176" s="562"/>
      <c r="AI176" s="562"/>
      <c r="AJ176" s="562"/>
    </row>
    <row r="177" spans="1:36">
      <c r="A177" s="562"/>
      <c r="B177" s="562"/>
      <c r="C177" s="562"/>
      <c r="D177" s="562"/>
      <c r="E177" s="562"/>
      <c r="F177" s="562"/>
      <c r="G177" s="562"/>
      <c r="H177" s="562"/>
      <c r="I177" s="562"/>
      <c r="J177" s="562"/>
      <c r="K177" s="562"/>
      <c r="L177" s="562"/>
      <c r="M177" s="562"/>
      <c r="N177" s="562"/>
      <c r="O177" s="562"/>
      <c r="P177" s="562"/>
      <c r="Q177" s="562"/>
      <c r="R177" s="562"/>
      <c r="S177" s="562"/>
      <c r="T177" s="562"/>
      <c r="U177" s="562"/>
      <c r="V177" s="562"/>
      <c r="W177" s="562"/>
      <c r="X177" s="562"/>
      <c r="Y177" s="562"/>
      <c r="Z177" s="562"/>
      <c r="AA177" s="562"/>
      <c r="AB177" s="562"/>
      <c r="AC177" s="562"/>
      <c r="AD177" s="562"/>
      <c r="AE177" s="562"/>
      <c r="AF177" s="562"/>
      <c r="AG177" s="562"/>
      <c r="AH177" s="562"/>
      <c r="AI177" s="562"/>
      <c r="AJ177" s="562"/>
    </row>
    <row r="178" spans="1:36">
      <c r="A178" s="562"/>
      <c r="B178" s="562"/>
      <c r="C178" s="562"/>
      <c r="D178" s="562"/>
      <c r="E178" s="562"/>
      <c r="F178" s="562"/>
      <c r="G178" s="562"/>
      <c r="H178" s="562"/>
      <c r="I178" s="562"/>
      <c r="J178" s="562"/>
      <c r="K178" s="562"/>
      <c r="L178" s="562"/>
      <c r="M178" s="562"/>
      <c r="N178" s="562"/>
      <c r="O178" s="562"/>
      <c r="P178" s="562"/>
      <c r="Q178" s="562"/>
      <c r="R178" s="562"/>
      <c r="S178" s="562"/>
      <c r="T178" s="562"/>
      <c r="U178" s="562"/>
      <c r="V178" s="562"/>
      <c r="W178" s="562"/>
      <c r="X178" s="562"/>
      <c r="Y178" s="562"/>
      <c r="Z178" s="562"/>
      <c r="AA178" s="562"/>
      <c r="AB178" s="562"/>
      <c r="AC178" s="562"/>
      <c r="AD178" s="562"/>
      <c r="AE178" s="562"/>
      <c r="AF178" s="562"/>
      <c r="AG178" s="562"/>
      <c r="AH178" s="562"/>
      <c r="AI178" s="562"/>
      <c r="AJ178" s="562"/>
    </row>
    <row r="179" spans="1:36">
      <c r="A179" s="562"/>
      <c r="B179" s="562"/>
      <c r="C179" s="562"/>
      <c r="D179" s="562"/>
      <c r="E179" s="562"/>
      <c r="F179" s="562"/>
      <c r="G179" s="562"/>
      <c r="H179" s="562"/>
      <c r="I179" s="562"/>
      <c r="J179" s="562"/>
      <c r="K179" s="562"/>
      <c r="L179" s="562"/>
      <c r="M179" s="562"/>
      <c r="N179" s="562"/>
      <c r="O179" s="562"/>
      <c r="P179" s="562"/>
      <c r="Q179" s="562"/>
      <c r="R179" s="562"/>
      <c r="S179" s="562"/>
      <c r="T179" s="562"/>
      <c r="U179" s="562"/>
      <c r="V179" s="562"/>
      <c r="W179" s="562"/>
      <c r="X179" s="562"/>
      <c r="Y179" s="562"/>
      <c r="Z179" s="562"/>
      <c r="AA179" s="562"/>
      <c r="AB179" s="562"/>
      <c r="AC179" s="562"/>
      <c r="AD179" s="562"/>
      <c r="AE179" s="562"/>
      <c r="AF179" s="562"/>
      <c r="AG179" s="562"/>
      <c r="AH179" s="562"/>
      <c r="AI179" s="562"/>
      <c r="AJ179" s="562"/>
    </row>
    <row r="180" spans="1:36">
      <c r="A180" s="562"/>
      <c r="B180" s="562"/>
      <c r="C180" s="562"/>
      <c r="D180" s="562"/>
      <c r="E180" s="562"/>
      <c r="F180" s="562"/>
      <c r="G180" s="562"/>
      <c r="H180" s="562"/>
      <c r="I180" s="562"/>
      <c r="J180" s="562"/>
      <c r="K180" s="562"/>
      <c r="L180" s="562"/>
      <c r="M180" s="562"/>
      <c r="N180" s="562"/>
      <c r="O180" s="562"/>
      <c r="P180" s="562"/>
      <c r="Q180" s="562"/>
      <c r="R180" s="562"/>
      <c r="S180" s="562"/>
      <c r="T180" s="562"/>
      <c r="U180" s="562"/>
      <c r="V180" s="562"/>
      <c r="W180" s="562"/>
      <c r="X180" s="562"/>
      <c r="Y180" s="562"/>
      <c r="Z180" s="562"/>
      <c r="AA180" s="562"/>
      <c r="AB180" s="562"/>
      <c r="AC180" s="562"/>
      <c r="AD180" s="562"/>
      <c r="AE180" s="562"/>
      <c r="AF180" s="562"/>
      <c r="AG180" s="562"/>
      <c r="AH180" s="562"/>
      <c r="AI180" s="562"/>
      <c r="AJ180" s="562"/>
    </row>
    <row r="181" spans="1:36">
      <c r="A181" s="562"/>
      <c r="B181" s="562"/>
      <c r="C181" s="562"/>
      <c r="D181" s="562"/>
      <c r="E181" s="562"/>
      <c r="F181" s="562"/>
      <c r="G181" s="562"/>
      <c r="H181" s="562"/>
      <c r="I181" s="562"/>
      <c r="J181" s="562"/>
      <c r="K181" s="562"/>
      <c r="L181" s="562"/>
      <c r="M181" s="562"/>
      <c r="N181" s="562"/>
      <c r="O181" s="562"/>
      <c r="P181" s="562"/>
      <c r="Q181" s="562"/>
      <c r="R181" s="562"/>
      <c r="S181" s="562"/>
      <c r="T181" s="562"/>
      <c r="U181" s="562"/>
      <c r="V181" s="562"/>
      <c r="W181" s="562"/>
      <c r="X181" s="562"/>
      <c r="Y181" s="562"/>
      <c r="Z181" s="562"/>
      <c r="AA181" s="562"/>
      <c r="AB181" s="562"/>
      <c r="AC181" s="562"/>
      <c r="AD181" s="562"/>
      <c r="AE181" s="562"/>
      <c r="AF181" s="562"/>
      <c r="AG181" s="562"/>
      <c r="AH181" s="562"/>
      <c r="AI181" s="562"/>
      <c r="AJ181" s="562"/>
    </row>
    <row r="182" spans="1:36">
      <c r="A182" s="562"/>
      <c r="B182" s="562"/>
      <c r="C182" s="562"/>
      <c r="D182" s="562"/>
      <c r="E182" s="562"/>
      <c r="F182" s="562"/>
      <c r="G182" s="562"/>
      <c r="H182" s="562"/>
      <c r="I182" s="562"/>
      <c r="J182" s="562"/>
      <c r="K182" s="562"/>
      <c r="L182" s="562"/>
      <c r="M182" s="562"/>
      <c r="N182" s="562"/>
      <c r="O182" s="562"/>
      <c r="P182" s="562"/>
      <c r="Q182" s="562"/>
      <c r="R182" s="562"/>
      <c r="S182" s="562"/>
      <c r="T182" s="562"/>
      <c r="U182" s="562"/>
      <c r="V182" s="562"/>
      <c r="W182" s="562"/>
      <c r="X182" s="562"/>
      <c r="Y182" s="562"/>
      <c r="Z182" s="562"/>
      <c r="AA182" s="562"/>
      <c r="AB182" s="562"/>
      <c r="AC182" s="562"/>
      <c r="AD182" s="562"/>
      <c r="AE182" s="562"/>
      <c r="AF182" s="562"/>
      <c r="AG182" s="562"/>
      <c r="AH182" s="562"/>
      <c r="AI182" s="562"/>
      <c r="AJ182" s="562"/>
    </row>
    <row r="183" spans="1:36">
      <c r="A183" s="562"/>
      <c r="B183" s="562"/>
      <c r="C183" s="562"/>
      <c r="D183" s="562"/>
      <c r="E183" s="562"/>
      <c r="F183" s="562"/>
      <c r="G183" s="562"/>
      <c r="H183" s="562"/>
      <c r="I183" s="562"/>
      <c r="J183" s="562"/>
      <c r="K183" s="562"/>
      <c r="L183" s="562"/>
      <c r="M183" s="562"/>
      <c r="N183" s="562"/>
      <c r="O183" s="562"/>
      <c r="P183" s="562"/>
      <c r="Q183" s="562"/>
      <c r="R183" s="562"/>
      <c r="S183" s="562"/>
      <c r="T183" s="562"/>
      <c r="U183" s="562"/>
      <c r="V183" s="562"/>
      <c r="W183" s="562"/>
      <c r="X183" s="562"/>
      <c r="Y183" s="562"/>
      <c r="Z183" s="562"/>
      <c r="AA183" s="562"/>
      <c r="AB183" s="562"/>
      <c r="AC183" s="562"/>
      <c r="AD183" s="562"/>
      <c r="AE183" s="562"/>
      <c r="AF183" s="562"/>
      <c r="AG183" s="562"/>
      <c r="AH183" s="562"/>
      <c r="AI183" s="562"/>
      <c r="AJ183" s="562"/>
    </row>
    <row r="184" spans="1:36">
      <c r="A184" s="562"/>
      <c r="B184" s="562"/>
      <c r="C184" s="562"/>
      <c r="D184" s="562"/>
      <c r="E184" s="562"/>
      <c r="F184" s="562"/>
      <c r="G184" s="562"/>
      <c r="H184" s="562"/>
      <c r="I184" s="562"/>
      <c r="J184" s="562"/>
      <c r="K184" s="562"/>
      <c r="L184" s="562"/>
      <c r="M184" s="562"/>
      <c r="N184" s="562"/>
      <c r="O184" s="562"/>
      <c r="P184" s="562"/>
      <c r="Q184" s="562"/>
      <c r="R184" s="562"/>
      <c r="S184" s="562"/>
      <c r="T184" s="562"/>
      <c r="U184" s="562"/>
      <c r="V184" s="562"/>
      <c r="W184" s="562"/>
      <c r="X184" s="562"/>
      <c r="Y184" s="562"/>
      <c r="Z184" s="562"/>
      <c r="AA184" s="562"/>
      <c r="AB184" s="562"/>
      <c r="AC184" s="562"/>
      <c r="AD184" s="562"/>
      <c r="AE184" s="562"/>
      <c r="AF184" s="562"/>
      <c r="AG184" s="562"/>
      <c r="AH184" s="562"/>
      <c r="AI184" s="562"/>
      <c r="AJ184" s="562"/>
    </row>
    <row r="185" spans="1:36">
      <c r="A185" s="562"/>
      <c r="B185" s="562"/>
      <c r="C185" s="562"/>
      <c r="D185" s="562"/>
      <c r="E185" s="562"/>
      <c r="F185" s="562"/>
      <c r="G185" s="562"/>
      <c r="H185" s="562"/>
      <c r="I185" s="562"/>
      <c r="J185" s="562"/>
      <c r="K185" s="562"/>
      <c r="L185" s="562"/>
      <c r="M185" s="562"/>
      <c r="N185" s="562"/>
      <c r="O185" s="562"/>
      <c r="P185" s="562"/>
      <c r="Q185" s="562"/>
      <c r="R185" s="562"/>
      <c r="S185" s="562"/>
      <c r="T185" s="562"/>
      <c r="U185" s="562"/>
      <c r="V185" s="562"/>
      <c r="W185" s="562"/>
      <c r="X185" s="562"/>
      <c r="Y185" s="562"/>
      <c r="Z185" s="562"/>
      <c r="AA185" s="562"/>
      <c r="AB185" s="562"/>
      <c r="AC185" s="562"/>
      <c r="AD185" s="562"/>
      <c r="AE185" s="562"/>
      <c r="AF185" s="562"/>
      <c r="AG185" s="562"/>
      <c r="AH185" s="562"/>
      <c r="AI185" s="562"/>
      <c r="AJ185" s="562"/>
    </row>
    <row r="186" spans="1:36">
      <c r="A186" s="562"/>
      <c r="B186" s="562"/>
      <c r="C186" s="562"/>
      <c r="D186" s="562"/>
      <c r="E186" s="562"/>
      <c r="F186" s="562"/>
      <c r="G186" s="562"/>
      <c r="H186" s="562"/>
      <c r="I186" s="562"/>
      <c r="J186" s="562"/>
      <c r="K186" s="562"/>
      <c r="L186" s="562"/>
      <c r="M186" s="562"/>
      <c r="N186" s="562"/>
      <c r="O186" s="562"/>
      <c r="P186" s="562"/>
      <c r="Q186" s="562"/>
      <c r="R186" s="562"/>
      <c r="S186" s="562"/>
      <c r="T186" s="562"/>
      <c r="U186" s="562"/>
      <c r="V186" s="562"/>
      <c r="W186" s="562"/>
      <c r="X186" s="562"/>
      <c r="Y186" s="562"/>
      <c r="Z186" s="562"/>
      <c r="AA186" s="562"/>
      <c r="AB186" s="562"/>
      <c r="AC186" s="562"/>
      <c r="AD186" s="562"/>
      <c r="AE186" s="562"/>
      <c r="AF186" s="562"/>
      <c r="AG186" s="562"/>
      <c r="AH186" s="562"/>
      <c r="AI186" s="562"/>
      <c r="AJ186" s="562"/>
    </row>
    <row r="187" spans="1:36">
      <c r="A187" s="562"/>
      <c r="B187" s="562"/>
      <c r="C187" s="562"/>
      <c r="D187" s="562"/>
      <c r="E187" s="562"/>
      <c r="F187" s="562"/>
      <c r="G187" s="562"/>
      <c r="H187" s="562"/>
      <c r="I187" s="562"/>
      <c r="J187" s="562"/>
      <c r="K187" s="562"/>
      <c r="L187" s="562"/>
      <c r="M187" s="562"/>
      <c r="N187" s="562"/>
      <c r="O187" s="562"/>
      <c r="P187" s="562"/>
      <c r="Q187" s="562"/>
      <c r="R187" s="562"/>
      <c r="S187" s="562"/>
      <c r="T187" s="562"/>
      <c r="U187" s="562"/>
      <c r="V187" s="562"/>
      <c r="W187" s="562"/>
      <c r="X187" s="562"/>
      <c r="Y187" s="562"/>
      <c r="Z187" s="562"/>
      <c r="AA187" s="562"/>
      <c r="AB187" s="562"/>
      <c r="AC187" s="562"/>
      <c r="AD187" s="562"/>
      <c r="AE187" s="562"/>
      <c r="AF187" s="562"/>
      <c r="AG187" s="562"/>
      <c r="AH187" s="562"/>
      <c r="AI187" s="562"/>
      <c r="AJ187" s="562"/>
    </row>
    <row r="188" spans="1:36">
      <c r="A188" s="562"/>
      <c r="B188" s="562"/>
      <c r="C188" s="562"/>
      <c r="D188" s="562"/>
      <c r="E188" s="562"/>
      <c r="F188" s="562"/>
      <c r="G188" s="562"/>
      <c r="H188" s="562"/>
      <c r="I188" s="562"/>
      <c r="J188" s="562"/>
      <c r="K188" s="562"/>
      <c r="L188" s="562"/>
      <c r="M188" s="562"/>
      <c r="N188" s="562"/>
      <c r="O188" s="562"/>
      <c r="P188" s="562"/>
      <c r="Q188" s="562"/>
      <c r="R188" s="562"/>
      <c r="S188" s="562"/>
      <c r="T188" s="562"/>
      <c r="U188" s="562"/>
      <c r="V188" s="562"/>
      <c r="W188" s="562"/>
      <c r="X188" s="562"/>
      <c r="Y188" s="562"/>
      <c r="Z188" s="562"/>
      <c r="AA188" s="562"/>
      <c r="AB188" s="562"/>
      <c r="AC188" s="562"/>
      <c r="AD188" s="562"/>
      <c r="AE188" s="562"/>
      <c r="AF188" s="562"/>
      <c r="AG188" s="562"/>
      <c r="AH188" s="562"/>
      <c r="AI188" s="562"/>
      <c r="AJ188" s="562"/>
    </row>
    <row r="189" spans="1:36">
      <c r="A189" s="562"/>
      <c r="B189" s="562"/>
      <c r="C189" s="562"/>
      <c r="D189" s="562"/>
      <c r="E189" s="562"/>
      <c r="F189" s="562"/>
      <c r="G189" s="562"/>
      <c r="H189" s="562"/>
      <c r="I189" s="562"/>
      <c r="J189" s="562"/>
      <c r="K189" s="562"/>
      <c r="L189" s="562"/>
      <c r="M189" s="562"/>
      <c r="N189" s="562"/>
      <c r="O189" s="562"/>
      <c r="P189" s="562"/>
      <c r="Q189" s="562"/>
      <c r="R189" s="562"/>
      <c r="S189" s="562"/>
      <c r="T189" s="562"/>
      <c r="U189" s="562"/>
      <c r="V189" s="562"/>
      <c r="W189" s="562"/>
      <c r="X189" s="562"/>
      <c r="Y189" s="562"/>
      <c r="Z189" s="562"/>
      <c r="AA189" s="562"/>
      <c r="AB189" s="562"/>
      <c r="AC189" s="562"/>
      <c r="AD189" s="562"/>
      <c r="AE189" s="562"/>
      <c r="AF189" s="562"/>
      <c r="AG189" s="562"/>
      <c r="AH189" s="562"/>
      <c r="AI189" s="562"/>
      <c r="AJ189" s="562"/>
    </row>
    <row r="190" spans="1:36">
      <c r="A190" s="562"/>
      <c r="B190" s="562"/>
      <c r="C190" s="562"/>
      <c r="D190" s="562"/>
      <c r="E190" s="562"/>
      <c r="F190" s="562"/>
      <c r="G190" s="562"/>
      <c r="H190" s="562"/>
      <c r="I190" s="562"/>
      <c r="J190" s="562"/>
      <c r="K190" s="562"/>
      <c r="L190" s="562"/>
      <c r="M190" s="562"/>
      <c r="N190" s="562"/>
      <c r="O190" s="562"/>
      <c r="P190" s="562"/>
      <c r="Q190" s="562"/>
      <c r="R190" s="562"/>
      <c r="S190" s="562"/>
      <c r="T190" s="562"/>
      <c r="U190" s="562"/>
      <c r="V190" s="562"/>
      <c r="W190" s="562"/>
      <c r="X190" s="562"/>
      <c r="Y190" s="562"/>
      <c r="Z190" s="562"/>
      <c r="AA190" s="562"/>
      <c r="AB190" s="562"/>
      <c r="AC190" s="562"/>
      <c r="AD190" s="562"/>
      <c r="AE190" s="562"/>
      <c r="AF190" s="562"/>
      <c r="AG190" s="562"/>
      <c r="AH190" s="562"/>
      <c r="AI190" s="562"/>
      <c r="AJ190" s="562"/>
    </row>
    <row r="191" spans="1:36">
      <c r="A191" s="562"/>
      <c r="B191" s="562"/>
      <c r="C191" s="562"/>
      <c r="D191" s="562"/>
      <c r="E191" s="562"/>
      <c r="F191" s="562"/>
      <c r="G191" s="562"/>
      <c r="H191" s="562"/>
      <c r="I191" s="562"/>
      <c r="J191" s="562"/>
      <c r="K191" s="562"/>
      <c r="L191" s="562"/>
      <c r="M191" s="562"/>
      <c r="N191" s="562"/>
      <c r="O191" s="562"/>
      <c r="P191" s="562"/>
      <c r="Q191" s="562"/>
      <c r="R191" s="562"/>
      <c r="S191" s="562"/>
      <c r="T191" s="562"/>
      <c r="U191" s="562"/>
      <c r="V191" s="562"/>
      <c r="W191" s="562"/>
      <c r="X191" s="562"/>
      <c r="Y191" s="562"/>
      <c r="Z191" s="562"/>
      <c r="AA191" s="562"/>
      <c r="AB191" s="562"/>
      <c r="AC191" s="562"/>
      <c r="AD191" s="562"/>
      <c r="AE191" s="562"/>
      <c r="AF191" s="562"/>
      <c r="AG191" s="562"/>
      <c r="AH191" s="562"/>
      <c r="AI191" s="562"/>
      <c r="AJ191" s="562"/>
    </row>
    <row r="192" spans="1:36">
      <c r="A192" s="560"/>
      <c r="B192" s="562"/>
      <c r="C192" s="560"/>
      <c r="D192" s="560"/>
      <c r="E192" s="560"/>
      <c r="F192" s="560"/>
      <c r="G192" s="560"/>
      <c r="H192" s="560"/>
      <c r="I192" s="560"/>
      <c r="J192" s="560"/>
      <c r="K192" s="560"/>
      <c r="L192" s="560"/>
      <c r="M192" s="560"/>
      <c r="N192" s="560"/>
      <c r="O192" s="560"/>
      <c r="P192" s="560"/>
      <c r="Q192" s="560"/>
      <c r="R192" s="560"/>
      <c r="S192" s="560"/>
      <c r="T192" s="560"/>
      <c r="U192" s="560"/>
      <c r="V192" s="560"/>
      <c r="W192" s="560"/>
      <c r="X192" s="560"/>
      <c r="Y192" s="560"/>
      <c r="Z192" s="560"/>
      <c r="AA192" s="560"/>
      <c r="AB192" s="560"/>
      <c r="AC192" s="560"/>
      <c r="AD192" s="560"/>
      <c r="AE192" s="560"/>
      <c r="AF192" s="560"/>
      <c r="AG192" s="560"/>
      <c r="AH192" s="560"/>
      <c r="AI192" s="560"/>
      <c r="AJ192" s="560"/>
    </row>
    <row r="193" spans="1:36">
      <c r="A193" s="560"/>
      <c r="B193" s="560"/>
      <c r="C193" s="560"/>
      <c r="D193" s="560"/>
      <c r="E193" s="560"/>
      <c r="F193" s="560"/>
      <c r="G193" s="560"/>
      <c r="H193" s="560"/>
      <c r="I193" s="560"/>
      <c r="J193" s="560"/>
      <c r="K193" s="560"/>
      <c r="L193" s="560"/>
      <c r="M193" s="560"/>
      <c r="N193" s="560"/>
      <c r="O193" s="560"/>
      <c r="P193" s="560"/>
      <c r="Q193" s="560"/>
      <c r="R193" s="560"/>
      <c r="S193" s="560"/>
      <c r="T193" s="560"/>
      <c r="U193" s="560"/>
      <c r="V193" s="560"/>
      <c r="W193" s="560"/>
      <c r="X193" s="560"/>
      <c r="Y193" s="560"/>
      <c r="Z193" s="560"/>
      <c r="AA193" s="560"/>
      <c r="AB193" s="560"/>
      <c r="AC193" s="560"/>
      <c r="AD193" s="560"/>
      <c r="AE193" s="560"/>
      <c r="AF193" s="560"/>
      <c r="AG193" s="560"/>
      <c r="AH193" s="560"/>
      <c r="AI193" s="560"/>
      <c r="AJ193" s="560"/>
    </row>
    <row r="194" spans="1:36">
      <c r="B194" s="560"/>
    </row>
  </sheetData>
  <sheetProtection password="CA48" sheet="1" formatCells="0" formatColumns="0" formatRows="0" insertColumns="0" insertRows="0" autoFilter="0"/>
  <mergeCells count="131">
    <mergeCell ref="M78:AJ78"/>
    <mergeCell ref="A6:AJ6"/>
    <mergeCell ref="B46:AJ46"/>
    <mergeCell ref="A51:D51"/>
    <mergeCell ref="L58:N58"/>
    <mergeCell ref="E62:AJ62"/>
    <mergeCell ref="A52:D58"/>
    <mergeCell ref="E63:AJ63"/>
    <mergeCell ref="C75:AJ75"/>
    <mergeCell ref="A62:D62"/>
    <mergeCell ref="O58:P58"/>
    <mergeCell ref="AI33:AJ33"/>
    <mergeCell ref="B34:AA34"/>
    <mergeCell ref="AB34:AH34"/>
    <mergeCell ref="AI34:AJ34"/>
    <mergeCell ref="B35:B37"/>
    <mergeCell ref="AB35:AH35"/>
    <mergeCell ref="AI35:AJ35"/>
    <mergeCell ref="AB36:AH36"/>
    <mergeCell ref="AI36:AJ36"/>
    <mergeCell ref="C37:AA37"/>
    <mergeCell ref="AB37:AH37"/>
    <mergeCell ref="N29:AJ30"/>
    <mergeCell ref="F89:AI89"/>
    <mergeCell ref="Y4:Z4"/>
    <mergeCell ref="H12:L12"/>
    <mergeCell ref="Y1:AB1"/>
    <mergeCell ref="AC1:AJ1"/>
    <mergeCell ref="A5:AJ5"/>
    <mergeCell ref="E55:AJ55"/>
    <mergeCell ref="R58:S58"/>
    <mergeCell ref="AC39:AD39"/>
    <mergeCell ref="AH39:AI39"/>
    <mergeCell ref="E87:AJ87"/>
    <mergeCell ref="V53:AI53"/>
    <mergeCell ref="B76:B80"/>
    <mergeCell ref="C76:J80"/>
    <mergeCell ref="K76:K77"/>
    <mergeCell ref="L76:L78"/>
    <mergeCell ref="A87:D87"/>
    <mergeCell ref="S39:T39"/>
    <mergeCell ref="V39:W39"/>
    <mergeCell ref="Z39:AA39"/>
    <mergeCell ref="D31:E31"/>
    <mergeCell ref="AB31:AH31"/>
    <mergeCell ref="M76:AJ77"/>
    <mergeCell ref="A75:A80"/>
    <mergeCell ref="N128:P128"/>
    <mergeCell ref="Q128:R128"/>
    <mergeCell ref="S128:W128"/>
    <mergeCell ref="X128:Y128"/>
    <mergeCell ref="Z128:AH128"/>
    <mergeCell ref="AI128:AJ128"/>
    <mergeCell ref="B125:AI125"/>
    <mergeCell ref="D127:E127"/>
    <mergeCell ref="G127:H127"/>
    <mergeCell ref="J127:K127"/>
    <mergeCell ref="N127:P127"/>
    <mergeCell ref="Q127:AJ127"/>
    <mergeCell ref="F104:AI104"/>
    <mergeCell ref="A63:D63"/>
    <mergeCell ref="F95:AJ95"/>
    <mergeCell ref="A85:AJ85"/>
    <mergeCell ref="AI31:AJ31"/>
    <mergeCell ref="AB32:AH32"/>
    <mergeCell ref="AI32:AJ32"/>
    <mergeCell ref="B33:AA33"/>
    <mergeCell ref="Z116:AH116"/>
    <mergeCell ref="B43:AJ43"/>
    <mergeCell ref="B44:AJ44"/>
    <mergeCell ref="B45:AJ45"/>
    <mergeCell ref="B42:AJ42"/>
    <mergeCell ref="AB38:AH38"/>
    <mergeCell ref="AI38:AJ38"/>
    <mergeCell ref="B39:L39"/>
    <mergeCell ref="P39:Q39"/>
    <mergeCell ref="B112:Y112"/>
    <mergeCell ref="Z114:AH114"/>
    <mergeCell ref="Z113:AH113"/>
    <mergeCell ref="Z115:AH115"/>
    <mergeCell ref="F101:AI101"/>
    <mergeCell ref="F108:AI108"/>
    <mergeCell ref="F102:AI102"/>
    <mergeCell ref="F91:AI91"/>
    <mergeCell ref="C122:AJ122"/>
    <mergeCell ref="C118:Y118"/>
    <mergeCell ref="Z117:AH117"/>
    <mergeCell ref="Z118:AH118"/>
    <mergeCell ref="C117:Y117"/>
    <mergeCell ref="Z112:AH112"/>
    <mergeCell ref="F105:AI105"/>
    <mergeCell ref="F106:AI106"/>
    <mergeCell ref="Z119:AH119"/>
    <mergeCell ref="F97:AI97"/>
    <mergeCell ref="F94:AJ94"/>
    <mergeCell ref="F98:AJ98"/>
    <mergeCell ref="A102:D108"/>
    <mergeCell ref="F103:AJ103"/>
    <mergeCell ref="F93:AI93"/>
    <mergeCell ref="F96:AI96"/>
    <mergeCell ref="F99:AI99"/>
    <mergeCell ref="A93:D101"/>
    <mergeCell ref="A88:D92"/>
    <mergeCell ref="F107:AI107"/>
    <mergeCell ref="F100:AI100"/>
    <mergeCell ref="F88:AJ88"/>
    <mergeCell ref="F92:AI92"/>
    <mergeCell ref="F90:AI90"/>
    <mergeCell ref="L79:L80"/>
    <mergeCell ref="M80:AJ80"/>
    <mergeCell ref="AB33:AH33"/>
    <mergeCell ref="B47:AJ47"/>
    <mergeCell ref="A10:F10"/>
    <mergeCell ref="G10:AJ10"/>
    <mergeCell ref="G11:AJ11"/>
    <mergeCell ref="Y17:AB17"/>
    <mergeCell ref="A17:F17"/>
    <mergeCell ref="K17:O17"/>
    <mergeCell ref="T17:X17"/>
    <mergeCell ref="AC17:AJ17"/>
    <mergeCell ref="G15:AJ15"/>
    <mergeCell ref="G16:AJ16"/>
    <mergeCell ref="G13:AJ13"/>
    <mergeCell ref="G14:AJ14"/>
    <mergeCell ref="A12:F14"/>
    <mergeCell ref="A15:F15"/>
    <mergeCell ref="P17:S17"/>
    <mergeCell ref="G17:J17"/>
    <mergeCell ref="A11:F11"/>
    <mergeCell ref="A16:F16"/>
    <mergeCell ref="AI37:AJ37"/>
  </mergeCells>
  <phoneticPr fontId="6"/>
  <conditionalFormatting sqref="A65:AJ108">
    <cfRule type="expression" dxfId="0" priority="1">
      <formula>AND($AM$21=TRUE,$AL$21=FALSE)</formula>
    </cfRule>
  </conditionalFormatting>
  <dataValidations count="3">
    <dataValidation imeMode="halfAlpha" allowBlank="1" showInputMessage="1" showErrorMessage="1" sqref="J127:K127 D127:E127 G127:H127 A17 K17 T17 S39:T39 P39:Q39 Z39:AA39 AC39:AD39"/>
    <dataValidation imeMode="hiragana" allowBlank="1" showInputMessage="1" showErrorMessage="1" sqref="S51:S54 W129 S128"/>
    <dataValidation type="list" errorStyle="information" allowBlank="1" showInputMessage="1" sqref="L58:N58">
      <formula1>"平成,令和"</formula1>
    </dataValidation>
  </dataValidations>
  <pageMargins left="0.62992125984251968" right="0.15748031496062992" top="0.62992125984251968" bottom="0.23622047244094491" header="0.51181102362204722" footer="0.35433070866141736"/>
  <pageSetup paperSize="9" orientation="portrait" r:id="rId1"/>
  <headerFooter alignWithMargins="0"/>
  <rowBreaks count="3" manualBreakCount="3">
    <brk id="48" max="33" man="1"/>
    <brk id="82" max="33" man="1"/>
    <brk id="131" max="16383" man="1"/>
  </rowBreaks>
  <ignoredErrors>
    <ignoredError sqref="G10:G11 H12 G13:AJ14 G15:AJ16 K17 T17 AC1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200025</xdr:colOff>
                    <xdr:row>87</xdr:row>
                    <xdr:rowOff>0</xdr:rowOff>
                  </from>
                  <to>
                    <xdr:col>5</xdr:col>
                    <xdr:colOff>9525</xdr:colOff>
                    <xdr:row>87</xdr:row>
                    <xdr:rowOff>333375</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3</xdr:col>
                    <xdr:colOff>200025</xdr:colOff>
                    <xdr:row>90</xdr:row>
                    <xdr:rowOff>85725</xdr:rowOff>
                  </from>
                  <to>
                    <xdr:col>5</xdr:col>
                    <xdr:colOff>9525</xdr:colOff>
                    <xdr:row>92</xdr:row>
                    <xdr:rowOff>76200</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3</xdr:col>
                    <xdr:colOff>200025</xdr:colOff>
                    <xdr:row>87</xdr:row>
                    <xdr:rowOff>409575</xdr:rowOff>
                  </from>
                  <to>
                    <xdr:col>5</xdr:col>
                    <xdr:colOff>9525</xdr:colOff>
                    <xdr:row>89</xdr:row>
                    <xdr:rowOff>76200</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3</xdr:col>
                    <xdr:colOff>200025</xdr:colOff>
                    <xdr:row>88</xdr:row>
                    <xdr:rowOff>85725</xdr:rowOff>
                  </from>
                  <to>
                    <xdr:col>5</xdr:col>
                    <xdr:colOff>9525</xdr:colOff>
                    <xdr:row>90</xdr:row>
                    <xdr:rowOff>76200</xdr:rowOff>
                  </to>
                </anchor>
              </controlPr>
            </control>
          </mc:Choice>
        </mc:AlternateContent>
        <mc:AlternateContent xmlns:mc="http://schemas.openxmlformats.org/markup-compatibility/2006">
          <mc:Choice Requires="x14">
            <control shapeId="75781" r:id="rId8" name="Check Box 5">
              <controlPr defaultSize="0" autoFill="0" autoLine="0" autoPict="0">
                <anchor moveWithCells="1">
                  <from>
                    <xdr:col>3</xdr:col>
                    <xdr:colOff>200025</xdr:colOff>
                    <xdr:row>89</xdr:row>
                    <xdr:rowOff>85725</xdr:rowOff>
                  </from>
                  <to>
                    <xdr:col>5</xdr:col>
                    <xdr:colOff>9525</xdr:colOff>
                    <xdr:row>91</xdr:row>
                    <xdr:rowOff>76200</xdr:rowOff>
                  </to>
                </anchor>
              </controlPr>
            </control>
          </mc:Choice>
        </mc:AlternateContent>
        <mc:AlternateContent xmlns:mc="http://schemas.openxmlformats.org/markup-compatibility/2006">
          <mc:Choice Requires="x14">
            <control shapeId="75782" r:id="rId9" name="Check Box 6">
              <controlPr defaultSize="0" autoFill="0" autoLine="0" autoPict="0">
                <anchor moveWithCells="1">
                  <from>
                    <xdr:col>3</xdr:col>
                    <xdr:colOff>200025</xdr:colOff>
                    <xdr:row>98</xdr:row>
                    <xdr:rowOff>161925</xdr:rowOff>
                  </from>
                  <to>
                    <xdr:col>4</xdr:col>
                    <xdr:colOff>171450</xdr:colOff>
                    <xdr:row>100</xdr:row>
                    <xdr:rowOff>0</xdr:rowOff>
                  </to>
                </anchor>
              </controlPr>
            </control>
          </mc:Choice>
        </mc:AlternateContent>
        <mc:AlternateContent xmlns:mc="http://schemas.openxmlformats.org/markup-compatibility/2006">
          <mc:Choice Requires="x14">
            <control shapeId="75783" r:id="rId10" name="Check Box 7">
              <controlPr defaultSize="0" autoFill="0" autoLine="0" autoPict="0">
                <anchor moveWithCells="1">
                  <from>
                    <xdr:col>3</xdr:col>
                    <xdr:colOff>190500</xdr:colOff>
                    <xdr:row>91</xdr:row>
                    <xdr:rowOff>133350</xdr:rowOff>
                  </from>
                  <to>
                    <xdr:col>4</xdr:col>
                    <xdr:colOff>171450</xdr:colOff>
                    <xdr:row>93</xdr:row>
                    <xdr:rowOff>66675</xdr:rowOff>
                  </to>
                </anchor>
              </controlPr>
            </control>
          </mc:Choice>
        </mc:AlternateContent>
        <mc:AlternateContent xmlns:mc="http://schemas.openxmlformats.org/markup-compatibility/2006">
          <mc:Choice Requires="x14">
            <control shapeId="75784" r:id="rId11" name="Check Box 8">
              <controlPr defaultSize="0" autoFill="0" autoLine="0" autoPict="0">
                <anchor moveWithCells="1">
                  <from>
                    <xdr:col>3</xdr:col>
                    <xdr:colOff>190500</xdr:colOff>
                    <xdr:row>92</xdr:row>
                    <xdr:rowOff>133350</xdr:rowOff>
                  </from>
                  <to>
                    <xdr:col>4</xdr:col>
                    <xdr:colOff>171450</xdr:colOff>
                    <xdr:row>94</xdr:row>
                    <xdr:rowOff>57150</xdr:rowOff>
                  </to>
                </anchor>
              </controlPr>
            </control>
          </mc:Choice>
        </mc:AlternateContent>
        <mc:AlternateContent xmlns:mc="http://schemas.openxmlformats.org/markup-compatibility/2006">
          <mc:Choice Requires="x14">
            <control shapeId="75785" r:id="rId12" name="Check Box 9">
              <controlPr defaultSize="0" autoFill="0" autoLine="0" autoPict="0">
                <anchor moveWithCells="1">
                  <from>
                    <xdr:col>3</xdr:col>
                    <xdr:colOff>190500</xdr:colOff>
                    <xdr:row>93</xdr:row>
                    <xdr:rowOff>171450</xdr:rowOff>
                  </from>
                  <to>
                    <xdr:col>4</xdr:col>
                    <xdr:colOff>171450</xdr:colOff>
                    <xdr:row>94</xdr:row>
                    <xdr:rowOff>257175</xdr:rowOff>
                  </to>
                </anchor>
              </controlPr>
            </control>
          </mc:Choice>
        </mc:AlternateContent>
        <mc:AlternateContent xmlns:mc="http://schemas.openxmlformats.org/markup-compatibility/2006">
          <mc:Choice Requires="x14">
            <control shapeId="75786" r:id="rId13" name="Check Box 10">
              <controlPr defaultSize="0" autoFill="0" autoLine="0" autoPict="0">
                <anchor moveWithCells="1">
                  <from>
                    <xdr:col>3</xdr:col>
                    <xdr:colOff>190500</xdr:colOff>
                    <xdr:row>94</xdr:row>
                    <xdr:rowOff>400050</xdr:rowOff>
                  </from>
                  <to>
                    <xdr:col>4</xdr:col>
                    <xdr:colOff>171450</xdr:colOff>
                    <xdr:row>96</xdr:row>
                    <xdr:rowOff>47625</xdr:rowOff>
                  </to>
                </anchor>
              </controlPr>
            </control>
          </mc:Choice>
        </mc:AlternateContent>
        <mc:AlternateContent xmlns:mc="http://schemas.openxmlformats.org/markup-compatibility/2006">
          <mc:Choice Requires="x14">
            <control shapeId="75787" r:id="rId14" name="Check Box 11">
              <controlPr defaultSize="0" autoFill="0" autoLine="0" autoPict="0">
                <anchor moveWithCells="1">
                  <from>
                    <xdr:col>3</xdr:col>
                    <xdr:colOff>190500</xdr:colOff>
                    <xdr:row>95</xdr:row>
                    <xdr:rowOff>114300</xdr:rowOff>
                  </from>
                  <to>
                    <xdr:col>4</xdr:col>
                    <xdr:colOff>171450</xdr:colOff>
                    <xdr:row>97</xdr:row>
                    <xdr:rowOff>38100</xdr:rowOff>
                  </to>
                </anchor>
              </controlPr>
            </control>
          </mc:Choice>
        </mc:AlternateContent>
        <mc:AlternateContent xmlns:mc="http://schemas.openxmlformats.org/markup-compatibility/2006">
          <mc:Choice Requires="x14">
            <control shapeId="75788" r:id="rId15" name="Check Box 12">
              <controlPr defaultSize="0" autoFill="0" autoLine="0" autoPict="0">
                <anchor moveWithCells="1">
                  <from>
                    <xdr:col>3</xdr:col>
                    <xdr:colOff>190500</xdr:colOff>
                    <xdr:row>97</xdr:row>
                    <xdr:rowOff>0</xdr:rowOff>
                  </from>
                  <to>
                    <xdr:col>4</xdr:col>
                    <xdr:colOff>171450</xdr:colOff>
                    <xdr:row>97</xdr:row>
                    <xdr:rowOff>266700</xdr:rowOff>
                  </to>
                </anchor>
              </controlPr>
            </control>
          </mc:Choice>
        </mc:AlternateContent>
        <mc:AlternateContent xmlns:mc="http://schemas.openxmlformats.org/markup-compatibility/2006">
          <mc:Choice Requires="x14">
            <control shapeId="75789" r:id="rId16" name="Check Box 13">
              <controlPr defaultSize="0" autoFill="0" autoLine="0" autoPict="0">
                <anchor moveWithCells="1">
                  <from>
                    <xdr:col>3</xdr:col>
                    <xdr:colOff>190500</xdr:colOff>
                    <xdr:row>97</xdr:row>
                    <xdr:rowOff>266700</xdr:rowOff>
                  </from>
                  <to>
                    <xdr:col>4</xdr:col>
                    <xdr:colOff>171450</xdr:colOff>
                    <xdr:row>99</xdr:row>
                    <xdr:rowOff>47625</xdr:rowOff>
                  </to>
                </anchor>
              </controlPr>
            </control>
          </mc:Choice>
        </mc:AlternateContent>
        <mc:AlternateContent xmlns:mc="http://schemas.openxmlformats.org/markup-compatibility/2006">
          <mc:Choice Requires="x14">
            <control shapeId="75790" r:id="rId17" name="Check Box 14">
              <controlPr defaultSize="0" autoFill="0" autoLine="0" autoPict="0">
                <anchor moveWithCells="1">
                  <from>
                    <xdr:col>3</xdr:col>
                    <xdr:colOff>190500</xdr:colOff>
                    <xdr:row>99</xdr:row>
                    <xdr:rowOff>104775</xdr:rowOff>
                  </from>
                  <to>
                    <xdr:col>4</xdr:col>
                    <xdr:colOff>171450</xdr:colOff>
                    <xdr:row>101</xdr:row>
                    <xdr:rowOff>38100</xdr:rowOff>
                  </to>
                </anchor>
              </controlPr>
            </control>
          </mc:Choice>
        </mc:AlternateContent>
        <mc:AlternateContent xmlns:mc="http://schemas.openxmlformats.org/markup-compatibility/2006">
          <mc:Choice Requires="x14">
            <control shapeId="75791" r:id="rId18" name="Check Box 15">
              <controlPr defaultSize="0" autoFill="0" autoLine="0" autoPict="0">
                <anchor moveWithCells="1">
                  <from>
                    <xdr:col>3</xdr:col>
                    <xdr:colOff>200025</xdr:colOff>
                    <xdr:row>103</xdr:row>
                    <xdr:rowOff>104775</xdr:rowOff>
                  </from>
                  <to>
                    <xdr:col>4</xdr:col>
                    <xdr:colOff>200025</xdr:colOff>
                    <xdr:row>105</xdr:row>
                    <xdr:rowOff>57150</xdr:rowOff>
                  </to>
                </anchor>
              </controlPr>
            </control>
          </mc:Choice>
        </mc:AlternateContent>
        <mc:AlternateContent xmlns:mc="http://schemas.openxmlformats.org/markup-compatibility/2006">
          <mc:Choice Requires="x14">
            <control shapeId="75792" r:id="rId19" name="Check Box 16">
              <controlPr defaultSize="0" autoFill="0" autoLine="0" autoPict="0">
                <anchor moveWithCells="1">
                  <from>
                    <xdr:col>3</xdr:col>
                    <xdr:colOff>209550</xdr:colOff>
                    <xdr:row>100</xdr:row>
                    <xdr:rowOff>123825</xdr:rowOff>
                  </from>
                  <to>
                    <xdr:col>5</xdr:col>
                    <xdr:colOff>0</xdr:colOff>
                    <xdr:row>102</xdr:row>
                    <xdr:rowOff>85725</xdr:rowOff>
                  </to>
                </anchor>
              </controlPr>
            </control>
          </mc:Choice>
        </mc:AlternateContent>
        <mc:AlternateContent xmlns:mc="http://schemas.openxmlformats.org/markup-compatibility/2006">
          <mc:Choice Requires="x14">
            <control shapeId="75793" r:id="rId20" name="Check Box 17">
              <controlPr defaultSize="0" autoFill="0" autoLine="0" autoPict="0">
                <anchor moveWithCells="1">
                  <from>
                    <xdr:col>3</xdr:col>
                    <xdr:colOff>200025</xdr:colOff>
                    <xdr:row>101</xdr:row>
                    <xdr:rowOff>142875</xdr:rowOff>
                  </from>
                  <to>
                    <xdr:col>4</xdr:col>
                    <xdr:colOff>200025</xdr:colOff>
                    <xdr:row>102</xdr:row>
                    <xdr:rowOff>276225</xdr:rowOff>
                  </to>
                </anchor>
              </controlPr>
            </control>
          </mc:Choice>
        </mc:AlternateContent>
        <mc:AlternateContent xmlns:mc="http://schemas.openxmlformats.org/markup-compatibility/2006">
          <mc:Choice Requires="x14">
            <control shapeId="75794" r:id="rId21" name="Check Box 18">
              <controlPr defaultSize="0" autoFill="0" autoLine="0" autoPict="0">
                <anchor moveWithCells="1">
                  <from>
                    <xdr:col>3</xdr:col>
                    <xdr:colOff>200025</xdr:colOff>
                    <xdr:row>102</xdr:row>
                    <xdr:rowOff>266700</xdr:rowOff>
                  </from>
                  <to>
                    <xdr:col>4</xdr:col>
                    <xdr:colOff>200025</xdr:colOff>
                    <xdr:row>104</xdr:row>
                    <xdr:rowOff>57150</xdr:rowOff>
                  </to>
                </anchor>
              </controlPr>
            </control>
          </mc:Choice>
        </mc:AlternateContent>
        <mc:AlternateContent xmlns:mc="http://schemas.openxmlformats.org/markup-compatibility/2006">
          <mc:Choice Requires="x14">
            <control shapeId="75795" r:id="rId22" name="Check Box 19">
              <controlPr defaultSize="0" autoFill="0" autoLine="0" autoPict="0">
                <anchor moveWithCells="1">
                  <from>
                    <xdr:col>3</xdr:col>
                    <xdr:colOff>200025</xdr:colOff>
                    <xdr:row>104</xdr:row>
                    <xdr:rowOff>104775</xdr:rowOff>
                  </from>
                  <to>
                    <xdr:col>4</xdr:col>
                    <xdr:colOff>200025</xdr:colOff>
                    <xdr:row>106</xdr:row>
                    <xdr:rowOff>57150</xdr:rowOff>
                  </to>
                </anchor>
              </controlPr>
            </control>
          </mc:Choice>
        </mc:AlternateContent>
        <mc:AlternateContent xmlns:mc="http://schemas.openxmlformats.org/markup-compatibility/2006">
          <mc:Choice Requires="x14">
            <control shapeId="75796" r:id="rId23" name="Check Box 20">
              <controlPr defaultSize="0" autoFill="0" autoLine="0" autoPict="0">
                <anchor moveWithCells="1">
                  <from>
                    <xdr:col>3</xdr:col>
                    <xdr:colOff>200025</xdr:colOff>
                    <xdr:row>106</xdr:row>
                    <xdr:rowOff>114300</xdr:rowOff>
                  </from>
                  <to>
                    <xdr:col>4</xdr:col>
                    <xdr:colOff>200025</xdr:colOff>
                    <xdr:row>108</xdr:row>
                    <xdr:rowOff>66675</xdr:rowOff>
                  </to>
                </anchor>
              </controlPr>
            </control>
          </mc:Choice>
        </mc:AlternateContent>
        <mc:AlternateContent xmlns:mc="http://schemas.openxmlformats.org/markup-compatibility/2006">
          <mc:Choice Requires="x14">
            <control shapeId="75797" r:id="rId24" name="Check Box 21">
              <controlPr defaultSize="0" autoFill="0" autoLine="0" autoPict="0">
                <anchor moveWithCells="1">
                  <from>
                    <xdr:col>3</xdr:col>
                    <xdr:colOff>200025</xdr:colOff>
                    <xdr:row>105</xdr:row>
                    <xdr:rowOff>114300</xdr:rowOff>
                  </from>
                  <to>
                    <xdr:col>4</xdr:col>
                    <xdr:colOff>200025</xdr:colOff>
                    <xdr:row>107</xdr:row>
                    <xdr:rowOff>66675</xdr:rowOff>
                  </to>
                </anchor>
              </controlPr>
            </control>
          </mc:Choice>
        </mc:AlternateContent>
        <mc:AlternateContent xmlns:mc="http://schemas.openxmlformats.org/markup-compatibility/2006">
          <mc:Choice Requires="x14">
            <control shapeId="75907" r:id="rId25" name="Check Box 131">
              <controlPr defaultSize="0" autoFill="0" autoLine="0" autoPict="0">
                <anchor moveWithCells="1">
                  <from>
                    <xdr:col>19</xdr:col>
                    <xdr:colOff>180975</xdr:colOff>
                    <xdr:row>20</xdr:row>
                    <xdr:rowOff>9525</xdr:rowOff>
                  </from>
                  <to>
                    <xdr:col>21</xdr:col>
                    <xdr:colOff>0</xdr:colOff>
                    <xdr:row>21</xdr:row>
                    <xdr:rowOff>9525</xdr:rowOff>
                  </to>
                </anchor>
              </controlPr>
            </control>
          </mc:Choice>
        </mc:AlternateContent>
        <mc:AlternateContent xmlns:mc="http://schemas.openxmlformats.org/markup-compatibility/2006">
          <mc:Choice Requires="x14">
            <control shapeId="75908" r:id="rId26" name="Check Box 132">
              <controlPr defaultSize="0" autoFill="0" autoLine="0" autoPict="0">
                <anchor moveWithCells="1">
                  <from>
                    <xdr:col>1</xdr:col>
                    <xdr:colOff>19050</xdr:colOff>
                    <xdr:row>20</xdr:row>
                    <xdr:rowOff>9525</xdr:rowOff>
                  </from>
                  <to>
                    <xdr:col>2</xdr:col>
                    <xdr:colOff>38100</xdr:colOff>
                    <xdr:row>21</xdr:row>
                    <xdr:rowOff>9525</xdr:rowOff>
                  </to>
                </anchor>
              </controlPr>
            </control>
          </mc:Choice>
        </mc:AlternateContent>
        <mc:AlternateContent xmlns:mc="http://schemas.openxmlformats.org/markup-compatibility/2006">
          <mc:Choice Requires="x14">
            <control shapeId="75915" r:id="rId27" name="Check Box 139">
              <controlPr defaultSize="0" autoFill="0" autoLine="0" autoPict="0">
                <anchor moveWithCells="1">
                  <from>
                    <xdr:col>4</xdr:col>
                    <xdr:colOff>0</xdr:colOff>
                    <xdr:row>51</xdr:row>
                    <xdr:rowOff>228600</xdr:rowOff>
                  </from>
                  <to>
                    <xdr:col>5</xdr:col>
                    <xdr:colOff>28575</xdr:colOff>
                    <xdr:row>52</xdr:row>
                    <xdr:rowOff>219075</xdr:rowOff>
                  </to>
                </anchor>
              </controlPr>
            </control>
          </mc:Choice>
        </mc:AlternateContent>
        <mc:AlternateContent xmlns:mc="http://schemas.openxmlformats.org/markup-compatibility/2006">
          <mc:Choice Requires="x14">
            <control shapeId="75916" r:id="rId28" name="Check Box 140">
              <controlPr defaultSize="0" autoFill="0" autoLine="0" autoPict="0">
                <anchor moveWithCells="1">
                  <from>
                    <xdr:col>4</xdr:col>
                    <xdr:colOff>0</xdr:colOff>
                    <xdr:row>49</xdr:row>
                    <xdr:rowOff>219075</xdr:rowOff>
                  </from>
                  <to>
                    <xdr:col>5</xdr:col>
                    <xdr:colOff>28575</xdr:colOff>
                    <xdr:row>51</xdr:row>
                    <xdr:rowOff>9525</xdr:rowOff>
                  </to>
                </anchor>
              </controlPr>
            </control>
          </mc:Choice>
        </mc:AlternateContent>
        <mc:AlternateContent xmlns:mc="http://schemas.openxmlformats.org/markup-compatibility/2006">
          <mc:Choice Requires="x14">
            <control shapeId="75917" r:id="rId29" name="Check Box 141">
              <controlPr defaultSize="0" autoFill="0" autoLine="0" autoPict="0">
                <anchor moveWithCells="1">
                  <from>
                    <xdr:col>7</xdr:col>
                    <xdr:colOff>171450</xdr:colOff>
                    <xdr:row>49</xdr:row>
                    <xdr:rowOff>219075</xdr:rowOff>
                  </from>
                  <to>
                    <xdr:col>9</xdr:col>
                    <xdr:colOff>28575</xdr:colOff>
                    <xdr:row>51</xdr:row>
                    <xdr:rowOff>9525</xdr:rowOff>
                  </to>
                </anchor>
              </controlPr>
            </control>
          </mc:Choice>
        </mc:AlternateContent>
        <mc:AlternateContent xmlns:mc="http://schemas.openxmlformats.org/markup-compatibility/2006">
          <mc:Choice Requires="x14">
            <control shapeId="75918" r:id="rId30" name="Check Box 142">
              <controlPr defaultSize="0" autoFill="0" autoLine="0" autoPict="0">
                <anchor moveWithCells="1">
                  <from>
                    <xdr:col>13</xdr:col>
                    <xdr:colOff>171450</xdr:colOff>
                    <xdr:row>49</xdr:row>
                    <xdr:rowOff>219075</xdr:rowOff>
                  </from>
                  <to>
                    <xdr:col>15</xdr:col>
                    <xdr:colOff>28575</xdr:colOff>
                    <xdr:row>51</xdr:row>
                    <xdr:rowOff>9525</xdr:rowOff>
                  </to>
                </anchor>
              </controlPr>
            </control>
          </mc:Choice>
        </mc:AlternateContent>
        <mc:AlternateContent xmlns:mc="http://schemas.openxmlformats.org/markup-compatibility/2006">
          <mc:Choice Requires="x14">
            <control shapeId="75919" r:id="rId31" name="Check Box 143">
              <controlPr defaultSize="0" autoFill="0" autoLine="0" autoPict="0">
                <anchor moveWithCells="1">
                  <from>
                    <xdr:col>20</xdr:col>
                    <xdr:colOff>171450</xdr:colOff>
                    <xdr:row>49</xdr:row>
                    <xdr:rowOff>219075</xdr:rowOff>
                  </from>
                  <to>
                    <xdr:col>22</xdr:col>
                    <xdr:colOff>28575</xdr:colOff>
                    <xdr:row>51</xdr:row>
                    <xdr:rowOff>9525</xdr:rowOff>
                  </to>
                </anchor>
              </controlPr>
            </control>
          </mc:Choice>
        </mc:AlternateContent>
        <mc:AlternateContent xmlns:mc="http://schemas.openxmlformats.org/markup-compatibility/2006">
          <mc:Choice Requires="x14">
            <control shapeId="75920" r:id="rId32" name="Check Box 144">
              <controlPr defaultSize="0" autoFill="0" autoLine="0" autoPict="0">
                <anchor moveWithCells="1">
                  <from>
                    <xdr:col>24</xdr:col>
                    <xdr:colOff>171450</xdr:colOff>
                    <xdr:row>49</xdr:row>
                    <xdr:rowOff>219075</xdr:rowOff>
                  </from>
                  <to>
                    <xdr:col>26</xdr:col>
                    <xdr:colOff>28575</xdr:colOff>
                    <xdr:row>51</xdr:row>
                    <xdr:rowOff>9525</xdr:rowOff>
                  </to>
                </anchor>
              </controlPr>
            </control>
          </mc:Choice>
        </mc:AlternateContent>
        <mc:AlternateContent xmlns:mc="http://schemas.openxmlformats.org/markup-compatibility/2006">
          <mc:Choice Requires="x14">
            <control shapeId="75921" r:id="rId33" name="Check Box 145">
              <controlPr defaultSize="0" autoFill="0" autoLine="0" autoPict="0">
                <anchor moveWithCells="1">
                  <from>
                    <xdr:col>9</xdr:col>
                    <xdr:colOff>180975</xdr:colOff>
                    <xdr:row>52</xdr:row>
                    <xdr:rowOff>0</xdr:rowOff>
                  </from>
                  <to>
                    <xdr:col>11</xdr:col>
                    <xdr:colOff>38100</xdr:colOff>
                    <xdr:row>52</xdr:row>
                    <xdr:rowOff>219075</xdr:rowOff>
                  </to>
                </anchor>
              </controlPr>
            </control>
          </mc:Choice>
        </mc:AlternateContent>
        <mc:AlternateContent xmlns:mc="http://schemas.openxmlformats.org/markup-compatibility/2006">
          <mc:Choice Requires="x14">
            <control shapeId="75922" r:id="rId34" name="Check Box 146">
              <controlPr defaultSize="0" autoFill="0" autoLine="0" autoPict="0">
                <anchor moveWithCells="1">
                  <from>
                    <xdr:col>16</xdr:col>
                    <xdr:colOff>161925</xdr:colOff>
                    <xdr:row>52</xdr:row>
                    <xdr:rowOff>0</xdr:rowOff>
                  </from>
                  <to>
                    <xdr:col>18</xdr:col>
                    <xdr:colOff>19050</xdr:colOff>
                    <xdr:row>52</xdr:row>
                    <xdr:rowOff>219075</xdr:rowOff>
                  </to>
                </anchor>
              </controlPr>
            </control>
          </mc:Choice>
        </mc:AlternateContent>
        <mc:AlternateContent xmlns:mc="http://schemas.openxmlformats.org/markup-compatibility/2006">
          <mc:Choice Requires="x14">
            <control shapeId="75923" r:id="rId35" name="Check Box 147">
              <controlPr defaultSize="0" autoFill="0" autoLine="0" autoPict="0">
                <anchor moveWithCells="1">
                  <from>
                    <xdr:col>20</xdr:col>
                    <xdr:colOff>180975</xdr:colOff>
                    <xdr:row>57</xdr:row>
                    <xdr:rowOff>0</xdr:rowOff>
                  </from>
                  <to>
                    <xdr:col>22</xdr:col>
                    <xdr:colOff>38100</xdr:colOff>
                    <xdr:row>57</xdr:row>
                    <xdr:rowOff>219075</xdr:rowOff>
                  </to>
                </anchor>
              </controlPr>
            </control>
          </mc:Choice>
        </mc:AlternateContent>
        <mc:AlternateContent xmlns:mc="http://schemas.openxmlformats.org/markup-compatibility/2006">
          <mc:Choice Requires="x14">
            <control shapeId="75924" r:id="rId36" name="Check Box 148">
              <controlPr defaultSize="0" autoFill="0" autoLine="0" autoPict="0">
                <anchor moveWithCells="1">
                  <from>
                    <xdr:col>24</xdr:col>
                    <xdr:colOff>180975</xdr:colOff>
                    <xdr:row>57</xdr:row>
                    <xdr:rowOff>0</xdr:rowOff>
                  </from>
                  <to>
                    <xdr:col>26</xdr:col>
                    <xdr:colOff>38100</xdr:colOff>
                    <xdr:row>57</xdr:row>
                    <xdr:rowOff>219075</xdr:rowOff>
                  </to>
                </anchor>
              </controlPr>
            </control>
          </mc:Choice>
        </mc:AlternateContent>
        <mc:AlternateContent xmlns:mc="http://schemas.openxmlformats.org/markup-compatibility/2006">
          <mc:Choice Requires="x14">
            <control shapeId="75943" r:id="rId37" name="Check Box 167">
              <controlPr defaultSize="0" autoFill="0" autoLine="0" autoPict="0">
                <anchor moveWithCells="1">
                  <from>
                    <xdr:col>27</xdr:col>
                    <xdr:colOff>171450</xdr:colOff>
                    <xdr:row>67</xdr:row>
                    <xdr:rowOff>57150</xdr:rowOff>
                  </from>
                  <to>
                    <xdr:col>29</xdr:col>
                    <xdr:colOff>0</xdr:colOff>
                    <xdr:row>69</xdr:row>
                    <xdr:rowOff>28575</xdr:rowOff>
                  </to>
                </anchor>
              </controlPr>
            </control>
          </mc:Choice>
        </mc:AlternateContent>
        <mc:AlternateContent xmlns:mc="http://schemas.openxmlformats.org/markup-compatibility/2006">
          <mc:Choice Requires="x14">
            <control shapeId="75947" r:id="rId38" name="Check Box 171">
              <controlPr defaultSize="0" autoFill="0" autoLine="0" autoPict="0">
                <anchor moveWithCells="1">
                  <from>
                    <xdr:col>31</xdr:col>
                    <xdr:colOff>171450</xdr:colOff>
                    <xdr:row>67</xdr:row>
                    <xdr:rowOff>57150</xdr:rowOff>
                  </from>
                  <to>
                    <xdr:col>33</xdr:col>
                    <xdr:colOff>0</xdr:colOff>
                    <xdr:row>69</xdr:row>
                    <xdr:rowOff>28575</xdr:rowOff>
                  </to>
                </anchor>
              </controlPr>
            </control>
          </mc:Choice>
        </mc:AlternateContent>
        <mc:AlternateContent xmlns:mc="http://schemas.openxmlformats.org/markup-compatibility/2006">
          <mc:Choice Requires="x14">
            <control shapeId="75948" r:id="rId39" name="Check Box 172">
              <controlPr defaultSize="0" autoFill="0" autoLine="0" autoPict="0">
                <anchor moveWithCells="1">
                  <from>
                    <xdr:col>27</xdr:col>
                    <xdr:colOff>171450</xdr:colOff>
                    <xdr:row>72</xdr:row>
                    <xdr:rowOff>85725</xdr:rowOff>
                  </from>
                  <to>
                    <xdr:col>29</xdr:col>
                    <xdr:colOff>0</xdr:colOff>
                    <xdr:row>74</xdr:row>
                    <xdr:rowOff>47625</xdr:rowOff>
                  </to>
                </anchor>
              </controlPr>
            </control>
          </mc:Choice>
        </mc:AlternateContent>
        <mc:AlternateContent xmlns:mc="http://schemas.openxmlformats.org/markup-compatibility/2006">
          <mc:Choice Requires="x14">
            <control shapeId="75949" r:id="rId40" name="Check Box 173">
              <controlPr defaultSize="0" autoFill="0" autoLine="0" autoPict="0">
                <anchor moveWithCells="1">
                  <from>
                    <xdr:col>31</xdr:col>
                    <xdr:colOff>161925</xdr:colOff>
                    <xdr:row>72</xdr:row>
                    <xdr:rowOff>85725</xdr:rowOff>
                  </from>
                  <to>
                    <xdr:col>32</xdr:col>
                    <xdr:colOff>180975</xdr:colOff>
                    <xdr:row>74</xdr:row>
                    <xdr:rowOff>47625</xdr:rowOff>
                  </to>
                </anchor>
              </controlPr>
            </control>
          </mc:Choice>
        </mc:AlternateContent>
        <mc:AlternateContent xmlns:mc="http://schemas.openxmlformats.org/markup-compatibility/2006">
          <mc:Choice Requires="x14">
            <control shapeId="75950" r:id="rId41" name="Check Box 174">
              <controlPr defaultSize="0" autoFill="0" autoLine="0" autoPict="0">
                <anchor moveWithCells="1">
                  <from>
                    <xdr:col>9</xdr:col>
                    <xdr:colOff>180975</xdr:colOff>
                    <xdr:row>77</xdr:row>
                    <xdr:rowOff>161925</xdr:rowOff>
                  </from>
                  <to>
                    <xdr:col>11</xdr:col>
                    <xdr:colOff>9525</xdr:colOff>
                    <xdr:row>77</xdr:row>
                    <xdr:rowOff>419100</xdr:rowOff>
                  </to>
                </anchor>
              </controlPr>
            </control>
          </mc:Choice>
        </mc:AlternateContent>
        <mc:AlternateContent xmlns:mc="http://schemas.openxmlformats.org/markup-compatibility/2006">
          <mc:Choice Requires="x14">
            <control shapeId="75951" r:id="rId42" name="Check Box 175">
              <controlPr defaultSize="0" autoFill="0" autoLine="0" autoPict="0">
                <anchor moveWithCells="1">
                  <from>
                    <xdr:col>9</xdr:col>
                    <xdr:colOff>171450</xdr:colOff>
                    <xdr:row>79</xdr:row>
                    <xdr:rowOff>219075</xdr:rowOff>
                  </from>
                  <to>
                    <xdr:col>11</xdr:col>
                    <xdr:colOff>0</xdr:colOff>
                    <xdr:row>79</xdr:row>
                    <xdr:rowOff>552450</xdr:rowOff>
                  </to>
                </anchor>
              </controlPr>
            </control>
          </mc:Choice>
        </mc:AlternateContent>
        <mc:AlternateContent xmlns:mc="http://schemas.openxmlformats.org/markup-compatibility/2006">
          <mc:Choice Requires="x14">
            <control shapeId="75978" r:id="rId43" name="Check Box 202">
              <controlPr defaultSize="0" autoFill="0" autoLine="0" autoPict="0">
                <anchor moveWithCells="1">
                  <from>
                    <xdr:col>32</xdr:col>
                    <xdr:colOff>0</xdr:colOff>
                    <xdr:row>49</xdr:row>
                    <xdr:rowOff>0</xdr:rowOff>
                  </from>
                  <to>
                    <xdr:col>33</xdr:col>
                    <xdr:colOff>47625</xdr:colOff>
                    <xdr:row>50</xdr:row>
                    <xdr:rowOff>57150</xdr:rowOff>
                  </to>
                </anchor>
              </controlPr>
            </control>
          </mc:Choice>
        </mc:AlternateContent>
        <mc:AlternateContent xmlns:mc="http://schemas.openxmlformats.org/markup-compatibility/2006">
          <mc:Choice Requires="x14">
            <control shapeId="75982" r:id="rId44" name="Check Box 206">
              <controlPr defaultSize="0" autoFill="0" autoLine="0" autoPict="0">
                <anchor moveWithCells="1">
                  <from>
                    <xdr:col>32</xdr:col>
                    <xdr:colOff>0</xdr:colOff>
                    <xdr:row>64</xdr:row>
                    <xdr:rowOff>190500</xdr:rowOff>
                  </from>
                  <to>
                    <xdr:col>33</xdr:col>
                    <xdr:colOff>47625</xdr:colOff>
                    <xdr:row>66</xdr:row>
                    <xdr:rowOff>38100</xdr:rowOff>
                  </to>
                </anchor>
              </controlPr>
            </control>
          </mc:Choice>
        </mc:AlternateContent>
        <mc:AlternateContent xmlns:mc="http://schemas.openxmlformats.org/markup-compatibility/2006">
          <mc:Choice Requires="x14">
            <control shapeId="75983" r:id="rId45" name="Check Box 207">
              <controlPr defaultSize="0" autoFill="0" autoLine="0" autoPict="0">
                <anchor moveWithCells="1">
                  <from>
                    <xdr:col>32</xdr:col>
                    <xdr:colOff>0</xdr:colOff>
                    <xdr:row>82</xdr:row>
                    <xdr:rowOff>142875</xdr:rowOff>
                  </from>
                  <to>
                    <xdr:col>33</xdr:col>
                    <xdr:colOff>47625</xdr:colOff>
                    <xdr:row>84</xdr:row>
                    <xdr:rowOff>38100</xdr:rowOff>
                  </to>
                </anchor>
              </controlPr>
            </control>
          </mc:Choice>
        </mc:AlternateContent>
        <mc:AlternateContent xmlns:mc="http://schemas.openxmlformats.org/markup-compatibility/2006">
          <mc:Choice Requires="x14">
            <control shapeId="75882" r:id="rId46" name="Check Box 106">
              <controlPr defaultSize="0" autoFill="0" autoLine="0" autoPict="0">
                <anchor moveWithCells="1">
                  <from>
                    <xdr:col>1</xdr:col>
                    <xdr:colOff>0</xdr:colOff>
                    <xdr:row>112</xdr:row>
                    <xdr:rowOff>0</xdr:rowOff>
                  </from>
                  <to>
                    <xdr:col>2</xdr:col>
                    <xdr:colOff>19050</xdr:colOff>
                    <xdr:row>113</xdr:row>
                    <xdr:rowOff>19050</xdr:rowOff>
                  </to>
                </anchor>
              </controlPr>
            </control>
          </mc:Choice>
        </mc:AlternateContent>
        <mc:AlternateContent xmlns:mc="http://schemas.openxmlformats.org/markup-compatibility/2006">
          <mc:Choice Requires="x14">
            <control shapeId="75886" r:id="rId47" name="Check Box 110">
              <controlPr defaultSize="0" autoFill="0" autoLine="0" autoPict="0">
                <anchor moveWithCells="1">
                  <from>
                    <xdr:col>1</xdr:col>
                    <xdr:colOff>0</xdr:colOff>
                    <xdr:row>113</xdr:row>
                    <xdr:rowOff>0</xdr:rowOff>
                  </from>
                  <to>
                    <xdr:col>2</xdr:col>
                    <xdr:colOff>19050</xdr:colOff>
                    <xdr:row>114</xdr:row>
                    <xdr:rowOff>19050</xdr:rowOff>
                  </to>
                </anchor>
              </controlPr>
            </control>
          </mc:Choice>
        </mc:AlternateContent>
        <mc:AlternateContent xmlns:mc="http://schemas.openxmlformats.org/markup-compatibility/2006">
          <mc:Choice Requires="x14">
            <control shapeId="75887" r:id="rId48" name="Check Box 111">
              <controlPr defaultSize="0" autoFill="0" autoLine="0" autoPict="0">
                <anchor moveWithCells="1">
                  <from>
                    <xdr:col>1</xdr:col>
                    <xdr:colOff>0</xdr:colOff>
                    <xdr:row>114</xdr:row>
                    <xdr:rowOff>0</xdr:rowOff>
                  </from>
                  <to>
                    <xdr:col>2</xdr:col>
                    <xdr:colOff>19050</xdr:colOff>
                    <xdr:row>115</xdr:row>
                    <xdr:rowOff>19050</xdr:rowOff>
                  </to>
                </anchor>
              </controlPr>
            </control>
          </mc:Choice>
        </mc:AlternateContent>
        <mc:AlternateContent xmlns:mc="http://schemas.openxmlformats.org/markup-compatibility/2006">
          <mc:Choice Requires="x14">
            <control shapeId="75888" r:id="rId49" name="Check Box 112">
              <controlPr defaultSize="0" autoFill="0" autoLine="0" autoPict="0">
                <anchor moveWithCells="1">
                  <from>
                    <xdr:col>1</xdr:col>
                    <xdr:colOff>0</xdr:colOff>
                    <xdr:row>118</xdr:row>
                    <xdr:rowOff>0</xdr:rowOff>
                  </from>
                  <to>
                    <xdr:col>2</xdr:col>
                    <xdr:colOff>19050</xdr:colOff>
                    <xdr:row>119</xdr:row>
                    <xdr:rowOff>19050</xdr:rowOff>
                  </to>
                </anchor>
              </controlPr>
            </control>
          </mc:Choice>
        </mc:AlternateContent>
        <mc:AlternateContent xmlns:mc="http://schemas.openxmlformats.org/markup-compatibility/2006">
          <mc:Choice Requires="x14">
            <control shapeId="75989" r:id="rId50" name="Check Box 213">
              <controlPr defaultSize="0" autoFill="0" autoLine="0" autoPict="0">
                <anchor moveWithCells="1">
                  <from>
                    <xdr:col>1</xdr:col>
                    <xdr:colOff>0</xdr:colOff>
                    <xdr:row>116</xdr:row>
                    <xdr:rowOff>47625</xdr:rowOff>
                  </from>
                  <to>
                    <xdr:col>2</xdr:col>
                    <xdr:colOff>19050</xdr:colOff>
                    <xdr:row>116</xdr:row>
                    <xdr:rowOff>276225</xdr:rowOff>
                  </to>
                </anchor>
              </controlPr>
            </control>
          </mc:Choice>
        </mc:AlternateContent>
        <mc:AlternateContent xmlns:mc="http://schemas.openxmlformats.org/markup-compatibility/2006">
          <mc:Choice Requires="x14">
            <control shapeId="75990" r:id="rId51" name="Check Box 214">
              <controlPr defaultSize="0" autoFill="0" autoLine="0" autoPict="0">
                <anchor moveWithCells="1">
                  <from>
                    <xdr:col>1</xdr:col>
                    <xdr:colOff>0</xdr:colOff>
                    <xdr:row>114</xdr:row>
                    <xdr:rowOff>0</xdr:rowOff>
                  </from>
                  <to>
                    <xdr:col>2</xdr:col>
                    <xdr:colOff>19050</xdr:colOff>
                    <xdr:row>115</xdr:row>
                    <xdr:rowOff>19050</xdr:rowOff>
                  </to>
                </anchor>
              </controlPr>
            </control>
          </mc:Choice>
        </mc:AlternateContent>
        <mc:AlternateContent xmlns:mc="http://schemas.openxmlformats.org/markup-compatibility/2006">
          <mc:Choice Requires="x14">
            <control shapeId="75996" r:id="rId52" name="Check Box 220">
              <controlPr defaultSize="0" autoFill="0" autoLine="0" autoPict="0">
                <anchor moveWithCells="1">
                  <from>
                    <xdr:col>1</xdr:col>
                    <xdr:colOff>0</xdr:colOff>
                    <xdr:row>117</xdr:row>
                    <xdr:rowOff>47625</xdr:rowOff>
                  </from>
                  <to>
                    <xdr:col>2</xdr:col>
                    <xdr:colOff>19050</xdr:colOff>
                    <xdr:row>117</xdr:row>
                    <xdr:rowOff>276225</xdr:rowOff>
                  </to>
                </anchor>
              </controlPr>
            </control>
          </mc:Choice>
        </mc:AlternateContent>
        <mc:AlternateContent xmlns:mc="http://schemas.openxmlformats.org/markup-compatibility/2006">
          <mc:Choice Requires="x14">
            <control shapeId="76028" r:id="rId53" name="Check Box 252">
              <controlPr defaultSize="0" autoFill="0" autoLine="0" autoPict="0">
                <anchor moveWithCells="1">
                  <from>
                    <xdr:col>1</xdr:col>
                    <xdr:colOff>0</xdr:colOff>
                    <xdr:row>114</xdr:row>
                    <xdr:rowOff>0</xdr:rowOff>
                  </from>
                  <to>
                    <xdr:col>2</xdr:col>
                    <xdr:colOff>19050</xdr:colOff>
                    <xdr:row>115</xdr:row>
                    <xdr:rowOff>19050</xdr:rowOff>
                  </to>
                </anchor>
              </controlPr>
            </control>
          </mc:Choice>
        </mc:AlternateContent>
        <mc:AlternateContent xmlns:mc="http://schemas.openxmlformats.org/markup-compatibility/2006">
          <mc:Choice Requires="x14">
            <control shapeId="76029" r:id="rId54" name="Check Box 253">
              <controlPr defaultSize="0" autoFill="0" autoLine="0" autoPict="0">
                <anchor moveWithCells="1">
                  <from>
                    <xdr:col>1</xdr:col>
                    <xdr:colOff>0</xdr:colOff>
                    <xdr:row>115</xdr:row>
                    <xdr:rowOff>0</xdr:rowOff>
                  </from>
                  <to>
                    <xdr:col>2</xdr:col>
                    <xdr:colOff>19050</xdr:colOff>
                    <xdr:row>116</xdr:row>
                    <xdr:rowOff>19050</xdr:rowOff>
                  </to>
                </anchor>
              </controlPr>
            </control>
          </mc:Choice>
        </mc:AlternateContent>
        <mc:AlternateContent xmlns:mc="http://schemas.openxmlformats.org/markup-compatibility/2006">
          <mc:Choice Requires="x14">
            <control shapeId="76030" r:id="rId55" name="Check Box 254">
              <controlPr defaultSize="0" autoFill="0" autoLine="0" autoPict="0">
                <anchor moveWithCells="1">
                  <from>
                    <xdr:col>1</xdr:col>
                    <xdr:colOff>0</xdr:colOff>
                    <xdr:row>115</xdr:row>
                    <xdr:rowOff>0</xdr:rowOff>
                  </from>
                  <to>
                    <xdr:col>2</xdr:col>
                    <xdr:colOff>19050</xdr:colOff>
                    <xdr:row>116</xdr:row>
                    <xdr:rowOff>19050</xdr:rowOff>
                  </to>
                </anchor>
              </controlPr>
            </control>
          </mc:Choice>
        </mc:AlternateContent>
        <mc:AlternateContent xmlns:mc="http://schemas.openxmlformats.org/markup-compatibility/2006">
          <mc:Choice Requires="x14">
            <control shapeId="76039" r:id="rId56" name="Check Box 263">
              <controlPr defaultSize="0" autoFill="0" autoLine="0" autoPict="0">
                <anchor moveWithCells="1">
                  <from>
                    <xdr:col>1</xdr:col>
                    <xdr:colOff>19050</xdr:colOff>
                    <xdr:row>20</xdr:row>
                    <xdr:rowOff>9525</xdr:rowOff>
                  </from>
                  <to>
                    <xdr:col>2</xdr:col>
                    <xdr:colOff>38100</xdr:colOff>
                    <xdr:row>21</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AF111"/>
  <sheetViews>
    <sheetView view="pageBreakPreview" topLeftCell="A4" zoomScale="80" zoomScaleNormal="85" zoomScaleSheetLayoutView="80" zoomScalePageLayoutView="70" workbookViewId="0">
      <selection activeCell="R12" sqref="R12"/>
    </sheetView>
  </sheetViews>
  <sheetFormatPr defaultColWidth="2.5" defaultRowHeight="13.5"/>
  <cols>
    <col min="1" max="1" width="5.625" style="164" customWidth="1"/>
    <col min="2" max="11" width="2.625" style="164" customWidth="1"/>
    <col min="12" max="13" width="11.75" style="164" customWidth="1"/>
    <col min="14" max="14" width="16.875" style="164" customWidth="1"/>
    <col min="15" max="15" width="37.5" style="164" customWidth="1"/>
    <col min="16" max="16" width="31.375" style="164" customWidth="1"/>
    <col min="17" max="17" width="10.625" style="164" customWidth="1"/>
    <col min="18" max="18" width="10" style="712" customWidth="1"/>
    <col min="19" max="19" width="6.75" style="164" customWidth="1"/>
    <col min="20" max="20" width="4.75" style="164" customWidth="1"/>
    <col min="21" max="21" width="3.625" style="570" customWidth="1"/>
    <col min="22" max="22" width="3.125" style="164" customWidth="1"/>
    <col min="23" max="23" width="3.625" style="570" customWidth="1"/>
    <col min="24" max="24" width="8" style="164" customWidth="1"/>
    <col min="25" max="25" width="3.625" style="570" customWidth="1"/>
    <col min="26" max="26" width="3.125" style="164" customWidth="1"/>
    <col min="27" max="27" width="3.625" style="570" customWidth="1"/>
    <col min="28" max="28" width="3.125" style="164" customWidth="1"/>
    <col min="29" max="29" width="2.5" style="164" customWidth="1"/>
    <col min="30" max="30" width="3.5" style="164" customWidth="1"/>
    <col min="31" max="31" width="5.875" style="164" customWidth="1"/>
    <col min="32" max="32" width="14.625" style="164" customWidth="1"/>
    <col min="33" max="16384" width="2.5" style="164"/>
  </cols>
  <sheetData>
    <row r="1" spans="1:32" ht="21" customHeight="1">
      <c r="A1" s="603" t="s">
        <v>305</v>
      </c>
      <c r="G1" s="167" t="s">
        <v>268</v>
      </c>
      <c r="R1" s="164"/>
      <c r="U1" s="166"/>
      <c r="V1" s="166"/>
      <c r="W1" s="166"/>
      <c r="X1" s="166"/>
      <c r="Y1" s="166"/>
      <c r="Z1" s="166"/>
      <c r="AA1" s="166"/>
      <c r="AB1" s="166"/>
      <c r="AC1" s="166"/>
      <c r="AD1" s="166"/>
      <c r="AE1" s="166"/>
      <c r="AF1" s="166"/>
    </row>
    <row r="2" spans="1:32" ht="21" customHeight="1" thickBot="1">
      <c r="B2" s="167"/>
      <c r="C2" s="167"/>
      <c r="D2" s="167"/>
      <c r="E2" s="167"/>
      <c r="F2" s="167"/>
      <c r="G2" s="167"/>
      <c r="H2" s="167"/>
      <c r="I2" s="167"/>
      <c r="J2" s="167"/>
      <c r="K2" s="167"/>
      <c r="L2" s="167"/>
      <c r="M2" s="167"/>
      <c r="N2" s="167"/>
      <c r="O2" s="167"/>
      <c r="P2" s="167"/>
      <c r="Q2" s="167"/>
      <c r="R2" s="167"/>
      <c r="S2" s="167"/>
      <c r="T2" s="167"/>
      <c r="U2" s="166"/>
      <c r="V2" s="166"/>
      <c r="W2" s="166"/>
      <c r="X2" s="166"/>
      <c r="Y2" s="175"/>
      <c r="Z2" s="604"/>
      <c r="AA2" s="604"/>
      <c r="AB2" s="604"/>
      <c r="AC2" s="604"/>
      <c r="AD2" s="604"/>
      <c r="AE2" s="604"/>
      <c r="AF2" s="604"/>
    </row>
    <row r="3" spans="1:32" ht="27" customHeight="1" thickBot="1">
      <c r="A3" s="605" t="s">
        <v>6</v>
      </c>
      <c r="B3" s="605"/>
      <c r="C3" s="606"/>
      <c r="D3" s="607" t="str">
        <f>IF(基本情報入力シート!M16="","",基本情報入力シート!M16)</f>
        <v/>
      </c>
      <c r="E3" s="608"/>
      <c r="F3" s="608"/>
      <c r="G3" s="608"/>
      <c r="H3" s="608"/>
      <c r="I3" s="608"/>
      <c r="J3" s="608"/>
      <c r="K3" s="608"/>
      <c r="L3" s="608"/>
      <c r="M3" s="608"/>
      <c r="N3" s="608"/>
      <c r="O3" s="609"/>
      <c r="P3" s="610"/>
      <c r="Q3" s="611"/>
      <c r="R3" s="164"/>
      <c r="T3" s="611"/>
      <c r="U3" s="164"/>
      <c r="W3" s="164"/>
      <c r="Y3" s="164"/>
      <c r="AA3" s="164"/>
    </row>
    <row r="4" spans="1:32" ht="21" customHeight="1" thickBot="1">
      <c r="A4" s="612"/>
      <c r="B4" s="612"/>
      <c r="C4" s="612"/>
      <c r="D4" s="613"/>
      <c r="E4" s="613"/>
      <c r="F4" s="613"/>
      <c r="G4" s="613"/>
      <c r="H4" s="613"/>
      <c r="I4" s="613"/>
      <c r="J4" s="613"/>
      <c r="K4" s="613"/>
      <c r="L4" s="613"/>
      <c r="M4" s="613"/>
      <c r="N4" s="613"/>
      <c r="O4" s="613"/>
      <c r="P4" s="613"/>
      <c r="Q4" s="611"/>
      <c r="R4" s="164"/>
      <c r="T4" s="611"/>
      <c r="U4" s="164"/>
      <c r="W4" s="164"/>
      <c r="Y4" s="164"/>
      <c r="AA4" s="164"/>
    </row>
    <row r="5" spans="1:32" ht="27.75" customHeight="1" thickBot="1">
      <c r="A5" s="614" t="s">
        <v>287</v>
      </c>
      <c r="B5" s="615"/>
      <c r="C5" s="615"/>
      <c r="D5" s="615"/>
      <c r="E5" s="615"/>
      <c r="F5" s="615"/>
      <c r="G5" s="615"/>
      <c r="H5" s="615"/>
      <c r="I5" s="615"/>
      <c r="J5" s="615"/>
      <c r="K5" s="615"/>
      <c r="L5" s="615"/>
      <c r="M5" s="615"/>
      <c r="N5" s="615"/>
      <c r="O5" s="616">
        <f>SUM(AF12:AF111)</f>
        <v>0</v>
      </c>
      <c r="P5" s="613"/>
      <c r="Q5" s="611"/>
      <c r="R5" s="164"/>
      <c r="T5" s="611"/>
      <c r="U5" s="164"/>
      <c r="W5" s="164"/>
      <c r="Y5" s="164"/>
      <c r="AA5" s="164"/>
    </row>
    <row r="6" spans="1:32" ht="21" customHeight="1" thickBot="1">
      <c r="Q6" s="254"/>
      <c r="R6" s="164"/>
      <c r="U6" s="164"/>
      <c r="W6" s="164"/>
      <c r="Y6" s="164"/>
      <c r="AA6" s="164"/>
      <c r="AF6" s="617"/>
    </row>
    <row r="7" spans="1:32" ht="18" customHeight="1">
      <c r="A7" s="618"/>
      <c r="B7" s="619" t="s">
        <v>230</v>
      </c>
      <c r="C7" s="620"/>
      <c r="D7" s="620"/>
      <c r="E7" s="620"/>
      <c r="F7" s="620"/>
      <c r="G7" s="620"/>
      <c r="H7" s="620"/>
      <c r="I7" s="620"/>
      <c r="J7" s="620"/>
      <c r="K7" s="621"/>
      <c r="L7" s="622" t="s">
        <v>87</v>
      </c>
      <c r="M7" s="623" t="s">
        <v>135</v>
      </c>
      <c r="N7" s="624"/>
      <c r="O7" s="625" t="s">
        <v>99</v>
      </c>
      <c r="P7" s="626" t="s">
        <v>52</v>
      </c>
      <c r="Q7" s="627" t="s">
        <v>264</v>
      </c>
      <c r="R7" s="628" t="s">
        <v>267</v>
      </c>
      <c r="S7" s="629"/>
      <c r="T7" s="629"/>
      <c r="U7" s="629"/>
      <c r="V7" s="629"/>
      <c r="W7" s="629"/>
      <c r="X7" s="629"/>
      <c r="Y7" s="629"/>
      <c r="Z7" s="629"/>
      <c r="AA7" s="629"/>
      <c r="AB7" s="629"/>
      <c r="AC7" s="629"/>
      <c r="AD7" s="629"/>
      <c r="AE7" s="629"/>
      <c r="AF7" s="630"/>
    </row>
    <row r="8" spans="1:32" ht="14.25">
      <c r="A8" s="631"/>
      <c r="B8" s="632"/>
      <c r="C8" s="633"/>
      <c r="D8" s="633"/>
      <c r="E8" s="633"/>
      <c r="F8" s="633"/>
      <c r="G8" s="633"/>
      <c r="H8" s="633"/>
      <c r="I8" s="633"/>
      <c r="J8" s="633"/>
      <c r="K8" s="634"/>
      <c r="L8" s="635"/>
      <c r="M8" s="636"/>
      <c r="N8" s="637"/>
      <c r="O8" s="638"/>
      <c r="P8" s="639"/>
      <c r="Q8" s="640"/>
      <c r="R8" s="641" t="s">
        <v>67</v>
      </c>
      <c r="S8" s="642"/>
      <c r="T8" s="643" t="s">
        <v>68</v>
      </c>
      <c r="U8" s="644"/>
      <c r="V8" s="644"/>
      <c r="W8" s="644"/>
      <c r="X8" s="644"/>
      <c r="Y8" s="644"/>
      <c r="Z8" s="644"/>
      <c r="AA8" s="644"/>
      <c r="AB8" s="644"/>
      <c r="AC8" s="644"/>
      <c r="AD8" s="644"/>
      <c r="AE8" s="645"/>
      <c r="AF8" s="646" t="s">
        <v>69</v>
      </c>
    </row>
    <row r="9" spans="1:32" ht="13.5" customHeight="1">
      <c r="A9" s="631"/>
      <c r="B9" s="632"/>
      <c r="C9" s="633"/>
      <c r="D9" s="633"/>
      <c r="E9" s="633"/>
      <c r="F9" s="633"/>
      <c r="G9" s="633"/>
      <c r="H9" s="633"/>
      <c r="I9" s="633"/>
      <c r="J9" s="633"/>
      <c r="K9" s="634"/>
      <c r="L9" s="635"/>
      <c r="M9" s="647"/>
      <c r="N9" s="648"/>
      <c r="O9" s="638"/>
      <c r="P9" s="639"/>
      <c r="Q9" s="640"/>
      <c r="R9" s="649" t="s">
        <v>269</v>
      </c>
      <c r="S9" s="650" t="s">
        <v>265</v>
      </c>
      <c r="T9" s="623" t="s">
        <v>266</v>
      </c>
      <c r="U9" s="651"/>
      <c r="V9" s="651"/>
      <c r="W9" s="651"/>
      <c r="X9" s="651"/>
      <c r="Y9" s="651"/>
      <c r="Z9" s="651"/>
      <c r="AA9" s="651"/>
      <c r="AB9" s="651"/>
      <c r="AC9" s="651"/>
      <c r="AD9" s="651"/>
      <c r="AE9" s="624"/>
      <c r="AF9" s="652" t="s">
        <v>270</v>
      </c>
    </row>
    <row r="10" spans="1:32" ht="80.099999999999994" customHeight="1">
      <c r="A10" s="631"/>
      <c r="B10" s="632"/>
      <c r="C10" s="633"/>
      <c r="D10" s="633"/>
      <c r="E10" s="633"/>
      <c r="F10" s="633"/>
      <c r="G10" s="633"/>
      <c r="H10" s="633"/>
      <c r="I10" s="633"/>
      <c r="J10" s="633"/>
      <c r="K10" s="634"/>
      <c r="L10" s="635"/>
      <c r="M10" s="653" t="s">
        <v>136</v>
      </c>
      <c r="N10" s="653" t="s">
        <v>137</v>
      </c>
      <c r="O10" s="638"/>
      <c r="P10" s="639"/>
      <c r="Q10" s="640"/>
      <c r="R10" s="654"/>
      <c r="S10" s="655"/>
      <c r="T10" s="636"/>
      <c r="U10" s="656"/>
      <c r="V10" s="656"/>
      <c r="W10" s="656"/>
      <c r="X10" s="656"/>
      <c r="Y10" s="656"/>
      <c r="Z10" s="656"/>
      <c r="AA10" s="656"/>
      <c r="AB10" s="656"/>
      <c r="AC10" s="656"/>
      <c r="AD10" s="656"/>
      <c r="AE10" s="637"/>
      <c r="AF10" s="652"/>
    </row>
    <row r="11" spans="1:32" ht="14.25">
      <c r="A11" s="657"/>
      <c r="B11" s="658"/>
      <c r="C11" s="659"/>
      <c r="D11" s="659"/>
      <c r="E11" s="659"/>
      <c r="F11" s="659"/>
      <c r="G11" s="659"/>
      <c r="H11" s="659"/>
      <c r="I11" s="659"/>
      <c r="J11" s="659"/>
      <c r="K11" s="660"/>
      <c r="L11" s="661"/>
      <c r="M11" s="661"/>
      <c r="N11" s="661"/>
      <c r="O11" s="662"/>
      <c r="P11" s="663"/>
      <c r="Q11" s="664"/>
      <c r="R11" s="665"/>
      <c r="S11" s="666"/>
      <c r="T11" s="667"/>
      <c r="U11" s="668"/>
      <c r="V11" s="668"/>
      <c r="W11" s="668"/>
      <c r="X11" s="668"/>
      <c r="Y11" s="668"/>
      <c r="Z11" s="668"/>
      <c r="AA11" s="668"/>
      <c r="AB11" s="668"/>
      <c r="AC11" s="668"/>
      <c r="AD11" s="668"/>
      <c r="AE11" s="668"/>
      <c r="AF11" s="669"/>
    </row>
    <row r="12" spans="1:32" ht="36.75" customHeight="1">
      <c r="A12" s="670">
        <v>1</v>
      </c>
      <c r="B12" s="671" t="str">
        <f>IF(基本情報入力シート!C34="","",基本情報入力シート!C34)</f>
        <v/>
      </c>
      <c r="C12" s="672" t="str">
        <f>IF(基本情報入力シート!D34="","",基本情報入力シート!D34)</f>
        <v/>
      </c>
      <c r="D12" s="672" t="str">
        <f>IF(基本情報入力シート!E34="","",基本情報入力シート!E34)</f>
        <v/>
      </c>
      <c r="E12" s="672" t="str">
        <f>IF(基本情報入力シート!F34="","",基本情報入力シート!F34)</f>
        <v/>
      </c>
      <c r="F12" s="672" t="str">
        <f>IF(基本情報入力シート!G34="","",基本情報入力シート!G34)</f>
        <v/>
      </c>
      <c r="G12" s="672" t="str">
        <f>IF(基本情報入力シート!H34="","",基本情報入力シート!H34)</f>
        <v/>
      </c>
      <c r="H12" s="672" t="str">
        <f>IF(基本情報入力シート!I34="","",基本情報入力シート!I34)</f>
        <v/>
      </c>
      <c r="I12" s="672" t="str">
        <f>IF(基本情報入力シート!J34="","",基本情報入力シート!J34)</f>
        <v/>
      </c>
      <c r="J12" s="672" t="str">
        <f>IF(基本情報入力シート!K34="","",基本情報入力シート!K34)</f>
        <v/>
      </c>
      <c r="K12" s="673" t="str">
        <f>IF(基本情報入力シート!L34="","",基本情報入力シート!L34)</f>
        <v/>
      </c>
      <c r="L12" s="670" t="str">
        <f>IF(基本情報入力シート!M34="","",基本情報入力シート!M34)</f>
        <v/>
      </c>
      <c r="M12" s="670" t="str">
        <f>IF(基本情報入力シート!R34="","",基本情報入力シート!R34)</f>
        <v/>
      </c>
      <c r="N12" s="670" t="str">
        <f>IF(基本情報入力シート!W34="","",基本情報入力シート!W34)</f>
        <v/>
      </c>
      <c r="O12" s="670" t="str">
        <f>IF(基本情報入力シート!X34="","",基本情報入力シート!X34)</f>
        <v/>
      </c>
      <c r="P12" s="674" t="str">
        <f>IF(基本情報入力シート!Y34="","",基本情報入力シート!Y34)</f>
        <v/>
      </c>
      <c r="Q12" s="675" t="str">
        <f>IF(基本情報入力シート!AB34="","",基本情報入力シート!AB34)</f>
        <v/>
      </c>
      <c r="R12" s="710"/>
      <c r="S12" s="676" t="str">
        <f>IF(P12="","",VLOOKUP(P12,【参考】数式用!$A$5:$H$34,MATCH(R12,【参考】数式用!$C$4:$H$4,0)+2,0))</f>
        <v/>
      </c>
      <c r="T12" s="244" t="s">
        <v>28</v>
      </c>
      <c r="U12" s="601"/>
      <c r="V12" s="238" t="s">
        <v>10</v>
      </c>
      <c r="W12" s="601"/>
      <c r="X12" s="238" t="s">
        <v>66</v>
      </c>
      <c r="Y12" s="601"/>
      <c r="Z12" s="238" t="s">
        <v>10</v>
      </c>
      <c r="AA12" s="601"/>
      <c r="AB12" s="238" t="s">
        <v>14</v>
      </c>
      <c r="AC12" s="677" t="s">
        <v>33</v>
      </c>
      <c r="AD12" s="678" t="str">
        <f>IF(AND(U12&gt;=1,W12&gt;=1,Y12&gt;=1,AA12&gt;=1),(Y12*12+AA12)-(U12*12+W12)+1,"")</f>
        <v/>
      </c>
      <c r="AE12" s="679" t="s">
        <v>48</v>
      </c>
      <c r="AF12" s="680" t="str">
        <f>IFERROR(ROUNDDOWN(Q12*S12,0)*AD12,"")</f>
        <v/>
      </c>
    </row>
    <row r="13" spans="1:32" ht="36.75" customHeight="1">
      <c r="A13" s="670">
        <f>A12+1</f>
        <v>2</v>
      </c>
      <c r="B13" s="671" t="str">
        <f>IF(基本情報入力シート!C35="","",基本情報入力シート!C35)</f>
        <v/>
      </c>
      <c r="C13" s="672" t="str">
        <f>IF(基本情報入力シート!D35="","",基本情報入力シート!D35)</f>
        <v/>
      </c>
      <c r="D13" s="672" t="str">
        <f>IF(基本情報入力シート!E35="","",基本情報入力シート!E35)</f>
        <v/>
      </c>
      <c r="E13" s="672" t="str">
        <f>IF(基本情報入力シート!F35="","",基本情報入力シート!F35)</f>
        <v/>
      </c>
      <c r="F13" s="672" t="str">
        <f>IF(基本情報入力シート!G35="","",基本情報入力シート!G35)</f>
        <v/>
      </c>
      <c r="G13" s="672" t="str">
        <f>IF(基本情報入力シート!H35="","",基本情報入力シート!H35)</f>
        <v/>
      </c>
      <c r="H13" s="672" t="str">
        <f>IF(基本情報入力シート!I35="","",基本情報入力シート!I35)</f>
        <v/>
      </c>
      <c r="I13" s="672" t="str">
        <f>IF(基本情報入力シート!J35="","",基本情報入力シート!J35)</f>
        <v/>
      </c>
      <c r="J13" s="672" t="str">
        <f>IF(基本情報入力シート!K35="","",基本情報入力シート!K35)</f>
        <v/>
      </c>
      <c r="K13" s="673" t="str">
        <f>IF(基本情報入力シート!L35="","",基本情報入力シート!L35)</f>
        <v/>
      </c>
      <c r="L13" s="670" t="str">
        <f>IF(基本情報入力シート!M35="","",基本情報入力シート!M35)</f>
        <v/>
      </c>
      <c r="M13" s="670" t="str">
        <f>IF(基本情報入力シート!R35="","",基本情報入力シート!R35)</f>
        <v/>
      </c>
      <c r="N13" s="670" t="str">
        <f>IF(基本情報入力シート!W35="","",基本情報入力シート!W35)</f>
        <v/>
      </c>
      <c r="O13" s="670" t="str">
        <f>IF(基本情報入力シート!X35="","",基本情報入力シート!X35)</f>
        <v/>
      </c>
      <c r="P13" s="674" t="str">
        <f>IF(基本情報入力シート!Y35="","",基本情報入力シート!Y35)</f>
        <v/>
      </c>
      <c r="Q13" s="675" t="str">
        <f>IF(基本情報入力シート!AB35="","",基本情報入力シート!AB35)</f>
        <v/>
      </c>
      <c r="R13" s="710"/>
      <c r="S13" s="676" t="str">
        <f>IF(P13="","",VLOOKUP(P13,【参考】数式用!$A$5:$H$34,MATCH(R13,【参考】数式用!$C$4:$H$4,0)+2,0))</f>
        <v/>
      </c>
      <c r="T13" s="244" t="s">
        <v>28</v>
      </c>
      <c r="U13" s="601"/>
      <c r="V13" s="238" t="s">
        <v>10</v>
      </c>
      <c r="W13" s="601"/>
      <c r="X13" s="238" t="s">
        <v>66</v>
      </c>
      <c r="Y13" s="601"/>
      <c r="Z13" s="238" t="s">
        <v>10</v>
      </c>
      <c r="AA13" s="601"/>
      <c r="AB13" s="238" t="s">
        <v>14</v>
      </c>
      <c r="AC13" s="677" t="s">
        <v>33</v>
      </c>
      <c r="AD13" s="678" t="str">
        <f t="shared" ref="AD13:AD76" si="0">IF(AND(U13&gt;=1,W13&gt;=1,Y13&gt;=1,AA13&gt;=1),(Y13*12+AA13)-(U13*12+W13)+1,"")</f>
        <v/>
      </c>
      <c r="AE13" s="679" t="s">
        <v>48</v>
      </c>
      <c r="AF13" s="680" t="str">
        <f t="shared" ref="AF13:AF43" si="1">IFERROR(ROUNDDOWN(Q13*S13,0)*AD13,"")</f>
        <v/>
      </c>
    </row>
    <row r="14" spans="1:32" ht="36.75" customHeight="1">
      <c r="A14" s="670">
        <f t="shared" ref="A14:A26" si="2">A13+1</f>
        <v>3</v>
      </c>
      <c r="B14" s="671" t="str">
        <f>IF(基本情報入力シート!C36="","",基本情報入力シート!C36)</f>
        <v/>
      </c>
      <c r="C14" s="672" t="str">
        <f>IF(基本情報入力シート!D36="","",基本情報入力シート!D36)</f>
        <v/>
      </c>
      <c r="D14" s="672" t="str">
        <f>IF(基本情報入力シート!E36="","",基本情報入力シート!E36)</f>
        <v/>
      </c>
      <c r="E14" s="672" t="str">
        <f>IF(基本情報入力シート!F36="","",基本情報入力シート!F36)</f>
        <v/>
      </c>
      <c r="F14" s="672" t="str">
        <f>IF(基本情報入力シート!G36="","",基本情報入力シート!G36)</f>
        <v/>
      </c>
      <c r="G14" s="672" t="str">
        <f>IF(基本情報入力シート!H36="","",基本情報入力シート!H36)</f>
        <v/>
      </c>
      <c r="H14" s="672" t="str">
        <f>IF(基本情報入力シート!I36="","",基本情報入力シート!I36)</f>
        <v/>
      </c>
      <c r="I14" s="672" t="str">
        <f>IF(基本情報入力シート!J36="","",基本情報入力シート!J36)</f>
        <v/>
      </c>
      <c r="J14" s="672" t="str">
        <f>IF(基本情報入力シート!K36="","",基本情報入力シート!K36)</f>
        <v/>
      </c>
      <c r="K14" s="673" t="str">
        <f>IF(基本情報入力シート!L36="","",基本情報入力シート!L36)</f>
        <v/>
      </c>
      <c r="L14" s="670" t="str">
        <f>IF(基本情報入力シート!M36="","",基本情報入力シート!M36)</f>
        <v/>
      </c>
      <c r="M14" s="670" t="str">
        <f>IF(基本情報入力シート!R36="","",基本情報入力シート!R36)</f>
        <v/>
      </c>
      <c r="N14" s="670" t="str">
        <f>IF(基本情報入力シート!W36="","",基本情報入力シート!W36)</f>
        <v/>
      </c>
      <c r="O14" s="670" t="str">
        <f>IF(基本情報入力シート!X36="","",基本情報入力シート!X36)</f>
        <v/>
      </c>
      <c r="P14" s="674" t="str">
        <f>IF(基本情報入力シート!Y36="","",基本情報入力シート!Y36)</f>
        <v/>
      </c>
      <c r="Q14" s="675" t="str">
        <f>IF(基本情報入力シート!AB36="","",基本情報入力シート!AB36)</f>
        <v/>
      </c>
      <c r="R14" s="710"/>
      <c r="S14" s="676" t="str">
        <f>IF(P14="","",VLOOKUP(P14,【参考】数式用!$A$5:$H$34,MATCH(R14,【参考】数式用!$C$4:$H$4,0)+2,0))</f>
        <v/>
      </c>
      <c r="T14" s="244" t="s">
        <v>28</v>
      </c>
      <c r="U14" s="601"/>
      <c r="V14" s="238" t="s">
        <v>10</v>
      </c>
      <c r="W14" s="601"/>
      <c r="X14" s="238" t="s">
        <v>66</v>
      </c>
      <c r="Y14" s="601"/>
      <c r="Z14" s="238" t="s">
        <v>10</v>
      </c>
      <c r="AA14" s="601"/>
      <c r="AB14" s="238" t="s">
        <v>14</v>
      </c>
      <c r="AC14" s="677" t="s">
        <v>33</v>
      </c>
      <c r="AD14" s="678" t="str">
        <f t="shared" si="0"/>
        <v/>
      </c>
      <c r="AE14" s="679" t="s">
        <v>48</v>
      </c>
      <c r="AF14" s="680" t="str">
        <f t="shared" si="1"/>
        <v/>
      </c>
    </row>
    <row r="15" spans="1:32" ht="36.75" customHeight="1">
      <c r="A15" s="670">
        <f t="shared" si="2"/>
        <v>4</v>
      </c>
      <c r="B15" s="671" t="str">
        <f>IF(基本情報入力シート!C37="","",基本情報入力シート!C37)</f>
        <v/>
      </c>
      <c r="C15" s="672" t="str">
        <f>IF(基本情報入力シート!D37="","",基本情報入力シート!D37)</f>
        <v/>
      </c>
      <c r="D15" s="672" t="str">
        <f>IF(基本情報入力シート!E37="","",基本情報入力シート!E37)</f>
        <v/>
      </c>
      <c r="E15" s="672" t="str">
        <f>IF(基本情報入力シート!F37="","",基本情報入力シート!F37)</f>
        <v/>
      </c>
      <c r="F15" s="672" t="str">
        <f>IF(基本情報入力シート!G37="","",基本情報入力シート!G37)</f>
        <v/>
      </c>
      <c r="G15" s="672" t="str">
        <f>IF(基本情報入力シート!H37="","",基本情報入力シート!H37)</f>
        <v/>
      </c>
      <c r="H15" s="672" t="str">
        <f>IF(基本情報入力シート!I37="","",基本情報入力シート!I37)</f>
        <v/>
      </c>
      <c r="I15" s="672" t="str">
        <f>IF(基本情報入力シート!J37="","",基本情報入力シート!J37)</f>
        <v/>
      </c>
      <c r="J15" s="672" t="str">
        <f>IF(基本情報入力シート!K37="","",基本情報入力シート!K37)</f>
        <v/>
      </c>
      <c r="K15" s="673" t="str">
        <f>IF(基本情報入力シート!L37="","",基本情報入力シート!L37)</f>
        <v/>
      </c>
      <c r="L15" s="670" t="str">
        <f>IF(基本情報入力シート!M37="","",基本情報入力シート!M37)</f>
        <v/>
      </c>
      <c r="M15" s="670" t="str">
        <f>IF(基本情報入力シート!R37="","",基本情報入力シート!R37)</f>
        <v/>
      </c>
      <c r="N15" s="670" t="str">
        <f>IF(基本情報入力シート!W37="","",基本情報入力シート!W37)</f>
        <v/>
      </c>
      <c r="O15" s="670" t="str">
        <f>IF(基本情報入力シート!X37="","",基本情報入力シート!X37)</f>
        <v/>
      </c>
      <c r="P15" s="674" t="str">
        <f>IF(基本情報入力シート!Y37="","",基本情報入力シート!Y37)</f>
        <v/>
      </c>
      <c r="Q15" s="675" t="str">
        <f>IF(基本情報入力シート!AB37="","",基本情報入力シート!AB37)</f>
        <v/>
      </c>
      <c r="R15" s="710"/>
      <c r="S15" s="676" t="str">
        <f>IF(P15="","",VLOOKUP(P15,【参考】数式用!$A$5:$H$34,MATCH(R15,【参考】数式用!$C$4:$H$4,0)+2,0))</f>
        <v/>
      </c>
      <c r="T15" s="244" t="s">
        <v>28</v>
      </c>
      <c r="U15" s="601"/>
      <c r="V15" s="238" t="s">
        <v>10</v>
      </c>
      <c r="W15" s="601"/>
      <c r="X15" s="238" t="s">
        <v>66</v>
      </c>
      <c r="Y15" s="601"/>
      <c r="Z15" s="238" t="s">
        <v>10</v>
      </c>
      <c r="AA15" s="601"/>
      <c r="AB15" s="238" t="s">
        <v>14</v>
      </c>
      <c r="AC15" s="677" t="s">
        <v>33</v>
      </c>
      <c r="AD15" s="678" t="str">
        <f t="shared" si="0"/>
        <v/>
      </c>
      <c r="AE15" s="679" t="s">
        <v>48</v>
      </c>
      <c r="AF15" s="680" t="str">
        <f t="shared" si="1"/>
        <v/>
      </c>
    </row>
    <row r="16" spans="1:32" ht="36.75" customHeight="1">
      <c r="A16" s="670">
        <f t="shared" si="2"/>
        <v>5</v>
      </c>
      <c r="B16" s="671" t="str">
        <f>IF(基本情報入力シート!C38="","",基本情報入力シート!C38)</f>
        <v/>
      </c>
      <c r="C16" s="672" t="str">
        <f>IF(基本情報入力シート!D38="","",基本情報入力シート!D38)</f>
        <v/>
      </c>
      <c r="D16" s="672" t="str">
        <f>IF(基本情報入力シート!E38="","",基本情報入力シート!E38)</f>
        <v/>
      </c>
      <c r="E16" s="672" t="str">
        <f>IF(基本情報入力シート!F38="","",基本情報入力シート!F38)</f>
        <v/>
      </c>
      <c r="F16" s="672" t="str">
        <f>IF(基本情報入力シート!G38="","",基本情報入力シート!G38)</f>
        <v/>
      </c>
      <c r="G16" s="672" t="str">
        <f>IF(基本情報入力シート!H38="","",基本情報入力シート!H38)</f>
        <v/>
      </c>
      <c r="H16" s="672" t="str">
        <f>IF(基本情報入力シート!I38="","",基本情報入力シート!I38)</f>
        <v/>
      </c>
      <c r="I16" s="672" t="str">
        <f>IF(基本情報入力シート!J38="","",基本情報入力シート!J38)</f>
        <v/>
      </c>
      <c r="J16" s="672" t="str">
        <f>IF(基本情報入力シート!K38="","",基本情報入力シート!K38)</f>
        <v/>
      </c>
      <c r="K16" s="673" t="str">
        <f>IF(基本情報入力シート!L38="","",基本情報入力シート!L38)</f>
        <v/>
      </c>
      <c r="L16" s="670" t="str">
        <f>IF(基本情報入力シート!M38="","",基本情報入力シート!M38)</f>
        <v/>
      </c>
      <c r="M16" s="670" t="str">
        <f>IF(基本情報入力シート!R38="","",基本情報入力シート!R38)</f>
        <v/>
      </c>
      <c r="N16" s="670" t="str">
        <f>IF(基本情報入力シート!W38="","",基本情報入力シート!W38)</f>
        <v/>
      </c>
      <c r="O16" s="670" t="str">
        <f>IF(基本情報入力シート!X38="","",基本情報入力シート!X38)</f>
        <v/>
      </c>
      <c r="P16" s="674" t="str">
        <f>IF(基本情報入力シート!Y38="","",基本情報入力シート!Y38)</f>
        <v/>
      </c>
      <c r="Q16" s="675" t="str">
        <f>IF(基本情報入力シート!AB38="","",基本情報入力シート!AB38)</f>
        <v/>
      </c>
      <c r="R16" s="710"/>
      <c r="S16" s="676" t="str">
        <f>IF(P16="","",VLOOKUP(P16,【参考】数式用!$A$5:$H$34,MATCH(R16,【参考】数式用!$C$4:$H$4,0)+2,0))</f>
        <v/>
      </c>
      <c r="T16" s="244" t="s">
        <v>28</v>
      </c>
      <c r="U16" s="601"/>
      <c r="V16" s="238" t="s">
        <v>10</v>
      </c>
      <c r="W16" s="601"/>
      <c r="X16" s="238" t="s">
        <v>66</v>
      </c>
      <c r="Y16" s="601"/>
      <c r="Z16" s="238" t="s">
        <v>10</v>
      </c>
      <c r="AA16" s="601"/>
      <c r="AB16" s="238" t="s">
        <v>14</v>
      </c>
      <c r="AC16" s="677" t="s">
        <v>33</v>
      </c>
      <c r="AD16" s="678" t="str">
        <f t="shared" si="0"/>
        <v/>
      </c>
      <c r="AE16" s="679" t="s">
        <v>48</v>
      </c>
      <c r="AF16" s="680" t="str">
        <f t="shared" si="1"/>
        <v/>
      </c>
    </row>
    <row r="17" spans="1:32" ht="36.75" customHeight="1">
      <c r="A17" s="670">
        <f t="shared" si="2"/>
        <v>6</v>
      </c>
      <c r="B17" s="671" t="str">
        <f>IF(基本情報入力シート!C39="","",基本情報入力シート!C39)</f>
        <v/>
      </c>
      <c r="C17" s="672" t="str">
        <f>IF(基本情報入力シート!D39="","",基本情報入力シート!D39)</f>
        <v/>
      </c>
      <c r="D17" s="672" t="str">
        <f>IF(基本情報入力シート!E39="","",基本情報入力シート!E39)</f>
        <v/>
      </c>
      <c r="E17" s="672" t="str">
        <f>IF(基本情報入力シート!F39="","",基本情報入力シート!F39)</f>
        <v/>
      </c>
      <c r="F17" s="672" t="str">
        <f>IF(基本情報入力シート!G39="","",基本情報入力シート!G39)</f>
        <v/>
      </c>
      <c r="G17" s="672" t="str">
        <f>IF(基本情報入力シート!H39="","",基本情報入力シート!H39)</f>
        <v/>
      </c>
      <c r="H17" s="672" t="str">
        <f>IF(基本情報入力シート!I39="","",基本情報入力シート!I39)</f>
        <v/>
      </c>
      <c r="I17" s="672" t="str">
        <f>IF(基本情報入力シート!J39="","",基本情報入力シート!J39)</f>
        <v/>
      </c>
      <c r="J17" s="672" t="str">
        <f>IF(基本情報入力シート!K39="","",基本情報入力シート!K39)</f>
        <v/>
      </c>
      <c r="K17" s="673" t="str">
        <f>IF(基本情報入力シート!L39="","",基本情報入力シート!L39)</f>
        <v/>
      </c>
      <c r="L17" s="670" t="str">
        <f>IF(基本情報入力シート!M39="","",基本情報入力シート!M39)</f>
        <v/>
      </c>
      <c r="M17" s="670" t="str">
        <f>IF(基本情報入力シート!R39="","",基本情報入力シート!R39)</f>
        <v/>
      </c>
      <c r="N17" s="670" t="str">
        <f>IF(基本情報入力シート!W39="","",基本情報入力シート!W39)</f>
        <v/>
      </c>
      <c r="O17" s="670" t="str">
        <f>IF(基本情報入力シート!X39="","",基本情報入力シート!X39)</f>
        <v/>
      </c>
      <c r="P17" s="674" t="str">
        <f>IF(基本情報入力シート!Y39="","",基本情報入力シート!Y39)</f>
        <v/>
      </c>
      <c r="Q17" s="675" t="str">
        <f>IF(基本情報入力シート!AB39="","",基本情報入力シート!AB39)</f>
        <v/>
      </c>
      <c r="R17" s="710"/>
      <c r="S17" s="676" t="str">
        <f>IF(P17="","",VLOOKUP(P17,【参考】数式用!$A$5:$H$34,MATCH(R17,【参考】数式用!$C$4:$H$4,0)+2,0))</f>
        <v/>
      </c>
      <c r="T17" s="244" t="s">
        <v>125</v>
      </c>
      <c r="U17" s="601"/>
      <c r="V17" s="238" t="s">
        <v>126</v>
      </c>
      <c r="W17" s="601"/>
      <c r="X17" s="238" t="s">
        <v>127</v>
      </c>
      <c r="Y17" s="601"/>
      <c r="Z17" s="238" t="s">
        <v>126</v>
      </c>
      <c r="AA17" s="601"/>
      <c r="AB17" s="238" t="s">
        <v>128</v>
      </c>
      <c r="AC17" s="677" t="s">
        <v>129</v>
      </c>
      <c r="AD17" s="678" t="str">
        <f t="shared" si="0"/>
        <v/>
      </c>
      <c r="AE17" s="679" t="s">
        <v>130</v>
      </c>
      <c r="AF17" s="680" t="str">
        <f t="shared" si="1"/>
        <v/>
      </c>
    </row>
    <row r="18" spans="1:32" ht="36.75" customHeight="1">
      <c r="A18" s="670">
        <f t="shared" si="2"/>
        <v>7</v>
      </c>
      <c r="B18" s="671" t="str">
        <f>IF(基本情報入力シート!C40="","",基本情報入力シート!C40)</f>
        <v/>
      </c>
      <c r="C18" s="672" t="str">
        <f>IF(基本情報入力シート!D40="","",基本情報入力シート!D40)</f>
        <v/>
      </c>
      <c r="D18" s="672" t="str">
        <f>IF(基本情報入力シート!E40="","",基本情報入力シート!E40)</f>
        <v/>
      </c>
      <c r="E18" s="672" t="str">
        <f>IF(基本情報入力シート!F40="","",基本情報入力シート!F40)</f>
        <v/>
      </c>
      <c r="F18" s="672" t="str">
        <f>IF(基本情報入力シート!G40="","",基本情報入力シート!G40)</f>
        <v/>
      </c>
      <c r="G18" s="672" t="str">
        <f>IF(基本情報入力シート!H40="","",基本情報入力シート!H40)</f>
        <v/>
      </c>
      <c r="H18" s="672" t="str">
        <f>IF(基本情報入力シート!I40="","",基本情報入力シート!I40)</f>
        <v/>
      </c>
      <c r="I18" s="672" t="str">
        <f>IF(基本情報入力シート!J40="","",基本情報入力シート!J40)</f>
        <v/>
      </c>
      <c r="J18" s="672" t="str">
        <f>IF(基本情報入力シート!K40="","",基本情報入力シート!K40)</f>
        <v/>
      </c>
      <c r="K18" s="673" t="str">
        <f>IF(基本情報入力シート!L40="","",基本情報入力シート!L40)</f>
        <v/>
      </c>
      <c r="L18" s="670" t="str">
        <f>IF(基本情報入力シート!M40="","",基本情報入力シート!M40)</f>
        <v/>
      </c>
      <c r="M18" s="670" t="str">
        <f>IF(基本情報入力シート!R40="","",基本情報入力シート!R40)</f>
        <v/>
      </c>
      <c r="N18" s="670" t="str">
        <f>IF(基本情報入力シート!W40="","",基本情報入力シート!W40)</f>
        <v/>
      </c>
      <c r="O18" s="670" t="str">
        <f>IF(基本情報入力シート!X40="","",基本情報入力シート!X40)</f>
        <v/>
      </c>
      <c r="P18" s="674" t="str">
        <f>IF(基本情報入力シート!Y40="","",基本情報入力シート!Y40)</f>
        <v/>
      </c>
      <c r="Q18" s="675" t="str">
        <f>IF(基本情報入力シート!AB40="","",基本情報入力シート!AB40)</f>
        <v/>
      </c>
      <c r="R18" s="710"/>
      <c r="S18" s="676" t="str">
        <f>IF(P18="","",VLOOKUP(P18,【参考】数式用!$A$5:$H$34,MATCH(R18,【参考】数式用!$C$4:$H$4,0)+2,0))</f>
        <v/>
      </c>
      <c r="T18" s="244" t="s">
        <v>125</v>
      </c>
      <c r="U18" s="601"/>
      <c r="V18" s="238" t="s">
        <v>126</v>
      </c>
      <c r="W18" s="601"/>
      <c r="X18" s="238" t="s">
        <v>127</v>
      </c>
      <c r="Y18" s="601"/>
      <c r="Z18" s="238" t="s">
        <v>126</v>
      </c>
      <c r="AA18" s="601"/>
      <c r="AB18" s="238" t="s">
        <v>128</v>
      </c>
      <c r="AC18" s="677" t="s">
        <v>129</v>
      </c>
      <c r="AD18" s="678" t="str">
        <f t="shared" si="0"/>
        <v/>
      </c>
      <c r="AE18" s="679" t="s">
        <v>130</v>
      </c>
      <c r="AF18" s="680" t="str">
        <f t="shared" si="1"/>
        <v/>
      </c>
    </row>
    <row r="19" spans="1:32" ht="36.75" customHeight="1">
      <c r="A19" s="670">
        <f t="shared" si="2"/>
        <v>8</v>
      </c>
      <c r="B19" s="671" t="str">
        <f>IF(基本情報入力シート!C41="","",基本情報入力シート!C41)</f>
        <v/>
      </c>
      <c r="C19" s="672" t="str">
        <f>IF(基本情報入力シート!D41="","",基本情報入力シート!D41)</f>
        <v/>
      </c>
      <c r="D19" s="672" t="str">
        <f>IF(基本情報入力シート!E41="","",基本情報入力シート!E41)</f>
        <v/>
      </c>
      <c r="E19" s="672" t="str">
        <f>IF(基本情報入力シート!F41="","",基本情報入力シート!F41)</f>
        <v/>
      </c>
      <c r="F19" s="672" t="str">
        <f>IF(基本情報入力シート!G41="","",基本情報入力シート!G41)</f>
        <v/>
      </c>
      <c r="G19" s="672" t="str">
        <f>IF(基本情報入力シート!H41="","",基本情報入力シート!H41)</f>
        <v/>
      </c>
      <c r="H19" s="672" t="str">
        <f>IF(基本情報入力シート!I41="","",基本情報入力シート!I41)</f>
        <v/>
      </c>
      <c r="I19" s="672" t="str">
        <f>IF(基本情報入力シート!J41="","",基本情報入力シート!J41)</f>
        <v/>
      </c>
      <c r="J19" s="672" t="str">
        <f>IF(基本情報入力シート!K41="","",基本情報入力シート!K41)</f>
        <v/>
      </c>
      <c r="K19" s="673" t="str">
        <f>IF(基本情報入力シート!L41="","",基本情報入力シート!L41)</f>
        <v/>
      </c>
      <c r="L19" s="670" t="str">
        <f>IF(基本情報入力シート!M41="","",基本情報入力シート!M41)</f>
        <v/>
      </c>
      <c r="M19" s="670" t="str">
        <f>IF(基本情報入力シート!R41="","",基本情報入力シート!R41)</f>
        <v/>
      </c>
      <c r="N19" s="670" t="str">
        <f>IF(基本情報入力シート!W41="","",基本情報入力シート!W41)</f>
        <v/>
      </c>
      <c r="O19" s="670" t="str">
        <f>IF(基本情報入力シート!X41="","",基本情報入力シート!X41)</f>
        <v/>
      </c>
      <c r="P19" s="674" t="str">
        <f>IF(基本情報入力シート!Y41="","",基本情報入力シート!Y41)</f>
        <v/>
      </c>
      <c r="Q19" s="675" t="str">
        <f>IF(基本情報入力シート!AB41="","",基本情報入力シート!AB41)</f>
        <v/>
      </c>
      <c r="R19" s="710"/>
      <c r="S19" s="676" t="str">
        <f>IF(P19="","",VLOOKUP(P19,【参考】数式用!$A$5:$H$34,MATCH(R19,【参考】数式用!$C$4:$H$4,0)+2,0))</f>
        <v/>
      </c>
      <c r="T19" s="244" t="s">
        <v>125</v>
      </c>
      <c r="U19" s="601"/>
      <c r="V19" s="238" t="s">
        <v>126</v>
      </c>
      <c r="W19" s="601"/>
      <c r="X19" s="238" t="s">
        <v>127</v>
      </c>
      <c r="Y19" s="601"/>
      <c r="Z19" s="238" t="s">
        <v>126</v>
      </c>
      <c r="AA19" s="601"/>
      <c r="AB19" s="238" t="s">
        <v>128</v>
      </c>
      <c r="AC19" s="677" t="s">
        <v>129</v>
      </c>
      <c r="AD19" s="678" t="str">
        <f t="shared" si="0"/>
        <v/>
      </c>
      <c r="AE19" s="679" t="s">
        <v>130</v>
      </c>
      <c r="AF19" s="680" t="str">
        <f t="shared" si="1"/>
        <v/>
      </c>
    </row>
    <row r="20" spans="1:32" ht="36.75" customHeight="1">
      <c r="A20" s="670">
        <f t="shared" si="2"/>
        <v>9</v>
      </c>
      <c r="B20" s="671" t="str">
        <f>IF(基本情報入力シート!C42="","",基本情報入力シート!C42)</f>
        <v/>
      </c>
      <c r="C20" s="672" t="str">
        <f>IF(基本情報入力シート!D42="","",基本情報入力シート!D42)</f>
        <v/>
      </c>
      <c r="D20" s="672" t="str">
        <f>IF(基本情報入力シート!E42="","",基本情報入力シート!E42)</f>
        <v/>
      </c>
      <c r="E20" s="672" t="str">
        <f>IF(基本情報入力シート!F42="","",基本情報入力シート!F42)</f>
        <v/>
      </c>
      <c r="F20" s="672" t="str">
        <f>IF(基本情報入力シート!G42="","",基本情報入力シート!G42)</f>
        <v/>
      </c>
      <c r="G20" s="672" t="str">
        <f>IF(基本情報入力シート!H42="","",基本情報入力シート!H42)</f>
        <v/>
      </c>
      <c r="H20" s="672" t="str">
        <f>IF(基本情報入力シート!I42="","",基本情報入力シート!I42)</f>
        <v/>
      </c>
      <c r="I20" s="672" t="str">
        <f>IF(基本情報入力シート!J42="","",基本情報入力シート!J42)</f>
        <v/>
      </c>
      <c r="J20" s="672" t="str">
        <f>IF(基本情報入力シート!K42="","",基本情報入力シート!K42)</f>
        <v/>
      </c>
      <c r="K20" s="673" t="str">
        <f>IF(基本情報入力シート!L42="","",基本情報入力シート!L42)</f>
        <v/>
      </c>
      <c r="L20" s="670" t="str">
        <f>IF(基本情報入力シート!M42="","",基本情報入力シート!M42)</f>
        <v/>
      </c>
      <c r="M20" s="670" t="str">
        <f>IF(基本情報入力シート!R42="","",基本情報入力シート!R42)</f>
        <v/>
      </c>
      <c r="N20" s="670" t="str">
        <f>IF(基本情報入力シート!W42="","",基本情報入力シート!W42)</f>
        <v/>
      </c>
      <c r="O20" s="670" t="str">
        <f>IF(基本情報入力シート!X42="","",基本情報入力シート!X42)</f>
        <v/>
      </c>
      <c r="P20" s="674" t="str">
        <f>IF(基本情報入力シート!Y42="","",基本情報入力シート!Y42)</f>
        <v/>
      </c>
      <c r="Q20" s="675" t="str">
        <f>IF(基本情報入力シート!AB42="","",基本情報入力シート!AB42)</f>
        <v/>
      </c>
      <c r="R20" s="710"/>
      <c r="S20" s="676" t="str">
        <f>IF(P20="","",VLOOKUP(P20,【参考】数式用!$A$5:$H$34,MATCH(R20,【参考】数式用!$C$4:$H$4,0)+2,0))</f>
        <v/>
      </c>
      <c r="T20" s="244" t="s">
        <v>125</v>
      </c>
      <c r="U20" s="601"/>
      <c r="V20" s="238" t="s">
        <v>126</v>
      </c>
      <c r="W20" s="601"/>
      <c r="X20" s="238" t="s">
        <v>127</v>
      </c>
      <c r="Y20" s="601"/>
      <c r="Z20" s="238" t="s">
        <v>126</v>
      </c>
      <c r="AA20" s="601"/>
      <c r="AB20" s="238" t="s">
        <v>128</v>
      </c>
      <c r="AC20" s="677" t="s">
        <v>129</v>
      </c>
      <c r="AD20" s="678" t="str">
        <f t="shared" si="0"/>
        <v/>
      </c>
      <c r="AE20" s="679" t="s">
        <v>130</v>
      </c>
      <c r="AF20" s="680" t="str">
        <f t="shared" si="1"/>
        <v/>
      </c>
    </row>
    <row r="21" spans="1:32" ht="36.75" customHeight="1">
      <c r="A21" s="670">
        <f t="shared" si="2"/>
        <v>10</v>
      </c>
      <c r="B21" s="671" t="str">
        <f>IF(基本情報入力シート!C43="","",基本情報入力シート!C43)</f>
        <v/>
      </c>
      <c r="C21" s="672" t="str">
        <f>IF(基本情報入力シート!D43="","",基本情報入力シート!D43)</f>
        <v/>
      </c>
      <c r="D21" s="672" t="str">
        <f>IF(基本情報入力シート!E43="","",基本情報入力シート!E43)</f>
        <v/>
      </c>
      <c r="E21" s="672" t="str">
        <f>IF(基本情報入力シート!F43="","",基本情報入力シート!F43)</f>
        <v/>
      </c>
      <c r="F21" s="672" t="str">
        <f>IF(基本情報入力シート!G43="","",基本情報入力シート!G43)</f>
        <v/>
      </c>
      <c r="G21" s="672" t="str">
        <f>IF(基本情報入力シート!H43="","",基本情報入力シート!H43)</f>
        <v/>
      </c>
      <c r="H21" s="672" t="str">
        <f>IF(基本情報入力シート!I43="","",基本情報入力シート!I43)</f>
        <v/>
      </c>
      <c r="I21" s="672" t="str">
        <f>IF(基本情報入力シート!J43="","",基本情報入力シート!J43)</f>
        <v/>
      </c>
      <c r="J21" s="672" t="str">
        <f>IF(基本情報入力シート!K43="","",基本情報入力シート!K43)</f>
        <v/>
      </c>
      <c r="K21" s="673" t="str">
        <f>IF(基本情報入力シート!L43="","",基本情報入力シート!L43)</f>
        <v/>
      </c>
      <c r="L21" s="670" t="str">
        <f>IF(基本情報入力シート!M43="","",基本情報入力シート!M43)</f>
        <v/>
      </c>
      <c r="M21" s="670" t="str">
        <f>IF(基本情報入力シート!R43="","",基本情報入力シート!R43)</f>
        <v/>
      </c>
      <c r="N21" s="670" t="str">
        <f>IF(基本情報入力シート!W43="","",基本情報入力シート!W43)</f>
        <v/>
      </c>
      <c r="O21" s="670" t="str">
        <f>IF(基本情報入力シート!X43="","",基本情報入力シート!X43)</f>
        <v/>
      </c>
      <c r="P21" s="674" t="str">
        <f>IF(基本情報入力シート!Y43="","",基本情報入力シート!Y43)</f>
        <v/>
      </c>
      <c r="Q21" s="675" t="str">
        <f>IF(基本情報入力シート!AB43="","",基本情報入力シート!AB43)</f>
        <v/>
      </c>
      <c r="R21" s="710"/>
      <c r="S21" s="676" t="str">
        <f>IF(P21="","",VLOOKUP(P21,【参考】数式用!$A$5:$H$34,MATCH(R21,【参考】数式用!$C$4:$H$4,0)+2,0))</f>
        <v/>
      </c>
      <c r="T21" s="244" t="s">
        <v>125</v>
      </c>
      <c r="U21" s="601"/>
      <c r="V21" s="238" t="s">
        <v>126</v>
      </c>
      <c r="W21" s="601"/>
      <c r="X21" s="238" t="s">
        <v>127</v>
      </c>
      <c r="Y21" s="601"/>
      <c r="Z21" s="238" t="s">
        <v>126</v>
      </c>
      <c r="AA21" s="601"/>
      <c r="AB21" s="238" t="s">
        <v>128</v>
      </c>
      <c r="AC21" s="677" t="s">
        <v>129</v>
      </c>
      <c r="AD21" s="678" t="str">
        <f t="shared" si="0"/>
        <v/>
      </c>
      <c r="AE21" s="679" t="s">
        <v>130</v>
      </c>
      <c r="AF21" s="680" t="str">
        <f t="shared" si="1"/>
        <v/>
      </c>
    </row>
    <row r="22" spans="1:32" ht="36.75" customHeight="1">
      <c r="A22" s="670">
        <f t="shared" si="2"/>
        <v>11</v>
      </c>
      <c r="B22" s="671" t="str">
        <f>IF(基本情報入力シート!C44="","",基本情報入力シート!C44)</f>
        <v/>
      </c>
      <c r="C22" s="672" t="str">
        <f>IF(基本情報入力シート!D44="","",基本情報入力シート!D44)</f>
        <v/>
      </c>
      <c r="D22" s="672" t="str">
        <f>IF(基本情報入力シート!E44="","",基本情報入力シート!E44)</f>
        <v/>
      </c>
      <c r="E22" s="672" t="str">
        <f>IF(基本情報入力シート!F44="","",基本情報入力シート!F44)</f>
        <v/>
      </c>
      <c r="F22" s="672" t="str">
        <f>IF(基本情報入力シート!G44="","",基本情報入力シート!G44)</f>
        <v/>
      </c>
      <c r="G22" s="672" t="str">
        <f>IF(基本情報入力シート!H44="","",基本情報入力シート!H44)</f>
        <v/>
      </c>
      <c r="H22" s="672" t="str">
        <f>IF(基本情報入力シート!I44="","",基本情報入力シート!I44)</f>
        <v/>
      </c>
      <c r="I22" s="672" t="str">
        <f>IF(基本情報入力シート!J44="","",基本情報入力シート!J44)</f>
        <v/>
      </c>
      <c r="J22" s="672" t="str">
        <f>IF(基本情報入力シート!K44="","",基本情報入力シート!K44)</f>
        <v/>
      </c>
      <c r="K22" s="673" t="str">
        <f>IF(基本情報入力シート!L44="","",基本情報入力シート!L44)</f>
        <v/>
      </c>
      <c r="L22" s="670" t="str">
        <f>IF(基本情報入力シート!M44="","",基本情報入力シート!M44)</f>
        <v/>
      </c>
      <c r="M22" s="670" t="str">
        <f>IF(基本情報入力シート!R44="","",基本情報入力シート!R44)</f>
        <v/>
      </c>
      <c r="N22" s="670" t="str">
        <f>IF(基本情報入力シート!W44="","",基本情報入力シート!W44)</f>
        <v/>
      </c>
      <c r="O22" s="670" t="str">
        <f>IF(基本情報入力シート!X44="","",基本情報入力シート!X44)</f>
        <v/>
      </c>
      <c r="P22" s="674" t="str">
        <f>IF(基本情報入力シート!Y44="","",基本情報入力シート!Y44)</f>
        <v/>
      </c>
      <c r="Q22" s="675" t="str">
        <f>IF(基本情報入力シート!AB44="","",基本情報入力シート!AB44)</f>
        <v/>
      </c>
      <c r="R22" s="710"/>
      <c r="S22" s="676" t="str">
        <f>IF(P22="","",VLOOKUP(P22,【参考】数式用!$A$5:$H$34,MATCH(R22,【参考】数式用!$C$4:$H$4,0)+2,0))</f>
        <v/>
      </c>
      <c r="T22" s="244" t="s">
        <v>125</v>
      </c>
      <c r="U22" s="601"/>
      <c r="V22" s="238" t="s">
        <v>126</v>
      </c>
      <c r="W22" s="601"/>
      <c r="X22" s="238" t="s">
        <v>127</v>
      </c>
      <c r="Y22" s="601"/>
      <c r="Z22" s="238" t="s">
        <v>126</v>
      </c>
      <c r="AA22" s="601"/>
      <c r="AB22" s="238" t="s">
        <v>128</v>
      </c>
      <c r="AC22" s="677" t="s">
        <v>129</v>
      </c>
      <c r="AD22" s="678" t="str">
        <f t="shared" si="0"/>
        <v/>
      </c>
      <c r="AE22" s="679" t="s">
        <v>130</v>
      </c>
      <c r="AF22" s="680" t="str">
        <f t="shared" si="1"/>
        <v/>
      </c>
    </row>
    <row r="23" spans="1:32" ht="36.75" customHeight="1">
      <c r="A23" s="670">
        <f t="shared" si="2"/>
        <v>12</v>
      </c>
      <c r="B23" s="671" t="str">
        <f>IF(基本情報入力シート!C45="","",基本情報入力シート!C45)</f>
        <v/>
      </c>
      <c r="C23" s="672" t="str">
        <f>IF(基本情報入力シート!D45="","",基本情報入力シート!D45)</f>
        <v/>
      </c>
      <c r="D23" s="672" t="str">
        <f>IF(基本情報入力シート!E45="","",基本情報入力シート!E45)</f>
        <v/>
      </c>
      <c r="E23" s="672" t="str">
        <f>IF(基本情報入力シート!F45="","",基本情報入力シート!F45)</f>
        <v/>
      </c>
      <c r="F23" s="672" t="str">
        <f>IF(基本情報入力シート!G45="","",基本情報入力シート!G45)</f>
        <v/>
      </c>
      <c r="G23" s="672" t="str">
        <f>IF(基本情報入力シート!H45="","",基本情報入力シート!H45)</f>
        <v/>
      </c>
      <c r="H23" s="672" t="str">
        <f>IF(基本情報入力シート!I45="","",基本情報入力シート!I45)</f>
        <v/>
      </c>
      <c r="I23" s="672" t="str">
        <f>IF(基本情報入力シート!J45="","",基本情報入力シート!J45)</f>
        <v/>
      </c>
      <c r="J23" s="672" t="str">
        <f>IF(基本情報入力シート!K45="","",基本情報入力シート!K45)</f>
        <v/>
      </c>
      <c r="K23" s="673" t="str">
        <f>IF(基本情報入力シート!L45="","",基本情報入力シート!L45)</f>
        <v/>
      </c>
      <c r="L23" s="670" t="str">
        <f>IF(基本情報入力シート!M45="","",基本情報入力シート!M45)</f>
        <v/>
      </c>
      <c r="M23" s="670" t="str">
        <f>IF(基本情報入力シート!R45="","",基本情報入力シート!R45)</f>
        <v/>
      </c>
      <c r="N23" s="670" t="str">
        <f>IF(基本情報入力シート!W45="","",基本情報入力シート!W45)</f>
        <v/>
      </c>
      <c r="O23" s="670" t="str">
        <f>IF(基本情報入力シート!X45="","",基本情報入力シート!X45)</f>
        <v/>
      </c>
      <c r="P23" s="674" t="str">
        <f>IF(基本情報入力シート!Y45="","",基本情報入力シート!Y45)</f>
        <v/>
      </c>
      <c r="Q23" s="675" t="str">
        <f>IF(基本情報入力シート!AB45="","",基本情報入力シート!AB45)</f>
        <v/>
      </c>
      <c r="R23" s="710"/>
      <c r="S23" s="676" t="str">
        <f>IF(P23="","",VLOOKUP(P23,【参考】数式用!$A$5:$H$34,MATCH(R23,【参考】数式用!$C$4:$H$4,0)+2,0))</f>
        <v/>
      </c>
      <c r="T23" s="244" t="s">
        <v>125</v>
      </c>
      <c r="U23" s="601"/>
      <c r="V23" s="238" t="s">
        <v>126</v>
      </c>
      <c r="W23" s="601"/>
      <c r="X23" s="238" t="s">
        <v>127</v>
      </c>
      <c r="Y23" s="601"/>
      <c r="Z23" s="238" t="s">
        <v>126</v>
      </c>
      <c r="AA23" s="601"/>
      <c r="AB23" s="238" t="s">
        <v>128</v>
      </c>
      <c r="AC23" s="677" t="s">
        <v>129</v>
      </c>
      <c r="AD23" s="678" t="str">
        <f t="shared" si="0"/>
        <v/>
      </c>
      <c r="AE23" s="679" t="s">
        <v>130</v>
      </c>
      <c r="AF23" s="680" t="str">
        <f t="shared" si="1"/>
        <v/>
      </c>
    </row>
    <row r="24" spans="1:32" ht="36.75" customHeight="1">
      <c r="A24" s="670">
        <f t="shared" si="2"/>
        <v>13</v>
      </c>
      <c r="B24" s="671" t="str">
        <f>IF(基本情報入力シート!C46="","",基本情報入力シート!C46)</f>
        <v/>
      </c>
      <c r="C24" s="672" t="str">
        <f>IF(基本情報入力シート!D46="","",基本情報入力シート!D46)</f>
        <v/>
      </c>
      <c r="D24" s="672" t="str">
        <f>IF(基本情報入力シート!E46="","",基本情報入力シート!E46)</f>
        <v/>
      </c>
      <c r="E24" s="672" t="str">
        <f>IF(基本情報入力シート!F46="","",基本情報入力シート!F46)</f>
        <v/>
      </c>
      <c r="F24" s="672" t="str">
        <f>IF(基本情報入力シート!G46="","",基本情報入力シート!G46)</f>
        <v/>
      </c>
      <c r="G24" s="672" t="str">
        <f>IF(基本情報入力シート!H46="","",基本情報入力シート!H46)</f>
        <v/>
      </c>
      <c r="H24" s="672" t="str">
        <f>IF(基本情報入力シート!I46="","",基本情報入力シート!I46)</f>
        <v/>
      </c>
      <c r="I24" s="672" t="str">
        <f>IF(基本情報入力シート!J46="","",基本情報入力シート!J46)</f>
        <v/>
      </c>
      <c r="J24" s="672" t="str">
        <f>IF(基本情報入力シート!K46="","",基本情報入力シート!K46)</f>
        <v/>
      </c>
      <c r="K24" s="673" t="str">
        <f>IF(基本情報入力シート!L46="","",基本情報入力シート!L46)</f>
        <v/>
      </c>
      <c r="L24" s="670" t="str">
        <f>IF(基本情報入力シート!M46="","",基本情報入力シート!M46)</f>
        <v/>
      </c>
      <c r="M24" s="670" t="str">
        <f>IF(基本情報入力シート!R46="","",基本情報入力シート!R46)</f>
        <v/>
      </c>
      <c r="N24" s="670" t="str">
        <f>IF(基本情報入力シート!W46="","",基本情報入力シート!W46)</f>
        <v/>
      </c>
      <c r="O24" s="670" t="str">
        <f>IF(基本情報入力シート!X46="","",基本情報入力シート!X46)</f>
        <v/>
      </c>
      <c r="P24" s="674" t="str">
        <f>IF(基本情報入力シート!Y46="","",基本情報入力シート!Y46)</f>
        <v/>
      </c>
      <c r="Q24" s="675" t="str">
        <f>IF(基本情報入力シート!AB46="","",基本情報入力シート!AB46)</f>
        <v/>
      </c>
      <c r="R24" s="710"/>
      <c r="S24" s="676" t="str">
        <f>IF(P24="","",VLOOKUP(P24,【参考】数式用!$A$5:$H$34,MATCH(R24,【参考】数式用!$C$4:$H$4,0)+2,0))</f>
        <v/>
      </c>
      <c r="T24" s="244" t="s">
        <v>125</v>
      </c>
      <c r="U24" s="601"/>
      <c r="V24" s="238" t="s">
        <v>126</v>
      </c>
      <c r="W24" s="601"/>
      <c r="X24" s="238" t="s">
        <v>127</v>
      </c>
      <c r="Y24" s="601"/>
      <c r="Z24" s="238" t="s">
        <v>126</v>
      </c>
      <c r="AA24" s="601"/>
      <c r="AB24" s="238" t="s">
        <v>128</v>
      </c>
      <c r="AC24" s="677" t="s">
        <v>129</v>
      </c>
      <c r="AD24" s="678" t="str">
        <f t="shared" si="0"/>
        <v/>
      </c>
      <c r="AE24" s="679" t="s">
        <v>130</v>
      </c>
      <c r="AF24" s="680" t="str">
        <f t="shared" si="1"/>
        <v/>
      </c>
    </row>
    <row r="25" spans="1:32" ht="36.75" customHeight="1">
      <c r="A25" s="670">
        <f t="shared" si="2"/>
        <v>14</v>
      </c>
      <c r="B25" s="671" t="str">
        <f>IF(基本情報入力シート!C47="","",基本情報入力シート!C47)</f>
        <v/>
      </c>
      <c r="C25" s="672" t="str">
        <f>IF(基本情報入力シート!D47="","",基本情報入力シート!D47)</f>
        <v/>
      </c>
      <c r="D25" s="672" t="str">
        <f>IF(基本情報入力シート!E47="","",基本情報入力シート!E47)</f>
        <v/>
      </c>
      <c r="E25" s="672" t="str">
        <f>IF(基本情報入力シート!F47="","",基本情報入力シート!F47)</f>
        <v/>
      </c>
      <c r="F25" s="672" t="str">
        <f>IF(基本情報入力シート!G47="","",基本情報入力シート!G47)</f>
        <v/>
      </c>
      <c r="G25" s="672" t="str">
        <f>IF(基本情報入力シート!H47="","",基本情報入力シート!H47)</f>
        <v/>
      </c>
      <c r="H25" s="672" t="str">
        <f>IF(基本情報入力シート!I47="","",基本情報入力シート!I47)</f>
        <v/>
      </c>
      <c r="I25" s="672" t="str">
        <f>IF(基本情報入力シート!J47="","",基本情報入力シート!J47)</f>
        <v/>
      </c>
      <c r="J25" s="672" t="str">
        <f>IF(基本情報入力シート!K47="","",基本情報入力シート!K47)</f>
        <v/>
      </c>
      <c r="K25" s="673" t="str">
        <f>IF(基本情報入力シート!L47="","",基本情報入力シート!L47)</f>
        <v/>
      </c>
      <c r="L25" s="670" t="str">
        <f>IF(基本情報入力シート!M47="","",基本情報入力シート!M47)</f>
        <v/>
      </c>
      <c r="M25" s="670" t="str">
        <f>IF(基本情報入力シート!R47="","",基本情報入力シート!R47)</f>
        <v/>
      </c>
      <c r="N25" s="670" t="str">
        <f>IF(基本情報入力シート!W47="","",基本情報入力シート!W47)</f>
        <v/>
      </c>
      <c r="O25" s="670" t="str">
        <f>IF(基本情報入力シート!X47="","",基本情報入力シート!X47)</f>
        <v/>
      </c>
      <c r="P25" s="674" t="str">
        <f>IF(基本情報入力シート!Y47="","",基本情報入力シート!Y47)</f>
        <v/>
      </c>
      <c r="Q25" s="675" t="str">
        <f>IF(基本情報入力シート!AB47="","",基本情報入力シート!AB47)</f>
        <v/>
      </c>
      <c r="R25" s="710"/>
      <c r="S25" s="676" t="str">
        <f>IF(P25="","",VLOOKUP(P25,【参考】数式用!$A$5:$H$34,MATCH(R25,【参考】数式用!$C$4:$H$4,0)+2,0))</f>
        <v/>
      </c>
      <c r="T25" s="244" t="s">
        <v>125</v>
      </c>
      <c r="U25" s="601"/>
      <c r="V25" s="238" t="s">
        <v>126</v>
      </c>
      <c r="W25" s="601"/>
      <c r="X25" s="238" t="s">
        <v>127</v>
      </c>
      <c r="Y25" s="601"/>
      <c r="Z25" s="238" t="s">
        <v>126</v>
      </c>
      <c r="AA25" s="601"/>
      <c r="AB25" s="238" t="s">
        <v>128</v>
      </c>
      <c r="AC25" s="677" t="s">
        <v>129</v>
      </c>
      <c r="AD25" s="678" t="str">
        <f t="shared" si="0"/>
        <v/>
      </c>
      <c r="AE25" s="679" t="s">
        <v>130</v>
      </c>
      <c r="AF25" s="680" t="str">
        <f t="shared" si="1"/>
        <v/>
      </c>
    </row>
    <row r="26" spans="1:32" ht="36.75" customHeight="1">
      <c r="A26" s="670">
        <f t="shared" si="2"/>
        <v>15</v>
      </c>
      <c r="B26" s="671" t="str">
        <f>IF(基本情報入力シート!C48="","",基本情報入力シート!C48)</f>
        <v/>
      </c>
      <c r="C26" s="672" t="str">
        <f>IF(基本情報入力シート!D48="","",基本情報入力シート!D48)</f>
        <v/>
      </c>
      <c r="D26" s="672" t="str">
        <f>IF(基本情報入力シート!E48="","",基本情報入力シート!E48)</f>
        <v/>
      </c>
      <c r="E26" s="672" t="str">
        <f>IF(基本情報入力シート!F48="","",基本情報入力シート!F48)</f>
        <v/>
      </c>
      <c r="F26" s="672" t="str">
        <f>IF(基本情報入力シート!G48="","",基本情報入力シート!G48)</f>
        <v/>
      </c>
      <c r="G26" s="672" t="str">
        <f>IF(基本情報入力シート!H48="","",基本情報入力シート!H48)</f>
        <v/>
      </c>
      <c r="H26" s="672" t="str">
        <f>IF(基本情報入力シート!I48="","",基本情報入力シート!I48)</f>
        <v/>
      </c>
      <c r="I26" s="672" t="str">
        <f>IF(基本情報入力シート!J48="","",基本情報入力シート!J48)</f>
        <v/>
      </c>
      <c r="J26" s="672" t="str">
        <f>IF(基本情報入力シート!K48="","",基本情報入力シート!K48)</f>
        <v/>
      </c>
      <c r="K26" s="673" t="str">
        <f>IF(基本情報入力シート!L48="","",基本情報入力シート!L48)</f>
        <v/>
      </c>
      <c r="L26" s="670" t="str">
        <f>IF(基本情報入力シート!M48="","",基本情報入力シート!M48)</f>
        <v/>
      </c>
      <c r="M26" s="670" t="str">
        <f>IF(基本情報入力シート!R48="","",基本情報入力シート!R48)</f>
        <v/>
      </c>
      <c r="N26" s="670" t="str">
        <f>IF(基本情報入力シート!W48="","",基本情報入力シート!W48)</f>
        <v/>
      </c>
      <c r="O26" s="670" t="str">
        <f>IF(基本情報入力シート!X48="","",基本情報入力シート!X48)</f>
        <v/>
      </c>
      <c r="P26" s="674" t="str">
        <f>IF(基本情報入力シート!Y48="","",基本情報入力シート!Y48)</f>
        <v/>
      </c>
      <c r="Q26" s="675" t="str">
        <f>IF(基本情報入力シート!AB48="","",基本情報入力シート!AB48)</f>
        <v/>
      </c>
      <c r="R26" s="710"/>
      <c r="S26" s="676" t="str">
        <f>IF(P26="","",VLOOKUP(P26,【参考】数式用!$A$5:$H$34,MATCH(R26,【参考】数式用!$C$4:$H$4,0)+2,0))</f>
        <v/>
      </c>
      <c r="T26" s="244" t="s">
        <v>125</v>
      </c>
      <c r="U26" s="601"/>
      <c r="V26" s="238" t="s">
        <v>126</v>
      </c>
      <c r="W26" s="601"/>
      <c r="X26" s="238" t="s">
        <v>127</v>
      </c>
      <c r="Y26" s="601"/>
      <c r="Z26" s="238" t="s">
        <v>126</v>
      </c>
      <c r="AA26" s="601"/>
      <c r="AB26" s="238" t="s">
        <v>128</v>
      </c>
      <c r="AC26" s="677" t="s">
        <v>129</v>
      </c>
      <c r="AD26" s="678" t="str">
        <f t="shared" si="0"/>
        <v/>
      </c>
      <c r="AE26" s="679" t="s">
        <v>130</v>
      </c>
      <c r="AF26" s="680" t="str">
        <f t="shared" si="1"/>
        <v/>
      </c>
    </row>
    <row r="27" spans="1:32" ht="36.75" customHeight="1">
      <c r="A27" s="670">
        <f t="shared" ref="A27:A90" si="3">A26+1</f>
        <v>16</v>
      </c>
      <c r="B27" s="671" t="str">
        <f>IF(基本情報入力シート!C49="","",基本情報入力シート!C49)</f>
        <v/>
      </c>
      <c r="C27" s="672" t="str">
        <f>IF(基本情報入力シート!D49="","",基本情報入力シート!D49)</f>
        <v/>
      </c>
      <c r="D27" s="672" t="str">
        <f>IF(基本情報入力シート!E49="","",基本情報入力シート!E49)</f>
        <v/>
      </c>
      <c r="E27" s="672" t="str">
        <f>IF(基本情報入力シート!F49="","",基本情報入力シート!F49)</f>
        <v/>
      </c>
      <c r="F27" s="672" t="str">
        <f>IF(基本情報入力シート!G49="","",基本情報入力シート!G49)</f>
        <v/>
      </c>
      <c r="G27" s="672" t="str">
        <f>IF(基本情報入力シート!H49="","",基本情報入力シート!H49)</f>
        <v/>
      </c>
      <c r="H27" s="672" t="str">
        <f>IF(基本情報入力シート!I49="","",基本情報入力シート!I49)</f>
        <v/>
      </c>
      <c r="I27" s="672" t="str">
        <f>IF(基本情報入力シート!J49="","",基本情報入力シート!J49)</f>
        <v/>
      </c>
      <c r="J27" s="672" t="str">
        <f>IF(基本情報入力シート!K49="","",基本情報入力シート!K49)</f>
        <v/>
      </c>
      <c r="K27" s="673" t="str">
        <f>IF(基本情報入力シート!L49="","",基本情報入力シート!L49)</f>
        <v/>
      </c>
      <c r="L27" s="670" t="str">
        <f>IF(基本情報入力シート!M49="","",基本情報入力シート!M49)</f>
        <v/>
      </c>
      <c r="M27" s="670" t="str">
        <f>IF(基本情報入力シート!R49="","",基本情報入力シート!R49)</f>
        <v/>
      </c>
      <c r="N27" s="670" t="str">
        <f>IF(基本情報入力シート!W49="","",基本情報入力シート!W49)</f>
        <v/>
      </c>
      <c r="O27" s="670" t="str">
        <f>IF(基本情報入力シート!X49="","",基本情報入力シート!X49)</f>
        <v/>
      </c>
      <c r="P27" s="674" t="str">
        <f>IF(基本情報入力シート!Y49="","",基本情報入力シート!Y49)</f>
        <v/>
      </c>
      <c r="Q27" s="675" t="str">
        <f>IF(基本情報入力シート!AB49="","",基本情報入力シート!AB49)</f>
        <v/>
      </c>
      <c r="R27" s="710"/>
      <c r="S27" s="676" t="str">
        <f>IF(P27="","",VLOOKUP(P27,【参考】数式用!$A$5:$H$34,MATCH(R27,【参考】数式用!$C$4:$H$4,0)+2,0))</f>
        <v/>
      </c>
      <c r="T27" s="244" t="s">
        <v>125</v>
      </c>
      <c r="U27" s="601"/>
      <c r="V27" s="238" t="s">
        <v>126</v>
      </c>
      <c r="W27" s="601"/>
      <c r="X27" s="238" t="s">
        <v>127</v>
      </c>
      <c r="Y27" s="601"/>
      <c r="Z27" s="238" t="s">
        <v>126</v>
      </c>
      <c r="AA27" s="601"/>
      <c r="AB27" s="238" t="s">
        <v>128</v>
      </c>
      <c r="AC27" s="677" t="s">
        <v>129</v>
      </c>
      <c r="AD27" s="678" t="str">
        <f t="shared" si="0"/>
        <v/>
      </c>
      <c r="AE27" s="679" t="s">
        <v>130</v>
      </c>
      <c r="AF27" s="680" t="str">
        <f t="shared" si="1"/>
        <v/>
      </c>
    </row>
    <row r="28" spans="1:32" ht="36.75" customHeight="1">
      <c r="A28" s="670">
        <f t="shared" si="3"/>
        <v>17</v>
      </c>
      <c r="B28" s="671" t="str">
        <f>IF(基本情報入力シート!C50="","",基本情報入力シート!C50)</f>
        <v/>
      </c>
      <c r="C28" s="672" t="str">
        <f>IF(基本情報入力シート!D50="","",基本情報入力シート!D50)</f>
        <v/>
      </c>
      <c r="D28" s="672" t="str">
        <f>IF(基本情報入力シート!E50="","",基本情報入力シート!E50)</f>
        <v/>
      </c>
      <c r="E28" s="672" t="str">
        <f>IF(基本情報入力シート!F50="","",基本情報入力シート!F50)</f>
        <v/>
      </c>
      <c r="F28" s="672" t="str">
        <f>IF(基本情報入力シート!G50="","",基本情報入力シート!G50)</f>
        <v/>
      </c>
      <c r="G28" s="672" t="str">
        <f>IF(基本情報入力シート!H50="","",基本情報入力シート!H50)</f>
        <v/>
      </c>
      <c r="H28" s="672" t="str">
        <f>IF(基本情報入力シート!I50="","",基本情報入力シート!I50)</f>
        <v/>
      </c>
      <c r="I28" s="672" t="str">
        <f>IF(基本情報入力シート!J50="","",基本情報入力シート!J50)</f>
        <v/>
      </c>
      <c r="J28" s="672" t="str">
        <f>IF(基本情報入力シート!K50="","",基本情報入力シート!K50)</f>
        <v/>
      </c>
      <c r="K28" s="673" t="str">
        <f>IF(基本情報入力シート!L50="","",基本情報入力シート!L50)</f>
        <v/>
      </c>
      <c r="L28" s="670" t="str">
        <f>IF(基本情報入力シート!M50="","",基本情報入力シート!M50)</f>
        <v/>
      </c>
      <c r="M28" s="670" t="str">
        <f>IF(基本情報入力シート!R50="","",基本情報入力シート!R50)</f>
        <v/>
      </c>
      <c r="N28" s="670" t="str">
        <f>IF(基本情報入力シート!W50="","",基本情報入力シート!W50)</f>
        <v/>
      </c>
      <c r="O28" s="670" t="str">
        <f>IF(基本情報入力シート!X50="","",基本情報入力シート!X50)</f>
        <v/>
      </c>
      <c r="P28" s="674" t="str">
        <f>IF(基本情報入力シート!Y50="","",基本情報入力シート!Y50)</f>
        <v/>
      </c>
      <c r="Q28" s="675" t="str">
        <f>IF(基本情報入力シート!AB50="","",基本情報入力シート!AB50)</f>
        <v/>
      </c>
      <c r="R28" s="710"/>
      <c r="S28" s="676" t="str">
        <f>IF(P28="","",VLOOKUP(P28,【参考】数式用!$A$5:$H$34,MATCH(R28,【参考】数式用!$C$4:$H$4,0)+2,0))</f>
        <v/>
      </c>
      <c r="T28" s="244" t="s">
        <v>125</v>
      </c>
      <c r="U28" s="601"/>
      <c r="V28" s="238" t="s">
        <v>126</v>
      </c>
      <c r="W28" s="601"/>
      <c r="X28" s="238" t="s">
        <v>127</v>
      </c>
      <c r="Y28" s="601"/>
      <c r="Z28" s="238" t="s">
        <v>126</v>
      </c>
      <c r="AA28" s="601"/>
      <c r="AB28" s="238" t="s">
        <v>128</v>
      </c>
      <c r="AC28" s="677" t="s">
        <v>129</v>
      </c>
      <c r="AD28" s="678" t="str">
        <f t="shared" si="0"/>
        <v/>
      </c>
      <c r="AE28" s="679" t="s">
        <v>130</v>
      </c>
      <c r="AF28" s="680" t="str">
        <f t="shared" si="1"/>
        <v/>
      </c>
    </row>
    <row r="29" spans="1:32" ht="36.75" customHeight="1">
      <c r="A29" s="670">
        <f t="shared" si="3"/>
        <v>18</v>
      </c>
      <c r="B29" s="671" t="str">
        <f>IF(基本情報入力シート!C51="","",基本情報入力シート!C51)</f>
        <v/>
      </c>
      <c r="C29" s="672" t="str">
        <f>IF(基本情報入力シート!D51="","",基本情報入力シート!D51)</f>
        <v/>
      </c>
      <c r="D29" s="672" t="str">
        <f>IF(基本情報入力シート!E51="","",基本情報入力シート!E51)</f>
        <v/>
      </c>
      <c r="E29" s="672" t="str">
        <f>IF(基本情報入力シート!F51="","",基本情報入力シート!F51)</f>
        <v/>
      </c>
      <c r="F29" s="672" t="str">
        <f>IF(基本情報入力シート!G51="","",基本情報入力シート!G51)</f>
        <v/>
      </c>
      <c r="G29" s="672" t="str">
        <f>IF(基本情報入力シート!H51="","",基本情報入力シート!H51)</f>
        <v/>
      </c>
      <c r="H29" s="672" t="str">
        <f>IF(基本情報入力シート!I51="","",基本情報入力シート!I51)</f>
        <v/>
      </c>
      <c r="I29" s="672" t="str">
        <f>IF(基本情報入力シート!J51="","",基本情報入力シート!J51)</f>
        <v/>
      </c>
      <c r="J29" s="672" t="str">
        <f>IF(基本情報入力シート!K51="","",基本情報入力シート!K51)</f>
        <v/>
      </c>
      <c r="K29" s="673" t="str">
        <f>IF(基本情報入力シート!L51="","",基本情報入力シート!L51)</f>
        <v/>
      </c>
      <c r="L29" s="670" t="str">
        <f>IF(基本情報入力シート!M51="","",基本情報入力シート!M51)</f>
        <v/>
      </c>
      <c r="M29" s="670" t="str">
        <f>IF(基本情報入力シート!R51="","",基本情報入力シート!R51)</f>
        <v/>
      </c>
      <c r="N29" s="670" t="str">
        <f>IF(基本情報入力シート!W51="","",基本情報入力シート!W51)</f>
        <v/>
      </c>
      <c r="O29" s="670" t="str">
        <f>IF(基本情報入力シート!X51="","",基本情報入力シート!X51)</f>
        <v/>
      </c>
      <c r="P29" s="674" t="str">
        <f>IF(基本情報入力シート!Y51="","",基本情報入力シート!Y51)</f>
        <v/>
      </c>
      <c r="Q29" s="675" t="str">
        <f>IF(基本情報入力シート!AB51="","",基本情報入力シート!AB51)</f>
        <v/>
      </c>
      <c r="R29" s="710"/>
      <c r="S29" s="676" t="str">
        <f>IF(P29="","",VLOOKUP(P29,【参考】数式用!$A$5:$H$34,MATCH(R29,【参考】数式用!$C$4:$H$4,0)+2,0))</f>
        <v/>
      </c>
      <c r="T29" s="244" t="s">
        <v>125</v>
      </c>
      <c r="U29" s="601"/>
      <c r="V29" s="238" t="s">
        <v>126</v>
      </c>
      <c r="W29" s="601"/>
      <c r="X29" s="238" t="s">
        <v>127</v>
      </c>
      <c r="Y29" s="601"/>
      <c r="Z29" s="238" t="s">
        <v>126</v>
      </c>
      <c r="AA29" s="601"/>
      <c r="AB29" s="238" t="s">
        <v>128</v>
      </c>
      <c r="AC29" s="677" t="s">
        <v>129</v>
      </c>
      <c r="AD29" s="678" t="str">
        <f t="shared" si="0"/>
        <v/>
      </c>
      <c r="AE29" s="679" t="s">
        <v>130</v>
      </c>
      <c r="AF29" s="680" t="str">
        <f t="shared" si="1"/>
        <v/>
      </c>
    </row>
    <row r="30" spans="1:32" ht="36.75" customHeight="1">
      <c r="A30" s="670">
        <f t="shared" si="3"/>
        <v>19</v>
      </c>
      <c r="B30" s="671" t="str">
        <f>IF(基本情報入力シート!C52="","",基本情報入力シート!C52)</f>
        <v/>
      </c>
      <c r="C30" s="672" t="str">
        <f>IF(基本情報入力シート!D52="","",基本情報入力シート!D52)</f>
        <v/>
      </c>
      <c r="D30" s="672" t="str">
        <f>IF(基本情報入力シート!E52="","",基本情報入力シート!E52)</f>
        <v/>
      </c>
      <c r="E30" s="672" t="str">
        <f>IF(基本情報入力シート!F52="","",基本情報入力シート!F52)</f>
        <v/>
      </c>
      <c r="F30" s="672" t="str">
        <f>IF(基本情報入力シート!G52="","",基本情報入力シート!G52)</f>
        <v/>
      </c>
      <c r="G30" s="672" t="str">
        <f>IF(基本情報入力シート!H52="","",基本情報入力シート!H52)</f>
        <v/>
      </c>
      <c r="H30" s="672" t="str">
        <f>IF(基本情報入力シート!I52="","",基本情報入力シート!I52)</f>
        <v/>
      </c>
      <c r="I30" s="672" t="str">
        <f>IF(基本情報入力シート!J52="","",基本情報入力シート!J52)</f>
        <v/>
      </c>
      <c r="J30" s="672" t="str">
        <f>IF(基本情報入力シート!K52="","",基本情報入力シート!K52)</f>
        <v/>
      </c>
      <c r="K30" s="673" t="str">
        <f>IF(基本情報入力シート!L52="","",基本情報入力シート!L52)</f>
        <v/>
      </c>
      <c r="L30" s="670" t="str">
        <f>IF(基本情報入力シート!M52="","",基本情報入力シート!M52)</f>
        <v/>
      </c>
      <c r="M30" s="670" t="str">
        <f>IF(基本情報入力シート!R52="","",基本情報入力シート!R52)</f>
        <v/>
      </c>
      <c r="N30" s="670" t="str">
        <f>IF(基本情報入力シート!W52="","",基本情報入力シート!W52)</f>
        <v/>
      </c>
      <c r="O30" s="670" t="str">
        <f>IF(基本情報入力シート!X52="","",基本情報入力シート!X52)</f>
        <v/>
      </c>
      <c r="P30" s="674" t="str">
        <f>IF(基本情報入力シート!Y52="","",基本情報入力シート!Y52)</f>
        <v/>
      </c>
      <c r="Q30" s="675" t="str">
        <f>IF(基本情報入力シート!AB52="","",基本情報入力シート!AB52)</f>
        <v/>
      </c>
      <c r="R30" s="710"/>
      <c r="S30" s="676" t="str">
        <f>IF(P30="","",VLOOKUP(P30,【参考】数式用!$A$5:$H$34,MATCH(R30,【参考】数式用!$C$4:$H$4,0)+2,0))</f>
        <v/>
      </c>
      <c r="T30" s="244" t="s">
        <v>125</v>
      </c>
      <c r="U30" s="601"/>
      <c r="V30" s="238" t="s">
        <v>126</v>
      </c>
      <c r="W30" s="601"/>
      <c r="X30" s="238" t="s">
        <v>127</v>
      </c>
      <c r="Y30" s="601"/>
      <c r="Z30" s="238" t="s">
        <v>126</v>
      </c>
      <c r="AA30" s="601"/>
      <c r="AB30" s="238" t="s">
        <v>128</v>
      </c>
      <c r="AC30" s="677" t="s">
        <v>129</v>
      </c>
      <c r="AD30" s="678" t="str">
        <f t="shared" si="0"/>
        <v/>
      </c>
      <c r="AE30" s="679" t="s">
        <v>130</v>
      </c>
      <c r="AF30" s="680" t="str">
        <f t="shared" si="1"/>
        <v/>
      </c>
    </row>
    <row r="31" spans="1:32" ht="36.75" customHeight="1">
      <c r="A31" s="670">
        <f t="shared" si="3"/>
        <v>20</v>
      </c>
      <c r="B31" s="671" t="str">
        <f>IF(基本情報入力シート!C53="","",基本情報入力シート!C53)</f>
        <v/>
      </c>
      <c r="C31" s="672" t="str">
        <f>IF(基本情報入力シート!D53="","",基本情報入力シート!D53)</f>
        <v/>
      </c>
      <c r="D31" s="672" t="str">
        <f>IF(基本情報入力シート!E53="","",基本情報入力シート!E53)</f>
        <v/>
      </c>
      <c r="E31" s="672" t="str">
        <f>IF(基本情報入力シート!F53="","",基本情報入力シート!F53)</f>
        <v/>
      </c>
      <c r="F31" s="672" t="str">
        <f>IF(基本情報入力シート!G53="","",基本情報入力シート!G53)</f>
        <v/>
      </c>
      <c r="G31" s="672" t="str">
        <f>IF(基本情報入力シート!H53="","",基本情報入力シート!H53)</f>
        <v/>
      </c>
      <c r="H31" s="672" t="str">
        <f>IF(基本情報入力シート!I53="","",基本情報入力シート!I53)</f>
        <v/>
      </c>
      <c r="I31" s="672" t="str">
        <f>IF(基本情報入力シート!J53="","",基本情報入力シート!J53)</f>
        <v/>
      </c>
      <c r="J31" s="672" t="str">
        <f>IF(基本情報入力シート!K53="","",基本情報入力シート!K53)</f>
        <v/>
      </c>
      <c r="K31" s="673" t="str">
        <f>IF(基本情報入力シート!L53="","",基本情報入力シート!L53)</f>
        <v/>
      </c>
      <c r="L31" s="670" t="str">
        <f>IF(基本情報入力シート!M53="","",基本情報入力シート!M53)</f>
        <v/>
      </c>
      <c r="M31" s="670" t="str">
        <f>IF(基本情報入力シート!R53="","",基本情報入力シート!R53)</f>
        <v/>
      </c>
      <c r="N31" s="670" t="str">
        <f>IF(基本情報入力シート!W53="","",基本情報入力シート!W53)</f>
        <v/>
      </c>
      <c r="O31" s="670" t="str">
        <f>IF(基本情報入力シート!X53="","",基本情報入力シート!X53)</f>
        <v/>
      </c>
      <c r="P31" s="674" t="str">
        <f>IF(基本情報入力シート!Y53="","",基本情報入力シート!Y53)</f>
        <v/>
      </c>
      <c r="Q31" s="675" t="str">
        <f>IF(基本情報入力シート!AB53="","",基本情報入力シート!AB53)</f>
        <v/>
      </c>
      <c r="R31" s="710"/>
      <c r="S31" s="676" t="str">
        <f>IF(P31="","",VLOOKUP(P31,【参考】数式用!$A$5:$H$34,MATCH(R31,【参考】数式用!$C$4:$H$4,0)+2,0))</f>
        <v/>
      </c>
      <c r="T31" s="244" t="s">
        <v>125</v>
      </c>
      <c r="U31" s="601"/>
      <c r="V31" s="238" t="s">
        <v>126</v>
      </c>
      <c r="W31" s="601"/>
      <c r="X31" s="238" t="s">
        <v>127</v>
      </c>
      <c r="Y31" s="601"/>
      <c r="Z31" s="238" t="s">
        <v>126</v>
      </c>
      <c r="AA31" s="601"/>
      <c r="AB31" s="238" t="s">
        <v>128</v>
      </c>
      <c r="AC31" s="677" t="s">
        <v>129</v>
      </c>
      <c r="AD31" s="678" t="str">
        <f t="shared" si="0"/>
        <v/>
      </c>
      <c r="AE31" s="679" t="s">
        <v>130</v>
      </c>
      <c r="AF31" s="680" t="str">
        <f t="shared" si="1"/>
        <v/>
      </c>
    </row>
    <row r="32" spans="1:32" ht="36.75" customHeight="1">
      <c r="A32" s="670">
        <f t="shared" si="3"/>
        <v>21</v>
      </c>
      <c r="B32" s="671" t="str">
        <f>IF(基本情報入力シート!C54="","",基本情報入力シート!C54)</f>
        <v/>
      </c>
      <c r="C32" s="672" t="str">
        <f>IF(基本情報入力シート!D54="","",基本情報入力シート!D54)</f>
        <v/>
      </c>
      <c r="D32" s="672" t="str">
        <f>IF(基本情報入力シート!E54="","",基本情報入力シート!E54)</f>
        <v/>
      </c>
      <c r="E32" s="672" t="str">
        <f>IF(基本情報入力シート!F54="","",基本情報入力シート!F54)</f>
        <v/>
      </c>
      <c r="F32" s="672" t="str">
        <f>IF(基本情報入力シート!G54="","",基本情報入力シート!G54)</f>
        <v/>
      </c>
      <c r="G32" s="672" t="str">
        <f>IF(基本情報入力シート!H54="","",基本情報入力シート!H54)</f>
        <v/>
      </c>
      <c r="H32" s="672" t="str">
        <f>IF(基本情報入力シート!I54="","",基本情報入力シート!I54)</f>
        <v/>
      </c>
      <c r="I32" s="672" t="str">
        <f>IF(基本情報入力シート!J54="","",基本情報入力シート!J54)</f>
        <v/>
      </c>
      <c r="J32" s="672" t="str">
        <f>IF(基本情報入力シート!K54="","",基本情報入力シート!K54)</f>
        <v/>
      </c>
      <c r="K32" s="673" t="str">
        <f>IF(基本情報入力シート!L54="","",基本情報入力シート!L54)</f>
        <v/>
      </c>
      <c r="L32" s="670" t="str">
        <f>IF(基本情報入力シート!M54="","",基本情報入力シート!M54)</f>
        <v/>
      </c>
      <c r="M32" s="670" t="str">
        <f>IF(基本情報入力シート!R54="","",基本情報入力シート!R54)</f>
        <v/>
      </c>
      <c r="N32" s="670" t="str">
        <f>IF(基本情報入力シート!W54="","",基本情報入力シート!W54)</f>
        <v/>
      </c>
      <c r="O32" s="670" t="str">
        <f>IF(基本情報入力シート!X54="","",基本情報入力シート!X54)</f>
        <v/>
      </c>
      <c r="P32" s="674" t="str">
        <f>IF(基本情報入力シート!Y54="","",基本情報入力シート!Y54)</f>
        <v/>
      </c>
      <c r="Q32" s="675" t="str">
        <f>IF(基本情報入力シート!AB54="","",基本情報入力シート!AB54)</f>
        <v/>
      </c>
      <c r="R32" s="710"/>
      <c r="S32" s="676" t="str">
        <f>IF(P32="","",VLOOKUP(P32,【参考】数式用!$A$5:$H$34,MATCH(R32,【参考】数式用!$C$4:$H$4,0)+2,0))</f>
        <v/>
      </c>
      <c r="T32" s="244" t="s">
        <v>125</v>
      </c>
      <c r="U32" s="601"/>
      <c r="V32" s="238" t="s">
        <v>126</v>
      </c>
      <c r="W32" s="601"/>
      <c r="X32" s="238" t="s">
        <v>127</v>
      </c>
      <c r="Y32" s="601"/>
      <c r="Z32" s="238" t="s">
        <v>126</v>
      </c>
      <c r="AA32" s="601"/>
      <c r="AB32" s="238" t="s">
        <v>128</v>
      </c>
      <c r="AC32" s="677" t="s">
        <v>129</v>
      </c>
      <c r="AD32" s="678" t="str">
        <f t="shared" si="0"/>
        <v/>
      </c>
      <c r="AE32" s="679" t="s">
        <v>130</v>
      </c>
      <c r="AF32" s="680" t="str">
        <f t="shared" si="1"/>
        <v/>
      </c>
    </row>
    <row r="33" spans="1:32" ht="36.75" customHeight="1">
      <c r="A33" s="670">
        <f t="shared" si="3"/>
        <v>22</v>
      </c>
      <c r="B33" s="671" t="str">
        <f>IF(基本情報入力シート!C55="","",基本情報入力シート!C55)</f>
        <v/>
      </c>
      <c r="C33" s="672" t="str">
        <f>IF(基本情報入力シート!D55="","",基本情報入力シート!D55)</f>
        <v/>
      </c>
      <c r="D33" s="672" t="str">
        <f>IF(基本情報入力シート!E55="","",基本情報入力シート!E55)</f>
        <v/>
      </c>
      <c r="E33" s="672" t="str">
        <f>IF(基本情報入力シート!F55="","",基本情報入力シート!F55)</f>
        <v/>
      </c>
      <c r="F33" s="672" t="str">
        <f>IF(基本情報入力シート!G55="","",基本情報入力シート!G55)</f>
        <v/>
      </c>
      <c r="G33" s="672" t="str">
        <f>IF(基本情報入力シート!H55="","",基本情報入力シート!H55)</f>
        <v/>
      </c>
      <c r="H33" s="672" t="str">
        <f>IF(基本情報入力シート!I55="","",基本情報入力シート!I55)</f>
        <v/>
      </c>
      <c r="I33" s="672" t="str">
        <f>IF(基本情報入力シート!J55="","",基本情報入力シート!J55)</f>
        <v/>
      </c>
      <c r="J33" s="672" t="str">
        <f>IF(基本情報入力シート!K55="","",基本情報入力シート!K55)</f>
        <v/>
      </c>
      <c r="K33" s="673" t="str">
        <f>IF(基本情報入力シート!L55="","",基本情報入力シート!L55)</f>
        <v/>
      </c>
      <c r="L33" s="670" t="str">
        <f>IF(基本情報入力シート!M55="","",基本情報入力シート!M55)</f>
        <v/>
      </c>
      <c r="M33" s="670" t="str">
        <f>IF(基本情報入力シート!R55="","",基本情報入力シート!R55)</f>
        <v/>
      </c>
      <c r="N33" s="670" t="str">
        <f>IF(基本情報入力シート!W55="","",基本情報入力シート!W55)</f>
        <v/>
      </c>
      <c r="O33" s="670" t="str">
        <f>IF(基本情報入力シート!X55="","",基本情報入力シート!X55)</f>
        <v/>
      </c>
      <c r="P33" s="674" t="str">
        <f>IF(基本情報入力シート!Y55="","",基本情報入力シート!Y55)</f>
        <v/>
      </c>
      <c r="Q33" s="675" t="str">
        <f>IF(基本情報入力シート!AB55="","",基本情報入力シート!AB55)</f>
        <v/>
      </c>
      <c r="R33" s="710"/>
      <c r="S33" s="676" t="str">
        <f>IF(P33="","",VLOOKUP(P33,【参考】数式用!$A$5:$H$34,MATCH(R33,【参考】数式用!$C$4:$H$4,0)+2,0))</f>
        <v/>
      </c>
      <c r="T33" s="244" t="s">
        <v>125</v>
      </c>
      <c r="U33" s="601"/>
      <c r="V33" s="238" t="s">
        <v>126</v>
      </c>
      <c r="W33" s="601"/>
      <c r="X33" s="238" t="s">
        <v>127</v>
      </c>
      <c r="Y33" s="601"/>
      <c r="Z33" s="238" t="s">
        <v>126</v>
      </c>
      <c r="AA33" s="601"/>
      <c r="AB33" s="238" t="s">
        <v>128</v>
      </c>
      <c r="AC33" s="677" t="s">
        <v>129</v>
      </c>
      <c r="AD33" s="678" t="str">
        <f t="shared" si="0"/>
        <v/>
      </c>
      <c r="AE33" s="679" t="s">
        <v>130</v>
      </c>
      <c r="AF33" s="680" t="str">
        <f t="shared" si="1"/>
        <v/>
      </c>
    </row>
    <row r="34" spans="1:32" ht="36.75" customHeight="1">
      <c r="A34" s="670">
        <f t="shared" si="3"/>
        <v>23</v>
      </c>
      <c r="B34" s="671" t="str">
        <f>IF(基本情報入力シート!C56="","",基本情報入力シート!C56)</f>
        <v/>
      </c>
      <c r="C34" s="672" t="str">
        <f>IF(基本情報入力シート!D56="","",基本情報入力シート!D56)</f>
        <v/>
      </c>
      <c r="D34" s="672" t="str">
        <f>IF(基本情報入力シート!E56="","",基本情報入力シート!E56)</f>
        <v/>
      </c>
      <c r="E34" s="672" t="str">
        <f>IF(基本情報入力シート!F56="","",基本情報入力シート!F56)</f>
        <v/>
      </c>
      <c r="F34" s="672" t="str">
        <f>IF(基本情報入力シート!G56="","",基本情報入力シート!G56)</f>
        <v/>
      </c>
      <c r="G34" s="672" t="str">
        <f>IF(基本情報入力シート!H56="","",基本情報入力シート!H56)</f>
        <v/>
      </c>
      <c r="H34" s="672" t="str">
        <f>IF(基本情報入力シート!I56="","",基本情報入力シート!I56)</f>
        <v/>
      </c>
      <c r="I34" s="672" t="str">
        <f>IF(基本情報入力シート!J56="","",基本情報入力シート!J56)</f>
        <v/>
      </c>
      <c r="J34" s="672" t="str">
        <f>IF(基本情報入力シート!K56="","",基本情報入力シート!K56)</f>
        <v/>
      </c>
      <c r="K34" s="673" t="str">
        <f>IF(基本情報入力シート!L56="","",基本情報入力シート!L56)</f>
        <v/>
      </c>
      <c r="L34" s="670" t="str">
        <f>IF(基本情報入力シート!M56="","",基本情報入力シート!M56)</f>
        <v/>
      </c>
      <c r="M34" s="670" t="str">
        <f>IF(基本情報入力シート!R56="","",基本情報入力シート!R56)</f>
        <v/>
      </c>
      <c r="N34" s="670" t="str">
        <f>IF(基本情報入力シート!W56="","",基本情報入力シート!W56)</f>
        <v/>
      </c>
      <c r="O34" s="670" t="str">
        <f>IF(基本情報入力シート!X56="","",基本情報入力シート!X56)</f>
        <v/>
      </c>
      <c r="P34" s="674" t="str">
        <f>IF(基本情報入力シート!Y56="","",基本情報入力シート!Y56)</f>
        <v/>
      </c>
      <c r="Q34" s="675" t="str">
        <f>IF(基本情報入力シート!AB56="","",基本情報入力シート!AB56)</f>
        <v/>
      </c>
      <c r="R34" s="710"/>
      <c r="S34" s="676" t="str">
        <f>IF(P34="","",VLOOKUP(P34,【参考】数式用!$A$5:$H$34,MATCH(R34,【参考】数式用!$C$4:$H$4,0)+2,0))</f>
        <v/>
      </c>
      <c r="T34" s="244" t="s">
        <v>125</v>
      </c>
      <c r="U34" s="601"/>
      <c r="V34" s="238" t="s">
        <v>126</v>
      </c>
      <c r="W34" s="601"/>
      <c r="X34" s="238" t="s">
        <v>127</v>
      </c>
      <c r="Y34" s="601"/>
      <c r="Z34" s="238" t="s">
        <v>126</v>
      </c>
      <c r="AA34" s="601"/>
      <c r="AB34" s="238" t="s">
        <v>128</v>
      </c>
      <c r="AC34" s="677" t="s">
        <v>129</v>
      </c>
      <c r="AD34" s="678" t="str">
        <f t="shared" si="0"/>
        <v/>
      </c>
      <c r="AE34" s="679" t="s">
        <v>130</v>
      </c>
      <c r="AF34" s="680" t="str">
        <f t="shared" si="1"/>
        <v/>
      </c>
    </row>
    <row r="35" spans="1:32" ht="36.75" customHeight="1">
      <c r="A35" s="670">
        <f t="shared" si="3"/>
        <v>24</v>
      </c>
      <c r="B35" s="671" t="str">
        <f>IF(基本情報入力シート!C57="","",基本情報入力シート!C57)</f>
        <v/>
      </c>
      <c r="C35" s="672" t="str">
        <f>IF(基本情報入力シート!D57="","",基本情報入力シート!D57)</f>
        <v/>
      </c>
      <c r="D35" s="672" t="str">
        <f>IF(基本情報入力シート!E57="","",基本情報入力シート!E57)</f>
        <v/>
      </c>
      <c r="E35" s="672" t="str">
        <f>IF(基本情報入力シート!F57="","",基本情報入力シート!F57)</f>
        <v/>
      </c>
      <c r="F35" s="672" t="str">
        <f>IF(基本情報入力シート!G57="","",基本情報入力シート!G57)</f>
        <v/>
      </c>
      <c r="G35" s="672" t="str">
        <f>IF(基本情報入力シート!H57="","",基本情報入力シート!H57)</f>
        <v/>
      </c>
      <c r="H35" s="672" t="str">
        <f>IF(基本情報入力シート!I57="","",基本情報入力シート!I57)</f>
        <v/>
      </c>
      <c r="I35" s="672" t="str">
        <f>IF(基本情報入力シート!J57="","",基本情報入力シート!J57)</f>
        <v/>
      </c>
      <c r="J35" s="672" t="str">
        <f>IF(基本情報入力シート!K57="","",基本情報入力シート!K57)</f>
        <v/>
      </c>
      <c r="K35" s="673" t="str">
        <f>IF(基本情報入力シート!L57="","",基本情報入力シート!L57)</f>
        <v/>
      </c>
      <c r="L35" s="670" t="str">
        <f>IF(基本情報入力シート!M57="","",基本情報入力シート!M57)</f>
        <v/>
      </c>
      <c r="M35" s="670" t="str">
        <f>IF(基本情報入力シート!R57="","",基本情報入力シート!R57)</f>
        <v/>
      </c>
      <c r="N35" s="670" t="str">
        <f>IF(基本情報入力シート!W57="","",基本情報入力シート!W57)</f>
        <v/>
      </c>
      <c r="O35" s="670" t="str">
        <f>IF(基本情報入力シート!X57="","",基本情報入力シート!X57)</f>
        <v/>
      </c>
      <c r="P35" s="674" t="str">
        <f>IF(基本情報入力シート!Y57="","",基本情報入力シート!Y57)</f>
        <v/>
      </c>
      <c r="Q35" s="675" t="str">
        <f>IF(基本情報入力シート!AB57="","",基本情報入力シート!AB57)</f>
        <v/>
      </c>
      <c r="R35" s="710"/>
      <c r="S35" s="676" t="str">
        <f>IF(P35="","",VLOOKUP(P35,【参考】数式用!$A$5:$H$34,MATCH(R35,【参考】数式用!$C$4:$H$4,0)+2,0))</f>
        <v/>
      </c>
      <c r="T35" s="244" t="s">
        <v>125</v>
      </c>
      <c r="U35" s="601"/>
      <c r="V35" s="238" t="s">
        <v>126</v>
      </c>
      <c r="W35" s="601"/>
      <c r="X35" s="238" t="s">
        <v>127</v>
      </c>
      <c r="Y35" s="601"/>
      <c r="Z35" s="238" t="s">
        <v>126</v>
      </c>
      <c r="AA35" s="601"/>
      <c r="AB35" s="238" t="s">
        <v>128</v>
      </c>
      <c r="AC35" s="677" t="s">
        <v>129</v>
      </c>
      <c r="AD35" s="678" t="str">
        <f t="shared" si="0"/>
        <v/>
      </c>
      <c r="AE35" s="679" t="s">
        <v>130</v>
      </c>
      <c r="AF35" s="680" t="str">
        <f t="shared" si="1"/>
        <v/>
      </c>
    </row>
    <row r="36" spans="1:32" ht="36.75" customHeight="1">
      <c r="A36" s="670">
        <f t="shared" si="3"/>
        <v>25</v>
      </c>
      <c r="B36" s="671" t="str">
        <f>IF(基本情報入力シート!C58="","",基本情報入力シート!C58)</f>
        <v/>
      </c>
      <c r="C36" s="672" t="str">
        <f>IF(基本情報入力シート!D58="","",基本情報入力シート!D58)</f>
        <v/>
      </c>
      <c r="D36" s="672" t="str">
        <f>IF(基本情報入力シート!E58="","",基本情報入力シート!E58)</f>
        <v/>
      </c>
      <c r="E36" s="672" t="str">
        <f>IF(基本情報入力シート!F58="","",基本情報入力シート!F58)</f>
        <v/>
      </c>
      <c r="F36" s="672" t="str">
        <f>IF(基本情報入力シート!G58="","",基本情報入力シート!G58)</f>
        <v/>
      </c>
      <c r="G36" s="672" t="str">
        <f>IF(基本情報入力シート!H58="","",基本情報入力シート!H58)</f>
        <v/>
      </c>
      <c r="H36" s="672" t="str">
        <f>IF(基本情報入力シート!I58="","",基本情報入力シート!I58)</f>
        <v/>
      </c>
      <c r="I36" s="672" t="str">
        <f>IF(基本情報入力シート!J58="","",基本情報入力シート!J58)</f>
        <v/>
      </c>
      <c r="J36" s="672" t="str">
        <f>IF(基本情報入力シート!K58="","",基本情報入力シート!K58)</f>
        <v/>
      </c>
      <c r="K36" s="673" t="str">
        <f>IF(基本情報入力シート!L58="","",基本情報入力シート!L58)</f>
        <v/>
      </c>
      <c r="L36" s="670" t="str">
        <f>IF(基本情報入力シート!M58="","",基本情報入力シート!M58)</f>
        <v/>
      </c>
      <c r="M36" s="670" t="str">
        <f>IF(基本情報入力シート!R58="","",基本情報入力シート!R58)</f>
        <v/>
      </c>
      <c r="N36" s="670" t="str">
        <f>IF(基本情報入力シート!W58="","",基本情報入力シート!W58)</f>
        <v/>
      </c>
      <c r="O36" s="670" t="str">
        <f>IF(基本情報入力シート!X58="","",基本情報入力シート!X58)</f>
        <v/>
      </c>
      <c r="P36" s="674" t="str">
        <f>IF(基本情報入力シート!Y58="","",基本情報入力シート!Y58)</f>
        <v/>
      </c>
      <c r="Q36" s="675" t="str">
        <f>IF(基本情報入力シート!AB58="","",基本情報入力シート!AB58)</f>
        <v/>
      </c>
      <c r="R36" s="710"/>
      <c r="S36" s="676" t="str">
        <f>IF(P36="","",VLOOKUP(P36,【参考】数式用!$A$5:$H$34,MATCH(R36,【参考】数式用!$C$4:$H$4,0)+2,0))</f>
        <v/>
      </c>
      <c r="T36" s="244" t="s">
        <v>125</v>
      </c>
      <c r="U36" s="601"/>
      <c r="V36" s="238" t="s">
        <v>126</v>
      </c>
      <c r="W36" s="601"/>
      <c r="X36" s="238" t="s">
        <v>127</v>
      </c>
      <c r="Y36" s="601"/>
      <c r="Z36" s="238" t="s">
        <v>126</v>
      </c>
      <c r="AA36" s="601"/>
      <c r="AB36" s="238" t="s">
        <v>128</v>
      </c>
      <c r="AC36" s="677" t="s">
        <v>129</v>
      </c>
      <c r="AD36" s="678" t="str">
        <f t="shared" si="0"/>
        <v/>
      </c>
      <c r="AE36" s="679" t="s">
        <v>130</v>
      </c>
      <c r="AF36" s="680" t="str">
        <f t="shared" si="1"/>
        <v/>
      </c>
    </row>
    <row r="37" spans="1:32" ht="36.75" customHeight="1">
      <c r="A37" s="670">
        <f t="shared" si="3"/>
        <v>26</v>
      </c>
      <c r="B37" s="671" t="str">
        <f>IF(基本情報入力シート!C59="","",基本情報入力シート!C59)</f>
        <v/>
      </c>
      <c r="C37" s="672" t="str">
        <f>IF(基本情報入力シート!D59="","",基本情報入力シート!D59)</f>
        <v/>
      </c>
      <c r="D37" s="672" t="str">
        <f>IF(基本情報入力シート!E59="","",基本情報入力シート!E59)</f>
        <v/>
      </c>
      <c r="E37" s="672" t="str">
        <f>IF(基本情報入力シート!F59="","",基本情報入力シート!F59)</f>
        <v/>
      </c>
      <c r="F37" s="672" t="str">
        <f>IF(基本情報入力シート!G59="","",基本情報入力シート!G59)</f>
        <v/>
      </c>
      <c r="G37" s="672" t="str">
        <f>IF(基本情報入力シート!H59="","",基本情報入力シート!H59)</f>
        <v/>
      </c>
      <c r="H37" s="672" t="str">
        <f>IF(基本情報入力シート!I59="","",基本情報入力シート!I59)</f>
        <v/>
      </c>
      <c r="I37" s="672" t="str">
        <f>IF(基本情報入力シート!J59="","",基本情報入力シート!J59)</f>
        <v/>
      </c>
      <c r="J37" s="672" t="str">
        <f>IF(基本情報入力シート!K59="","",基本情報入力シート!K59)</f>
        <v/>
      </c>
      <c r="K37" s="673" t="str">
        <f>IF(基本情報入力シート!L59="","",基本情報入力シート!L59)</f>
        <v/>
      </c>
      <c r="L37" s="670" t="str">
        <f>IF(基本情報入力シート!M59="","",基本情報入力シート!M59)</f>
        <v/>
      </c>
      <c r="M37" s="670" t="str">
        <f>IF(基本情報入力シート!R59="","",基本情報入力シート!R59)</f>
        <v/>
      </c>
      <c r="N37" s="670" t="str">
        <f>IF(基本情報入力シート!W59="","",基本情報入力シート!W59)</f>
        <v/>
      </c>
      <c r="O37" s="670" t="str">
        <f>IF(基本情報入力シート!X59="","",基本情報入力シート!X59)</f>
        <v/>
      </c>
      <c r="P37" s="674" t="str">
        <f>IF(基本情報入力シート!Y59="","",基本情報入力シート!Y59)</f>
        <v/>
      </c>
      <c r="Q37" s="675" t="str">
        <f>IF(基本情報入力シート!AB59="","",基本情報入力シート!AB59)</f>
        <v/>
      </c>
      <c r="R37" s="710"/>
      <c r="S37" s="676" t="str">
        <f>IF(P37="","",VLOOKUP(P37,【参考】数式用!$A$5:$H$34,MATCH(R37,【参考】数式用!$C$4:$H$4,0)+2,0))</f>
        <v/>
      </c>
      <c r="T37" s="244" t="s">
        <v>125</v>
      </c>
      <c r="U37" s="601"/>
      <c r="V37" s="238" t="s">
        <v>126</v>
      </c>
      <c r="W37" s="601"/>
      <c r="X37" s="238" t="s">
        <v>127</v>
      </c>
      <c r="Y37" s="601"/>
      <c r="Z37" s="238" t="s">
        <v>126</v>
      </c>
      <c r="AA37" s="601"/>
      <c r="AB37" s="238" t="s">
        <v>128</v>
      </c>
      <c r="AC37" s="677" t="s">
        <v>129</v>
      </c>
      <c r="AD37" s="678" t="str">
        <f t="shared" si="0"/>
        <v/>
      </c>
      <c r="AE37" s="679" t="s">
        <v>130</v>
      </c>
      <c r="AF37" s="680" t="str">
        <f t="shared" si="1"/>
        <v/>
      </c>
    </row>
    <row r="38" spans="1:32" ht="36.75" customHeight="1">
      <c r="A38" s="670">
        <f t="shared" si="3"/>
        <v>27</v>
      </c>
      <c r="B38" s="671" t="str">
        <f>IF(基本情報入力シート!C60="","",基本情報入力シート!C60)</f>
        <v/>
      </c>
      <c r="C38" s="672" t="str">
        <f>IF(基本情報入力シート!D60="","",基本情報入力シート!D60)</f>
        <v/>
      </c>
      <c r="D38" s="672" t="str">
        <f>IF(基本情報入力シート!E60="","",基本情報入力シート!E60)</f>
        <v/>
      </c>
      <c r="E38" s="672" t="str">
        <f>IF(基本情報入力シート!F60="","",基本情報入力シート!F60)</f>
        <v/>
      </c>
      <c r="F38" s="672" t="str">
        <f>IF(基本情報入力シート!G60="","",基本情報入力シート!G60)</f>
        <v/>
      </c>
      <c r="G38" s="672" t="str">
        <f>IF(基本情報入力シート!H60="","",基本情報入力シート!H60)</f>
        <v/>
      </c>
      <c r="H38" s="672" t="str">
        <f>IF(基本情報入力シート!I60="","",基本情報入力シート!I60)</f>
        <v/>
      </c>
      <c r="I38" s="672" t="str">
        <f>IF(基本情報入力シート!J60="","",基本情報入力シート!J60)</f>
        <v/>
      </c>
      <c r="J38" s="672" t="str">
        <f>IF(基本情報入力シート!K60="","",基本情報入力シート!K60)</f>
        <v/>
      </c>
      <c r="K38" s="673" t="str">
        <f>IF(基本情報入力シート!L60="","",基本情報入力シート!L60)</f>
        <v/>
      </c>
      <c r="L38" s="670" t="str">
        <f>IF(基本情報入力シート!M60="","",基本情報入力シート!M60)</f>
        <v/>
      </c>
      <c r="M38" s="670" t="str">
        <f>IF(基本情報入力シート!R60="","",基本情報入力シート!R60)</f>
        <v/>
      </c>
      <c r="N38" s="670" t="str">
        <f>IF(基本情報入力シート!W60="","",基本情報入力シート!W60)</f>
        <v/>
      </c>
      <c r="O38" s="670" t="str">
        <f>IF(基本情報入力シート!X60="","",基本情報入力シート!X60)</f>
        <v/>
      </c>
      <c r="P38" s="674" t="str">
        <f>IF(基本情報入力シート!Y60="","",基本情報入力シート!Y60)</f>
        <v/>
      </c>
      <c r="Q38" s="675" t="str">
        <f>IF(基本情報入力シート!AB60="","",基本情報入力シート!AB60)</f>
        <v/>
      </c>
      <c r="R38" s="710"/>
      <c r="S38" s="676" t="str">
        <f>IF(P38="","",VLOOKUP(P38,【参考】数式用!$A$5:$H$34,MATCH(R38,【参考】数式用!$C$4:$H$4,0)+2,0))</f>
        <v/>
      </c>
      <c r="T38" s="244" t="s">
        <v>125</v>
      </c>
      <c r="U38" s="601"/>
      <c r="V38" s="238" t="s">
        <v>126</v>
      </c>
      <c r="W38" s="601"/>
      <c r="X38" s="238" t="s">
        <v>127</v>
      </c>
      <c r="Y38" s="601"/>
      <c r="Z38" s="238" t="s">
        <v>126</v>
      </c>
      <c r="AA38" s="601"/>
      <c r="AB38" s="238" t="s">
        <v>128</v>
      </c>
      <c r="AC38" s="677" t="s">
        <v>129</v>
      </c>
      <c r="AD38" s="678" t="str">
        <f t="shared" si="0"/>
        <v/>
      </c>
      <c r="AE38" s="679" t="s">
        <v>130</v>
      </c>
      <c r="AF38" s="680" t="str">
        <f t="shared" si="1"/>
        <v/>
      </c>
    </row>
    <row r="39" spans="1:32" ht="36.75" customHeight="1">
      <c r="A39" s="670">
        <f t="shared" si="3"/>
        <v>28</v>
      </c>
      <c r="B39" s="671" t="str">
        <f>IF(基本情報入力シート!C61="","",基本情報入力シート!C61)</f>
        <v/>
      </c>
      <c r="C39" s="672" t="str">
        <f>IF(基本情報入力シート!D61="","",基本情報入力シート!D61)</f>
        <v/>
      </c>
      <c r="D39" s="672" t="str">
        <f>IF(基本情報入力シート!E61="","",基本情報入力シート!E61)</f>
        <v/>
      </c>
      <c r="E39" s="672" t="str">
        <f>IF(基本情報入力シート!F61="","",基本情報入力シート!F61)</f>
        <v/>
      </c>
      <c r="F39" s="672" t="str">
        <f>IF(基本情報入力シート!G61="","",基本情報入力シート!G61)</f>
        <v/>
      </c>
      <c r="G39" s="672" t="str">
        <f>IF(基本情報入力シート!H61="","",基本情報入力シート!H61)</f>
        <v/>
      </c>
      <c r="H39" s="672" t="str">
        <f>IF(基本情報入力シート!I61="","",基本情報入力シート!I61)</f>
        <v/>
      </c>
      <c r="I39" s="672" t="str">
        <f>IF(基本情報入力シート!J61="","",基本情報入力シート!J61)</f>
        <v/>
      </c>
      <c r="J39" s="672" t="str">
        <f>IF(基本情報入力シート!K61="","",基本情報入力シート!K61)</f>
        <v/>
      </c>
      <c r="K39" s="673" t="str">
        <f>IF(基本情報入力シート!L61="","",基本情報入力シート!L61)</f>
        <v/>
      </c>
      <c r="L39" s="670" t="str">
        <f>IF(基本情報入力シート!M61="","",基本情報入力シート!M61)</f>
        <v/>
      </c>
      <c r="M39" s="670" t="str">
        <f>IF(基本情報入力シート!R61="","",基本情報入力シート!R61)</f>
        <v/>
      </c>
      <c r="N39" s="670" t="str">
        <f>IF(基本情報入力シート!W61="","",基本情報入力シート!W61)</f>
        <v/>
      </c>
      <c r="O39" s="670" t="str">
        <f>IF(基本情報入力シート!X61="","",基本情報入力シート!X61)</f>
        <v/>
      </c>
      <c r="P39" s="674" t="str">
        <f>IF(基本情報入力シート!Y61="","",基本情報入力シート!Y61)</f>
        <v/>
      </c>
      <c r="Q39" s="675" t="str">
        <f>IF(基本情報入力シート!AB61="","",基本情報入力シート!AB61)</f>
        <v/>
      </c>
      <c r="R39" s="710"/>
      <c r="S39" s="676" t="str">
        <f>IF(P39="","",VLOOKUP(P39,【参考】数式用!$A$5:$H$34,MATCH(R39,【参考】数式用!$C$4:$H$4,0)+2,0))</f>
        <v/>
      </c>
      <c r="T39" s="244" t="s">
        <v>125</v>
      </c>
      <c r="U39" s="601"/>
      <c r="V39" s="238" t="s">
        <v>126</v>
      </c>
      <c r="W39" s="601"/>
      <c r="X39" s="238" t="s">
        <v>127</v>
      </c>
      <c r="Y39" s="601"/>
      <c r="Z39" s="238" t="s">
        <v>126</v>
      </c>
      <c r="AA39" s="601"/>
      <c r="AB39" s="238" t="s">
        <v>128</v>
      </c>
      <c r="AC39" s="677" t="s">
        <v>129</v>
      </c>
      <c r="AD39" s="678" t="str">
        <f t="shared" si="0"/>
        <v/>
      </c>
      <c r="AE39" s="679" t="s">
        <v>130</v>
      </c>
      <c r="AF39" s="680" t="str">
        <f t="shared" si="1"/>
        <v/>
      </c>
    </row>
    <row r="40" spans="1:32" ht="36.75" customHeight="1">
      <c r="A40" s="670">
        <f t="shared" si="3"/>
        <v>29</v>
      </c>
      <c r="B40" s="671" t="str">
        <f>IF(基本情報入力シート!C62="","",基本情報入力シート!C62)</f>
        <v/>
      </c>
      <c r="C40" s="672" t="str">
        <f>IF(基本情報入力シート!D62="","",基本情報入力シート!D62)</f>
        <v/>
      </c>
      <c r="D40" s="672" t="str">
        <f>IF(基本情報入力シート!E62="","",基本情報入力シート!E62)</f>
        <v/>
      </c>
      <c r="E40" s="672" t="str">
        <f>IF(基本情報入力シート!F62="","",基本情報入力シート!F62)</f>
        <v/>
      </c>
      <c r="F40" s="672" t="str">
        <f>IF(基本情報入力シート!G62="","",基本情報入力シート!G62)</f>
        <v/>
      </c>
      <c r="G40" s="672" t="str">
        <f>IF(基本情報入力シート!H62="","",基本情報入力シート!H62)</f>
        <v/>
      </c>
      <c r="H40" s="672" t="str">
        <f>IF(基本情報入力シート!I62="","",基本情報入力シート!I62)</f>
        <v/>
      </c>
      <c r="I40" s="672" t="str">
        <f>IF(基本情報入力シート!J62="","",基本情報入力シート!J62)</f>
        <v/>
      </c>
      <c r="J40" s="672" t="str">
        <f>IF(基本情報入力シート!K62="","",基本情報入力シート!K62)</f>
        <v/>
      </c>
      <c r="K40" s="673" t="str">
        <f>IF(基本情報入力シート!L62="","",基本情報入力シート!L62)</f>
        <v/>
      </c>
      <c r="L40" s="670" t="str">
        <f>IF(基本情報入力シート!M62="","",基本情報入力シート!M62)</f>
        <v/>
      </c>
      <c r="M40" s="670" t="str">
        <f>IF(基本情報入力シート!R62="","",基本情報入力シート!R62)</f>
        <v/>
      </c>
      <c r="N40" s="670" t="str">
        <f>IF(基本情報入力シート!W62="","",基本情報入力シート!W62)</f>
        <v/>
      </c>
      <c r="O40" s="670" t="str">
        <f>IF(基本情報入力シート!X62="","",基本情報入力シート!X62)</f>
        <v/>
      </c>
      <c r="P40" s="674" t="str">
        <f>IF(基本情報入力シート!Y62="","",基本情報入力シート!Y62)</f>
        <v/>
      </c>
      <c r="Q40" s="675" t="str">
        <f>IF(基本情報入力シート!AB62="","",基本情報入力シート!AB62)</f>
        <v/>
      </c>
      <c r="R40" s="710"/>
      <c r="S40" s="676" t="str">
        <f>IF(P40="","",VLOOKUP(P40,【参考】数式用!$A$5:$H$34,MATCH(R40,【参考】数式用!$C$4:$H$4,0)+2,0))</f>
        <v/>
      </c>
      <c r="T40" s="244" t="s">
        <v>125</v>
      </c>
      <c r="U40" s="601"/>
      <c r="V40" s="238" t="s">
        <v>126</v>
      </c>
      <c r="W40" s="601"/>
      <c r="X40" s="238" t="s">
        <v>127</v>
      </c>
      <c r="Y40" s="601"/>
      <c r="Z40" s="238" t="s">
        <v>126</v>
      </c>
      <c r="AA40" s="601"/>
      <c r="AB40" s="238" t="s">
        <v>128</v>
      </c>
      <c r="AC40" s="677" t="s">
        <v>129</v>
      </c>
      <c r="AD40" s="678" t="str">
        <f t="shared" si="0"/>
        <v/>
      </c>
      <c r="AE40" s="679" t="s">
        <v>130</v>
      </c>
      <c r="AF40" s="680" t="str">
        <f t="shared" si="1"/>
        <v/>
      </c>
    </row>
    <row r="41" spans="1:32" ht="36.75" customHeight="1">
      <c r="A41" s="670">
        <f t="shared" si="3"/>
        <v>30</v>
      </c>
      <c r="B41" s="671" t="str">
        <f>IF(基本情報入力シート!C63="","",基本情報入力シート!C63)</f>
        <v/>
      </c>
      <c r="C41" s="672" t="str">
        <f>IF(基本情報入力シート!D63="","",基本情報入力シート!D63)</f>
        <v/>
      </c>
      <c r="D41" s="672" t="str">
        <f>IF(基本情報入力シート!E63="","",基本情報入力シート!E63)</f>
        <v/>
      </c>
      <c r="E41" s="672" t="str">
        <f>IF(基本情報入力シート!F63="","",基本情報入力シート!F63)</f>
        <v/>
      </c>
      <c r="F41" s="672" t="str">
        <f>IF(基本情報入力シート!G63="","",基本情報入力シート!G63)</f>
        <v/>
      </c>
      <c r="G41" s="672" t="str">
        <f>IF(基本情報入力シート!H63="","",基本情報入力シート!H63)</f>
        <v/>
      </c>
      <c r="H41" s="672" t="str">
        <f>IF(基本情報入力シート!I63="","",基本情報入力シート!I63)</f>
        <v/>
      </c>
      <c r="I41" s="672" t="str">
        <f>IF(基本情報入力シート!J63="","",基本情報入力シート!J63)</f>
        <v/>
      </c>
      <c r="J41" s="672" t="str">
        <f>IF(基本情報入力シート!K63="","",基本情報入力シート!K63)</f>
        <v/>
      </c>
      <c r="K41" s="673" t="str">
        <f>IF(基本情報入力シート!L63="","",基本情報入力シート!L63)</f>
        <v/>
      </c>
      <c r="L41" s="670" t="str">
        <f>IF(基本情報入力シート!M63="","",基本情報入力シート!M63)</f>
        <v/>
      </c>
      <c r="M41" s="670" t="str">
        <f>IF(基本情報入力シート!R63="","",基本情報入力シート!R63)</f>
        <v/>
      </c>
      <c r="N41" s="670" t="str">
        <f>IF(基本情報入力シート!W63="","",基本情報入力シート!W63)</f>
        <v/>
      </c>
      <c r="O41" s="670" t="str">
        <f>IF(基本情報入力シート!X63="","",基本情報入力シート!X63)</f>
        <v/>
      </c>
      <c r="P41" s="674" t="str">
        <f>IF(基本情報入力シート!Y63="","",基本情報入力シート!Y63)</f>
        <v/>
      </c>
      <c r="Q41" s="675" t="str">
        <f>IF(基本情報入力シート!AB63="","",基本情報入力シート!AB63)</f>
        <v/>
      </c>
      <c r="R41" s="710"/>
      <c r="S41" s="676" t="str">
        <f>IF(P41="","",VLOOKUP(P41,【参考】数式用!$A$5:$H$34,MATCH(R41,【参考】数式用!$C$4:$H$4,0)+2,0))</f>
        <v/>
      </c>
      <c r="T41" s="244" t="s">
        <v>125</v>
      </c>
      <c r="U41" s="601"/>
      <c r="V41" s="238" t="s">
        <v>126</v>
      </c>
      <c r="W41" s="601"/>
      <c r="X41" s="238" t="s">
        <v>127</v>
      </c>
      <c r="Y41" s="601"/>
      <c r="Z41" s="238" t="s">
        <v>126</v>
      </c>
      <c r="AA41" s="601"/>
      <c r="AB41" s="238" t="s">
        <v>128</v>
      </c>
      <c r="AC41" s="677" t="s">
        <v>129</v>
      </c>
      <c r="AD41" s="678" t="str">
        <f t="shared" si="0"/>
        <v/>
      </c>
      <c r="AE41" s="679" t="s">
        <v>130</v>
      </c>
      <c r="AF41" s="680" t="str">
        <f t="shared" si="1"/>
        <v/>
      </c>
    </row>
    <row r="42" spans="1:32" ht="36.75" customHeight="1">
      <c r="A42" s="670">
        <f t="shared" si="3"/>
        <v>31</v>
      </c>
      <c r="B42" s="671" t="str">
        <f>IF(基本情報入力シート!C64="","",基本情報入力シート!C64)</f>
        <v/>
      </c>
      <c r="C42" s="672" t="str">
        <f>IF(基本情報入力シート!D64="","",基本情報入力シート!D64)</f>
        <v/>
      </c>
      <c r="D42" s="672" t="str">
        <f>IF(基本情報入力シート!E64="","",基本情報入力シート!E64)</f>
        <v/>
      </c>
      <c r="E42" s="672" t="str">
        <f>IF(基本情報入力シート!F64="","",基本情報入力シート!F64)</f>
        <v/>
      </c>
      <c r="F42" s="672" t="str">
        <f>IF(基本情報入力シート!G64="","",基本情報入力シート!G64)</f>
        <v/>
      </c>
      <c r="G42" s="672" t="str">
        <f>IF(基本情報入力シート!H64="","",基本情報入力シート!H64)</f>
        <v/>
      </c>
      <c r="H42" s="672" t="str">
        <f>IF(基本情報入力シート!I64="","",基本情報入力シート!I64)</f>
        <v/>
      </c>
      <c r="I42" s="672" t="str">
        <f>IF(基本情報入力シート!J64="","",基本情報入力シート!J64)</f>
        <v/>
      </c>
      <c r="J42" s="672" t="str">
        <f>IF(基本情報入力シート!K64="","",基本情報入力シート!K64)</f>
        <v/>
      </c>
      <c r="K42" s="673" t="str">
        <f>IF(基本情報入力シート!L64="","",基本情報入力シート!L64)</f>
        <v/>
      </c>
      <c r="L42" s="670" t="str">
        <f>IF(基本情報入力シート!M64="","",基本情報入力シート!M64)</f>
        <v/>
      </c>
      <c r="M42" s="670" t="str">
        <f>IF(基本情報入力シート!R64="","",基本情報入力シート!R64)</f>
        <v/>
      </c>
      <c r="N42" s="670" t="str">
        <f>IF(基本情報入力シート!W64="","",基本情報入力シート!W64)</f>
        <v/>
      </c>
      <c r="O42" s="670" t="str">
        <f>IF(基本情報入力シート!X64="","",基本情報入力シート!X64)</f>
        <v/>
      </c>
      <c r="P42" s="674" t="str">
        <f>IF(基本情報入力シート!Y64="","",基本情報入力シート!Y64)</f>
        <v/>
      </c>
      <c r="Q42" s="675" t="str">
        <f>IF(基本情報入力シート!AB64="","",基本情報入力シート!AB64)</f>
        <v/>
      </c>
      <c r="R42" s="710"/>
      <c r="S42" s="676" t="str">
        <f>IF(P42="","",VLOOKUP(P42,【参考】数式用!$A$5:$H$34,MATCH(R42,【参考】数式用!$C$4:$H$4,0)+2,0))</f>
        <v/>
      </c>
      <c r="T42" s="244" t="s">
        <v>125</v>
      </c>
      <c r="U42" s="601"/>
      <c r="V42" s="238" t="s">
        <v>126</v>
      </c>
      <c r="W42" s="601"/>
      <c r="X42" s="238" t="s">
        <v>127</v>
      </c>
      <c r="Y42" s="601"/>
      <c r="Z42" s="238" t="s">
        <v>126</v>
      </c>
      <c r="AA42" s="601"/>
      <c r="AB42" s="238" t="s">
        <v>128</v>
      </c>
      <c r="AC42" s="677" t="s">
        <v>129</v>
      </c>
      <c r="AD42" s="678" t="str">
        <f t="shared" si="0"/>
        <v/>
      </c>
      <c r="AE42" s="679" t="s">
        <v>130</v>
      </c>
      <c r="AF42" s="680" t="str">
        <f t="shared" si="1"/>
        <v/>
      </c>
    </row>
    <row r="43" spans="1:32" ht="36.75" customHeight="1">
      <c r="A43" s="670">
        <f t="shared" si="3"/>
        <v>32</v>
      </c>
      <c r="B43" s="671" t="str">
        <f>IF(基本情報入力シート!C65="","",基本情報入力シート!C65)</f>
        <v/>
      </c>
      <c r="C43" s="672" t="str">
        <f>IF(基本情報入力シート!D65="","",基本情報入力シート!D65)</f>
        <v/>
      </c>
      <c r="D43" s="672" t="str">
        <f>IF(基本情報入力シート!E65="","",基本情報入力シート!E65)</f>
        <v/>
      </c>
      <c r="E43" s="672" t="str">
        <f>IF(基本情報入力シート!F65="","",基本情報入力シート!F65)</f>
        <v/>
      </c>
      <c r="F43" s="672" t="str">
        <f>IF(基本情報入力シート!G65="","",基本情報入力シート!G65)</f>
        <v/>
      </c>
      <c r="G43" s="672" t="str">
        <f>IF(基本情報入力シート!H65="","",基本情報入力シート!H65)</f>
        <v/>
      </c>
      <c r="H43" s="672" t="str">
        <f>IF(基本情報入力シート!I65="","",基本情報入力シート!I65)</f>
        <v/>
      </c>
      <c r="I43" s="672" t="str">
        <f>IF(基本情報入力シート!J65="","",基本情報入力シート!J65)</f>
        <v/>
      </c>
      <c r="J43" s="672" t="str">
        <f>IF(基本情報入力シート!K65="","",基本情報入力シート!K65)</f>
        <v/>
      </c>
      <c r="K43" s="673" t="str">
        <f>IF(基本情報入力シート!L65="","",基本情報入力シート!L65)</f>
        <v/>
      </c>
      <c r="L43" s="670" t="str">
        <f>IF(基本情報入力シート!M65="","",基本情報入力シート!M65)</f>
        <v/>
      </c>
      <c r="M43" s="670" t="str">
        <f>IF(基本情報入力シート!R65="","",基本情報入力シート!R65)</f>
        <v/>
      </c>
      <c r="N43" s="670" t="str">
        <f>IF(基本情報入力シート!W65="","",基本情報入力シート!W65)</f>
        <v/>
      </c>
      <c r="O43" s="670" t="str">
        <f>IF(基本情報入力シート!X65="","",基本情報入力シート!X65)</f>
        <v/>
      </c>
      <c r="P43" s="674" t="str">
        <f>IF(基本情報入力シート!Y65="","",基本情報入力シート!Y65)</f>
        <v/>
      </c>
      <c r="Q43" s="675" t="str">
        <f>IF(基本情報入力シート!AB65="","",基本情報入力シート!AB65)</f>
        <v/>
      </c>
      <c r="R43" s="710"/>
      <c r="S43" s="676" t="str">
        <f>IF(P43="","",VLOOKUP(P43,【参考】数式用!$A$5:$H$34,MATCH(R43,【参考】数式用!$C$4:$H$4,0)+2,0))</f>
        <v/>
      </c>
      <c r="T43" s="244" t="s">
        <v>125</v>
      </c>
      <c r="U43" s="601"/>
      <c r="V43" s="238" t="s">
        <v>126</v>
      </c>
      <c r="W43" s="601"/>
      <c r="X43" s="238" t="s">
        <v>127</v>
      </c>
      <c r="Y43" s="601"/>
      <c r="Z43" s="238" t="s">
        <v>126</v>
      </c>
      <c r="AA43" s="601"/>
      <c r="AB43" s="238" t="s">
        <v>128</v>
      </c>
      <c r="AC43" s="677" t="s">
        <v>129</v>
      </c>
      <c r="AD43" s="678" t="str">
        <f t="shared" si="0"/>
        <v/>
      </c>
      <c r="AE43" s="679" t="s">
        <v>130</v>
      </c>
      <c r="AF43" s="680" t="str">
        <f t="shared" si="1"/>
        <v/>
      </c>
    </row>
    <row r="44" spans="1:32" ht="36.75" customHeight="1">
      <c r="A44" s="670">
        <f t="shared" si="3"/>
        <v>33</v>
      </c>
      <c r="B44" s="671" t="str">
        <f>IF(基本情報入力シート!C66="","",基本情報入力シート!C66)</f>
        <v/>
      </c>
      <c r="C44" s="672" t="str">
        <f>IF(基本情報入力シート!D66="","",基本情報入力シート!D66)</f>
        <v/>
      </c>
      <c r="D44" s="672" t="str">
        <f>IF(基本情報入力シート!E66="","",基本情報入力シート!E66)</f>
        <v/>
      </c>
      <c r="E44" s="672" t="str">
        <f>IF(基本情報入力シート!F66="","",基本情報入力シート!F66)</f>
        <v/>
      </c>
      <c r="F44" s="672" t="str">
        <f>IF(基本情報入力シート!G66="","",基本情報入力シート!G66)</f>
        <v/>
      </c>
      <c r="G44" s="672" t="str">
        <f>IF(基本情報入力シート!H66="","",基本情報入力シート!H66)</f>
        <v/>
      </c>
      <c r="H44" s="672" t="str">
        <f>IF(基本情報入力シート!I66="","",基本情報入力シート!I66)</f>
        <v/>
      </c>
      <c r="I44" s="672" t="str">
        <f>IF(基本情報入力シート!J66="","",基本情報入力シート!J66)</f>
        <v/>
      </c>
      <c r="J44" s="672" t="str">
        <f>IF(基本情報入力シート!K66="","",基本情報入力シート!K66)</f>
        <v/>
      </c>
      <c r="K44" s="673" t="str">
        <f>IF(基本情報入力シート!L66="","",基本情報入力シート!L66)</f>
        <v/>
      </c>
      <c r="L44" s="670" t="str">
        <f>IF(基本情報入力シート!M66="","",基本情報入力シート!M66)</f>
        <v/>
      </c>
      <c r="M44" s="670" t="str">
        <f>IF(基本情報入力シート!R66="","",基本情報入力シート!R66)</f>
        <v/>
      </c>
      <c r="N44" s="670" t="str">
        <f>IF(基本情報入力シート!W66="","",基本情報入力シート!W66)</f>
        <v/>
      </c>
      <c r="O44" s="670" t="str">
        <f>IF(基本情報入力シート!X66="","",基本情報入力シート!X66)</f>
        <v/>
      </c>
      <c r="P44" s="674" t="str">
        <f>IF(基本情報入力シート!Y66="","",基本情報入力シート!Y66)</f>
        <v/>
      </c>
      <c r="Q44" s="675" t="str">
        <f>IF(基本情報入力シート!AB66="","",基本情報入力シート!AB66)</f>
        <v/>
      </c>
      <c r="R44" s="710"/>
      <c r="S44" s="676" t="str">
        <f>IF(P44="","",VLOOKUP(P44,【参考】数式用!$A$5:$H$34,MATCH(R44,【参考】数式用!$C$4:$H$4,0)+2,0))</f>
        <v/>
      </c>
      <c r="T44" s="244" t="s">
        <v>125</v>
      </c>
      <c r="U44" s="601"/>
      <c r="V44" s="238" t="s">
        <v>126</v>
      </c>
      <c r="W44" s="601"/>
      <c r="X44" s="238" t="s">
        <v>127</v>
      </c>
      <c r="Y44" s="601"/>
      <c r="Z44" s="238" t="s">
        <v>126</v>
      </c>
      <c r="AA44" s="601"/>
      <c r="AB44" s="238" t="s">
        <v>128</v>
      </c>
      <c r="AC44" s="677" t="s">
        <v>129</v>
      </c>
      <c r="AD44" s="678" t="str">
        <f t="shared" si="0"/>
        <v/>
      </c>
      <c r="AE44" s="679" t="s">
        <v>130</v>
      </c>
      <c r="AF44" s="680" t="str">
        <f t="shared" ref="AF44:AF75" si="4">IFERROR(ROUNDDOWN(Q44*S44,0)*AD44,"")</f>
        <v/>
      </c>
    </row>
    <row r="45" spans="1:32" ht="36.75" customHeight="1">
      <c r="A45" s="670">
        <f t="shared" si="3"/>
        <v>34</v>
      </c>
      <c r="B45" s="671" t="str">
        <f>IF(基本情報入力シート!C67="","",基本情報入力シート!C67)</f>
        <v/>
      </c>
      <c r="C45" s="672" t="str">
        <f>IF(基本情報入力シート!D67="","",基本情報入力シート!D67)</f>
        <v/>
      </c>
      <c r="D45" s="672" t="str">
        <f>IF(基本情報入力シート!E67="","",基本情報入力シート!E67)</f>
        <v/>
      </c>
      <c r="E45" s="672" t="str">
        <f>IF(基本情報入力シート!F67="","",基本情報入力シート!F67)</f>
        <v/>
      </c>
      <c r="F45" s="672" t="str">
        <f>IF(基本情報入力シート!G67="","",基本情報入力シート!G67)</f>
        <v/>
      </c>
      <c r="G45" s="672" t="str">
        <f>IF(基本情報入力シート!H67="","",基本情報入力シート!H67)</f>
        <v/>
      </c>
      <c r="H45" s="672" t="str">
        <f>IF(基本情報入力シート!I67="","",基本情報入力シート!I67)</f>
        <v/>
      </c>
      <c r="I45" s="672" t="str">
        <f>IF(基本情報入力シート!J67="","",基本情報入力シート!J67)</f>
        <v/>
      </c>
      <c r="J45" s="672" t="str">
        <f>IF(基本情報入力シート!K67="","",基本情報入力シート!K67)</f>
        <v/>
      </c>
      <c r="K45" s="673" t="str">
        <f>IF(基本情報入力シート!L67="","",基本情報入力シート!L67)</f>
        <v/>
      </c>
      <c r="L45" s="670" t="str">
        <f>IF(基本情報入力シート!M67="","",基本情報入力シート!M67)</f>
        <v/>
      </c>
      <c r="M45" s="670" t="str">
        <f>IF(基本情報入力シート!R67="","",基本情報入力シート!R67)</f>
        <v/>
      </c>
      <c r="N45" s="670" t="str">
        <f>IF(基本情報入力シート!W67="","",基本情報入力シート!W67)</f>
        <v/>
      </c>
      <c r="O45" s="670" t="str">
        <f>IF(基本情報入力シート!X67="","",基本情報入力シート!X67)</f>
        <v/>
      </c>
      <c r="P45" s="674" t="str">
        <f>IF(基本情報入力シート!Y67="","",基本情報入力シート!Y67)</f>
        <v/>
      </c>
      <c r="Q45" s="675" t="str">
        <f>IF(基本情報入力シート!AB67="","",基本情報入力シート!AB67)</f>
        <v/>
      </c>
      <c r="R45" s="710"/>
      <c r="S45" s="676" t="str">
        <f>IF(P45="","",VLOOKUP(P45,【参考】数式用!$A$5:$H$34,MATCH(R45,【参考】数式用!$C$4:$H$4,0)+2,0))</f>
        <v/>
      </c>
      <c r="T45" s="244" t="s">
        <v>125</v>
      </c>
      <c r="U45" s="601"/>
      <c r="V45" s="238" t="s">
        <v>126</v>
      </c>
      <c r="W45" s="601"/>
      <c r="X45" s="238" t="s">
        <v>127</v>
      </c>
      <c r="Y45" s="601"/>
      <c r="Z45" s="238" t="s">
        <v>126</v>
      </c>
      <c r="AA45" s="601"/>
      <c r="AB45" s="238" t="s">
        <v>128</v>
      </c>
      <c r="AC45" s="677" t="s">
        <v>129</v>
      </c>
      <c r="AD45" s="678" t="str">
        <f t="shared" si="0"/>
        <v/>
      </c>
      <c r="AE45" s="679" t="s">
        <v>130</v>
      </c>
      <c r="AF45" s="680" t="str">
        <f t="shared" si="4"/>
        <v/>
      </c>
    </row>
    <row r="46" spans="1:32" ht="36.75" customHeight="1">
      <c r="A46" s="670">
        <f t="shared" si="3"/>
        <v>35</v>
      </c>
      <c r="B46" s="671" t="str">
        <f>IF(基本情報入力シート!C68="","",基本情報入力シート!C68)</f>
        <v/>
      </c>
      <c r="C46" s="672" t="str">
        <f>IF(基本情報入力シート!D68="","",基本情報入力シート!D68)</f>
        <v/>
      </c>
      <c r="D46" s="672" t="str">
        <f>IF(基本情報入力シート!E68="","",基本情報入力シート!E68)</f>
        <v/>
      </c>
      <c r="E46" s="672" t="str">
        <f>IF(基本情報入力シート!F68="","",基本情報入力シート!F68)</f>
        <v/>
      </c>
      <c r="F46" s="672" t="str">
        <f>IF(基本情報入力シート!G68="","",基本情報入力シート!G68)</f>
        <v/>
      </c>
      <c r="G46" s="672" t="str">
        <f>IF(基本情報入力シート!H68="","",基本情報入力シート!H68)</f>
        <v/>
      </c>
      <c r="H46" s="672" t="str">
        <f>IF(基本情報入力シート!I68="","",基本情報入力シート!I68)</f>
        <v/>
      </c>
      <c r="I46" s="672" t="str">
        <f>IF(基本情報入力シート!J68="","",基本情報入力シート!J68)</f>
        <v/>
      </c>
      <c r="J46" s="672" t="str">
        <f>IF(基本情報入力シート!K68="","",基本情報入力シート!K68)</f>
        <v/>
      </c>
      <c r="K46" s="673" t="str">
        <f>IF(基本情報入力シート!L68="","",基本情報入力シート!L68)</f>
        <v/>
      </c>
      <c r="L46" s="670" t="str">
        <f>IF(基本情報入力シート!M68="","",基本情報入力シート!M68)</f>
        <v/>
      </c>
      <c r="M46" s="670" t="str">
        <f>IF(基本情報入力シート!R68="","",基本情報入力シート!R68)</f>
        <v/>
      </c>
      <c r="N46" s="670" t="str">
        <f>IF(基本情報入力シート!W68="","",基本情報入力シート!W68)</f>
        <v/>
      </c>
      <c r="O46" s="670" t="str">
        <f>IF(基本情報入力シート!X68="","",基本情報入力シート!X68)</f>
        <v/>
      </c>
      <c r="P46" s="674" t="str">
        <f>IF(基本情報入力シート!Y68="","",基本情報入力シート!Y68)</f>
        <v/>
      </c>
      <c r="Q46" s="675" t="str">
        <f>IF(基本情報入力シート!AB68="","",基本情報入力シート!AB68)</f>
        <v/>
      </c>
      <c r="R46" s="710"/>
      <c r="S46" s="676" t="str">
        <f>IF(P46="","",VLOOKUP(P46,【参考】数式用!$A$5:$H$34,MATCH(R46,【参考】数式用!$C$4:$H$4,0)+2,0))</f>
        <v/>
      </c>
      <c r="T46" s="244" t="s">
        <v>125</v>
      </c>
      <c r="U46" s="601"/>
      <c r="V46" s="238" t="s">
        <v>126</v>
      </c>
      <c r="W46" s="601"/>
      <c r="X46" s="238" t="s">
        <v>127</v>
      </c>
      <c r="Y46" s="601"/>
      <c r="Z46" s="238" t="s">
        <v>126</v>
      </c>
      <c r="AA46" s="601"/>
      <c r="AB46" s="238" t="s">
        <v>128</v>
      </c>
      <c r="AC46" s="677" t="s">
        <v>129</v>
      </c>
      <c r="AD46" s="678" t="str">
        <f t="shared" si="0"/>
        <v/>
      </c>
      <c r="AE46" s="679" t="s">
        <v>130</v>
      </c>
      <c r="AF46" s="680" t="str">
        <f t="shared" si="4"/>
        <v/>
      </c>
    </row>
    <row r="47" spans="1:32" ht="36.75" customHeight="1">
      <c r="A47" s="670">
        <f t="shared" si="3"/>
        <v>36</v>
      </c>
      <c r="B47" s="671" t="str">
        <f>IF(基本情報入力シート!C69="","",基本情報入力シート!C69)</f>
        <v/>
      </c>
      <c r="C47" s="672" t="str">
        <f>IF(基本情報入力シート!D69="","",基本情報入力シート!D69)</f>
        <v/>
      </c>
      <c r="D47" s="672" t="str">
        <f>IF(基本情報入力シート!E69="","",基本情報入力シート!E69)</f>
        <v/>
      </c>
      <c r="E47" s="672" t="str">
        <f>IF(基本情報入力シート!F69="","",基本情報入力シート!F69)</f>
        <v/>
      </c>
      <c r="F47" s="672" t="str">
        <f>IF(基本情報入力シート!G69="","",基本情報入力シート!G69)</f>
        <v/>
      </c>
      <c r="G47" s="672" t="str">
        <f>IF(基本情報入力シート!H69="","",基本情報入力シート!H69)</f>
        <v/>
      </c>
      <c r="H47" s="672" t="str">
        <f>IF(基本情報入力シート!I69="","",基本情報入力シート!I69)</f>
        <v/>
      </c>
      <c r="I47" s="672" t="str">
        <f>IF(基本情報入力シート!J69="","",基本情報入力シート!J69)</f>
        <v/>
      </c>
      <c r="J47" s="672" t="str">
        <f>IF(基本情報入力シート!K69="","",基本情報入力シート!K69)</f>
        <v/>
      </c>
      <c r="K47" s="673" t="str">
        <f>IF(基本情報入力シート!L69="","",基本情報入力シート!L69)</f>
        <v/>
      </c>
      <c r="L47" s="670" t="str">
        <f>IF(基本情報入力シート!M69="","",基本情報入力シート!M69)</f>
        <v/>
      </c>
      <c r="M47" s="670" t="str">
        <f>IF(基本情報入力シート!R69="","",基本情報入力シート!R69)</f>
        <v/>
      </c>
      <c r="N47" s="670" t="str">
        <f>IF(基本情報入力シート!W69="","",基本情報入力シート!W69)</f>
        <v/>
      </c>
      <c r="O47" s="670" t="str">
        <f>IF(基本情報入力シート!X69="","",基本情報入力シート!X69)</f>
        <v/>
      </c>
      <c r="P47" s="674" t="str">
        <f>IF(基本情報入力シート!Y69="","",基本情報入力シート!Y69)</f>
        <v/>
      </c>
      <c r="Q47" s="675" t="str">
        <f>IF(基本情報入力シート!AB69="","",基本情報入力シート!AB69)</f>
        <v/>
      </c>
      <c r="R47" s="710"/>
      <c r="S47" s="676" t="str">
        <f>IF(P47="","",VLOOKUP(P47,【参考】数式用!$A$5:$H$34,MATCH(R47,【参考】数式用!$C$4:$H$4,0)+2,0))</f>
        <v/>
      </c>
      <c r="T47" s="244" t="s">
        <v>125</v>
      </c>
      <c r="U47" s="601"/>
      <c r="V47" s="238" t="s">
        <v>126</v>
      </c>
      <c r="W47" s="601"/>
      <c r="X47" s="238" t="s">
        <v>127</v>
      </c>
      <c r="Y47" s="601"/>
      <c r="Z47" s="238" t="s">
        <v>126</v>
      </c>
      <c r="AA47" s="601"/>
      <c r="AB47" s="238" t="s">
        <v>128</v>
      </c>
      <c r="AC47" s="677" t="s">
        <v>129</v>
      </c>
      <c r="AD47" s="678" t="str">
        <f t="shared" si="0"/>
        <v/>
      </c>
      <c r="AE47" s="679" t="s">
        <v>130</v>
      </c>
      <c r="AF47" s="680" t="str">
        <f t="shared" si="4"/>
        <v/>
      </c>
    </row>
    <row r="48" spans="1:32" ht="36.75" customHeight="1">
      <c r="A48" s="670">
        <f t="shared" si="3"/>
        <v>37</v>
      </c>
      <c r="B48" s="671" t="str">
        <f>IF(基本情報入力シート!C70="","",基本情報入力シート!C70)</f>
        <v/>
      </c>
      <c r="C48" s="672" t="str">
        <f>IF(基本情報入力シート!D70="","",基本情報入力シート!D70)</f>
        <v/>
      </c>
      <c r="D48" s="672" t="str">
        <f>IF(基本情報入力シート!E70="","",基本情報入力シート!E70)</f>
        <v/>
      </c>
      <c r="E48" s="672" t="str">
        <f>IF(基本情報入力シート!F70="","",基本情報入力シート!F70)</f>
        <v/>
      </c>
      <c r="F48" s="672" t="str">
        <f>IF(基本情報入力シート!G70="","",基本情報入力シート!G70)</f>
        <v/>
      </c>
      <c r="G48" s="672" t="str">
        <f>IF(基本情報入力シート!H70="","",基本情報入力シート!H70)</f>
        <v/>
      </c>
      <c r="H48" s="672" t="str">
        <f>IF(基本情報入力シート!I70="","",基本情報入力シート!I70)</f>
        <v/>
      </c>
      <c r="I48" s="672" t="str">
        <f>IF(基本情報入力シート!J70="","",基本情報入力シート!J70)</f>
        <v/>
      </c>
      <c r="J48" s="672" t="str">
        <f>IF(基本情報入力シート!K70="","",基本情報入力シート!K70)</f>
        <v/>
      </c>
      <c r="K48" s="673" t="str">
        <f>IF(基本情報入力シート!L70="","",基本情報入力シート!L70)</f>
        <v/>
      </c>
      <c r="L48" s="670" t="str">
        <f>IF(基本情報入力シート!M70="","",基本情報入力シート!M70)</f>
        <v/>
      </c>
      <c r="M48" s="670" t="str">
        <f>IF(基本情報入力シート!R70="","",基本情報入力シート!R70)</f>
        <v/>
      </c>
      <c r="N48" s="670" t="str">
        <f>IF(基本情報入力シート!W70="","",基本情報入力シート!W70)</f>
        <v/>
      </c>
      <c r="O48" s="670" t="str">
        <f>IF(基本情報入力シート!X70="","",基本情報入力シート!X70)</f>
        <v/>
      </c>
      <c r="P48" s="674" t="str">
        <f>IF(基本情報入力シート!Y70="","",基本情報入力シート!Y70)</f>
        <v/>
      </c>
      <c r="Q48" s="675" t="str">
        <f>IF(基本情報入力シート!AB70="","",基本情報入力シート!AB70)</f>
        <v/>
      </c>
      <c r="R48" s="710"/>
      <c r="S48" s="676" t="str">
        <f>IF(P48="","",VLOOKUP(P48,【参考】数式用!$A$5:$H$34,MATCH(R48,【参考】数式用!$C$4:$H$4,0)+2,0))</f>
        <v/>
      </c>
      <c r="T48" s="244" t="s">
        <v>125</v>
      </c>
      <c r="U48" s="601"/>
      <c r="V48" s="238" t="s">
        <v>126</v>
      </c>
      <c r="W48" s="601"/>
      <c r="X48" s="238" t="s">
        <v>127</v>
      </c>
      <c r="Y48" s="601"/>
      <c r="Z48" s="238" t="s">
        <v>126</v>
      </c>
      <c r="AA48" s="601"/>
      <c r="AB48" s="238" t="s">
        <v>128</v>
      </c>
      <c r="AC48" s="677" t="s">
        <v>129</v>
      </c>
      <c r="AD48" s="678" t="str">
        <f t="shared" si="0"/>
        <v/>
      </c>
      <c r="AE48" s="679" t="s">
        <v>130</v>
      </c>
      <c r="AF48" s="680" t="str">
        <f t="shared" si="4"/>
        <v/>
      </c>
    </row>
    <row r="49" spans="1:32" ht="36.75" customHeight="1">
      <c r="A49" s="670">
        <f t="shared" si="3"/>
        <v>38</v>
      </c>
      <c r="B49" s="671" t="str">
        <f>IF(基本情報入力シート!C71="","",基本情報入力シート!C71)</f>
        <v/>
      </c>
      <c r="C49" s="672" t="str">
        <f>IF(基本情報入力シート!D71="","",基本情報入力シート!D71)</f>
        <v/>
      </c>
      <c r="D49" s="672" t="str">
        <f>IF(基本情報入力シート!E71="","",基本情報入力シート!E71)</f>
        <v/>
      </c>
      <c r="E49" s="672" t="str">
        <f>IF(基本情報入力シート!F71="","",基本情報入力シート!F71)</f>
        <v/>
      </c>
      <c r="F49" s="672" t="str">
        <f>IF(基本情報入力シート!G71="","",基本情報入力シート!G71)</f>
        <v/>
      </c>
      <c r="G49" s="672" t="str">
        <f>IF(基本情報入力シート!H71="","",基本情報入力シート!H71)</f>
        <v/>
      </c>
      <c r="H49" s="672" t="str">
        <f>IF(基本情報入力シート!I71="","",基本情報入力シート!I71)</f>
        <v/>
      </c>
      <c r="I49" s="672" t="str">
        <f>IF(基本情報入力シート!J71="","",基本情報入力シート!J71)</f>
        <v/>
      </c>
      <c r="J49" s="672" t="str">
        <f>IF(基本情報入力シート!K71="","",基本情報入力シート!K71)</f>
        <v/>
      </c>
      <c r="K49" s="673" t="str">
        <f>IF(基本情報入力シート!L71="","",基本情報入力シート!L71)</f>
        <v/>
      </c>
      <c r="L49" s="670" t="str">
        <f>IF(基本情報入力シート!M71="","",基本情報入力シート!M71)</f>
        <v/>
      </c>
      <c r="M49" s="670" t="str">
        <f>IF(基本情報入力シート!R71="","",基本情報入力シート!R71)</f>
        <v/>
      </c>
      <c r="N49" s="670" t="str">
        <f>IF(基本情報入力シート!W71="","",基本情報入力シート!W71)</f>
        <v/>
      </c>
      <c r="O49" s="670" t="str">
        <f>IF(基本情報入力シート!X71="","",基本情報入力シート!X71)</f>
        <v/>
      </c>
      <c r="P49" s="674" t="str">
        <f>IF(基本情報入力シート!Y71="","",基本情報入力シート!Y71)</f>
        <v/>
      </c>
      <c r="Q49" s="675" t="str">
        <f>IF(基本情報入力シート!AB71="","",基本情報入力シート!AB71)</f>
        <v/>
      </c>
      <c r="R49" s="710"/>
      <c r="S49" s="676" t="str">
        <f>IF(P49="","",VLOOKUP(P49,【参考】数式用!$A$5:$H$34,MATCH(R49,【参考】数式用!$C$4:$H$4,0)+2,0))</f>
        <v/>
      </c>
      <c r="T49" s="244" t="s">
        <v>125</v>
      </c>
      <c r="U49" s="601"/>
      <c r="V49" s="238" t="s">
        <v>126</v>
      </c>
      <c r="W49" s="601"/>
      <c r="X49" s="238" t="s">
        <v>127</v>
      </c>
      <c r="Y49" s="601"/>
      <c r="Z49" s="238" t="s">
        <v>126</v>
      </c>
      <c r="AA49" s="601"/>
      <c r="AB49" s="238" t="s">
        <v>128</v>
      </c>
      <c r="AC49" s="677" t="s">
        <v>129</v>
      </c>
      <c r="AD49" s="678" t="str">
        <f t="shared" si="0"/>
        <v/>
      </c>
      <c r="AE49" s="679" t="s">
        <v>130</v>
      </c>
      <c r="AF49" s="680" t="str">
        <f t="shared" si="4"/>
        <v/>
      </c>
    </row>
    <row r="50" spans="1:32" ht="36.75" customHeight="1">
      <c r="A50" s="670">
        <f t="shared" si="3"/>
        <v>39</v>
      </c>
      <c r="B50" s="671" t="str">
        <f>IF(基本情報入力シート!C72="","",基本情報入力シート!C72)</f>
        <v/>
      </c>
      <c r="C50" s="672" t="str">
        <f>IF(基本情報入力シート!D72="","",基本情報入力シート!D72)</f>
        <v/>
      </c>
      <c r="D50" s="672" t="str">
        <f>IF(基本情報入力シート!E72="","",基本情報入力シート!E72)</f>
        <v/>
      </c>
      <c r="E50" s="672" t="str">
        <f>IF(基本情報入力シート!F72="","",基本情報入力シート!F72)</f>
        <v/>
      </c>
      <c r="F50" s="672" t="str">
        <f>IF(基本情報入力シート!G72="","",基本情報入力シート!G72)</f>
        <v/>
      </c>
      <c r="G50" s="672" t="str">
        <f>IF(基本情報入力シート!H72="","",基本情報入力シート!H72)</f>
        <v/>
      </c>
      <c r="H50" s="672" t="str">
        <f>IF(基本情報入力シート!I72="","",基本情報入力シート!I72)</f>
        <v/>
      </c>
      <c r="I50" s="672" t="str">
        <f>IF(基本情報入力シート!J72="","",基本情報入力シート!J72)</f>
        <v/>
      </c>
      <c r="J50" s="672" t="str">
        <f>IF(基本情報入力シート!K72="","",基本情報入力シート!K72)</f>
        <v/>
      </c>
      <c r="K50" s="673" t="str">
        <f>IF(基本情報入力シート!L72="","",基本情報入力シート!L72)</f>
        <v/>
      </c>
      <c r="L50" s="670" t="str">
        <f>IF(基本情報入力シート!M72="","",基本情報入力シート!M72)</f>
        <v/>
      </c>
      <c r="M50" s="670" t="str">
        <f>IF(基本情報入力シート!R72="","",基本情報入力シート!R72)</f>
        <v/>
      </c>
      <c r="N50" s="670" t="str">
        <f>IF(基本情報入力シート!W72="","",基本情報入力シート!W72)</f>
        <v/>
      </c>
      <c r="O50" s="670" t="str">
        <f>IF(基本情報入力シート!X72="","",基本情報入力シート!X72)</f>
        <v/>
      </c>
      <c r="P50" s="674" t="str">
        <f>IF(基本情報入力シート!Y72="","",基本情報入力シート!Y72)</f>
        <v/>
      </c>
      <c r="Q50" s="675" t="str">
        <f>IF(基本情報入力シート!AB72="","",基本情報入力シート!AB72)</f>
        <v/>
      </c>
      <c r="R50" s="710"/>
      <c r="S50" s="676" t="str">
        <f>IF(P50="","",VLOOKUP(P50,【参考】数式用!$A$5:$H$34,MATCH(R50,【参考】数式用!$C$4:$H$4,0)+2,0))</f>
        <v/>
      </c>
      <c r="T50" s="244" t="s">
        <v>125</v>
      </c>
      <c r="U50" s="601"/>
      <c r="V50" s="238" t="s">
        <v>126</v>
      </c>
      <c r="W50" s="601"/>
      <c r="X50" s="238" t="s">
        <v>127</v>
      </c>
      <c r="Y50" s="601"/>
      <c r="Z50" s="238" t="s">
        <v>126</v>
      </c>
      <c r="AA50" s="601"/>
      <c r="AB50" s="238" t="s">
        <v>128</v>
      </c>
      <c r="AC50" s="677" t="s">
        <v>129</v>
      </c>
      <c r="AD50" s="678" t="str">
        <f t="shared" si="0"/>
        <v/>
      </c>
      <c r="AE50" s="679" t="s">
        <v>130</v>
      </c>
      <c r="AF50" s="680" t="str">
        <f t="shared" si="4"/>
        <v/>
      </c>
    </row>
    <row r="51" spans="1:32" ht="36.75" customHeight="1">
      <c r="A51" s="670">
        <f t="shared" si="3"/>
        <v>40</v>
      </c>
      <c r="B51" s="671" t="str">
        <f>IF(基本情報入力シート!C73="","",基本情報入力シート!C73)</f>
        <v/>
      </c>
      <c r="C51" s="672" t="str">
        <f>IF(基本情報入力シート!D73="","",基本情報入力シート!D73)</f>
        <v/>
      </c>
      <c r="D51" s="672" t="str">
        <f>IF(基本情報入力シート!E73="","",基本情報入力シート!E73)</f>
        <v/>
      </c>
      <c r="E51" s="672" t="str">
        <f>IF(基本情報入力シート!F73="","",基本情報入力シート!F73)</f>
        <v/>
      </c>
      <c r="F51" s="672" t="str">
        <f>IF(基本情報入力シート!G73="","",基本情報入力シート!G73)</f>
        <v/>
      </c>
      <c r="G51" s="672" t="str">
        <f>IF(基本情報入力シート!H73="","",基本情報入力シート!H73)</f>
        <v/>
      </c>
      <c r="H51" s="672" t="str">
        <f>IF(基本情報入力シート!I73="","",基本情報入力シート!I73)</f>
        <v/>
      </c>
      <c r="I51" s="672" t="str">
        <f>IF(基本情報入力シート!J73="","",基本情報入力シート!J73)</f>
        <v/>
      </c>
      <c r="J51" s="672" t="str">
        <f>IF(基本情報入力シート!K73="","",基本情報入力シート!K73)</f>
        <v/>
      </c>
      <c r="K51" s="673" t="str">
        <f>IF(基本情報入力シート!L73="","",基本情報入力シート!L73)</f>
        <v/>
      </c>
      <c r="L51" s="670" t="str">
        <f>IF(基本情報入力シート!M73="","",基本情報入力シート!M73)</f>
        <v/>
      </c>
      <c r="M51" s="670" t="str">
        <f>IF(基本情報入力シート!R73="","",基本情報入力シート!R73)</f>
        <v/>
      </c>
      <c r="N51" s="670" t="str">
        <f>IF(基本情報入力シート!W73="","",基本情報入力シート!W73)</f>
        <v/>
      </c>
      <c r="O51" s="670" t="str">
        <f>IF(基本情報入力シート!X73="","",基本情報入力シート!X73)</f>
        <v/>
      </c>
      <c r="P51" s="674" t="str">
        <f>IF(基本情報入力シート!Y73="","",基本情報入力シート!Y73)</f>
        <v/>
      </c>
      <c r="Q51" s="675" t="str">
        <f>IF(基本情報入力シート!AB73="","",基本情報入力シート!AB73)</f>
        <v/>
      </c>
      <c r="R51" s="710"/>
      <c r="S51" s="676" t="str">
        <f>IF(P51="","",VLOOKUP(P51,【参考】数式用!$A$5:$H$34,MATCH(R51,【参考】数式用!$C$4:$H$4,0)+2,0))</f>
        <v/>
      </c>
      <c r="T51" s="244" t="s">
        <v>125</v>
      </c>
      <c r="U51" s="601"/>
      <c r="V51" s="238" t="s">
        <v>126</v>
      </c>
      <c r="W51" s="601"/>
      <c r="X51" s="238" t="s">
        <v>127</v>
      </c>
      <c r="Y51" s="601"/>
      <c r="Z51" s="238" t="s">
        <v>126</v>
      </c>
      <c r="AA51" s="601"/>
      <c r="AB51" s="238" t="s">
        <v>128</v>
      </c>
      <c r="AC51" s="677" t="s">
        <v>129</v>
      </c>
      <c r="AD51" s="678" t="str">
        <f t="shared" si="0"/>
        <v/>
      </c>
      <c r="AE51" s="681" t="s">
        <v>130</v>
      </c>
      <c r="AF51" s="680" t="str">
        <f t="shared" si="4"/>
        <v/>
      </c>
    </row>
    <row r="52" spans="1:32" ht="36.75" customHeight="1">
      <c r="A52" s="670">
        <f t="shared" si="3"/>
        <v>41</v>
      </c>
      <c r="B52" s="671" t="str">
        <f>IF(基本情報入力シート!C74="","",基本情報入力シート!C74)</f>
        <v/>
      </c>
      <c r="C52" s="672" t="str">
        <f>IF(基本情報入力シート!D74="","",基本情報入力シート!D74)</f>
        <v/>
      </c>
      <c r="D52" s="672" t="str">
        <f>IF(基本情報入力シート!E74="","",基本情報入力シート!E74)</f>
        <v/>
      </c>
      <c r="E52" s="672" t="str">
        <f>IF(基本情報入力シート!F74="","",基本情報入力シート!F74)</f>
        <v/>
      </c>
      <c r="F52" s="672" t="str">
        <f>IF(基本情報入力シート!G74="","",基本情報入力シート!G74)</f>
        <v/>
      </c>
      <c r="G52" s="672" t="str">
        <f>IF(基本情報入力シート!H74="","",基本情報入力シート!H74)</f>
        <v/>
      </c>
      <c r="H52" s="672" t="str">
        <f>IF(基本情報入力シート!I74="","",基本情報入力シート!I74)</f>
        <v/>
      </c>
      <c r="I52" s="672" t="str">
        <f>IF(基本情報入力シート!J74="","",基本情報入力シート!J74)</f>
        <v/>
      </c>
      <c r="J52" s="672" t="str">
        <f>IF(基本情報入力シート!K74="","",基本情報入力シート!K74)</f>
        <v/>
      </c>
      <c r="K52" s="673" t="str">
        <f>IF(基本情報入力シート!L74="","",基本情報入力シート!L74)</f>
        <v/>
      </c>
      <c r="L52" s="670" t="str">
        <f>IF(基本情報入力シート!M74="","",基本情報入力シート!M74)</f>
        <v/>
      </c>
      <c r="M52" s="670" t="str">
        <f>IF(基本情報入力シート!R74="","",基本情報入力シート!R74)</f>
        <v/>
      </c>
      <c r="N52" s="670" t="str">
        <f>IF(基本情報入力シート!W74="","",基本情報入力シート!W74)</f>
        <v/>
      </c>
      <c r="O52" s="670" t="str">
        <f>IF(基本情報入力シート!X74="","",基本情報入力シート!X74)</f>
        <v/>
      </c>
      <c r="P52" s="674" t="str">
        <f>IF(基本情報入力シート!Y74="","",基本情報入力シート!Y74)</f>
        <v/>
      </c>
      <c r="Q52" s="675" t="str">
        <f>IF(基本情報入力シート!AB74="","",基本情報入力シート!AB74)</f>
        <v/>
      </c>
      <c r="R52" s="710"/>
      <c r="S52" s="676" t="str">
        <f>IF(P52="","",VLOOKUP(P52,【参考】数式用!$A$5:$H$34,MATCH(R52,【参考】数式用!$C$4:$H$4,0)+2,0))</f>
        <v/>
      </c>
      <c r="T52" s="244" t="s">
        <v>125</v>
      </c>
      <c r="U52" s="601"/>
      <c r="V52" s="238" t="s">
        <v>126</v>
      </c>
      <c r="W52" s="601"/>
      <c r="X52" s="238" t="s">
        <v>127</v>
      </c>
      <c r="Y52" s="601"/>
      <c r="Z52" s="238" t="s">
        <v>126</v>
      </c>
      <c r="AA52" s="601"/>
      <c r="AB52" s="238" t="s">
        <v>128</v>
      </c>
      <c r="AC52" s="677" t="s">
        <v>129</v>
      </c>
      <c r="AD52" s="678" t="str">
        <f t="shared" si="0"/>
        <v/>
      </c>
      <c r="AE52" s="681" t="s">
        <v>130</v>
      </c>
      <c r="AF52" s="680" t="str">
        <f t="shared" si="4"/>
        <v/>
      </c>
    </row>
    <row r="53" spans="1:32" ht="36.75" customHeight="1">
      <c r="A53" s="670">
        <f t="shared" si="3"/>
        <v>42</v>
      </c>
      <c r="B53" s="671" t="str">
        <f>IF(基本情報入力シート!C75="","",基本情報入力シート!C75)</f>
        <v/>
      </c>
      <c r="C53" s="672" t="str">
        <f>IF(基本情報入力シート!D75="","",基本情報入力シート!D75)</f>
        <v/>
      </c>
      <c r="D53" s="672" t="str">
        <f>IF(基本情報入力シート!E75="","",基本情報入力シート!E75)</f>
        <v/>
      </c>
      <c r="E53" s="672" t="str">
        <f>IF(基本情報入力シート!F75="","",基本情報入力シート!F75)</f>
        <v/>
      </c>
      <c r="F53" s="672" t="str">
        <f>IF(基本情報入力シート!G75="","",基本情報入力シート!G75)</f>
        <v/>
      </c>
      <c r="G53" s="672" t="str">
        <f>IF(基本情報入力シート!H75="","",基本情報入力シート!H75)</f>
        <v/>
      </c>
      <c r="H53" s="672" t="str">
        <f>IF(基本情報入力シート!I75="","",基本情報入力シート!I75)</f>
        <v/>
      </c>
      <c r="I53" s="672" t="str">
        <f>IF(基本情報入力シート!J75="","",基本情報入力シート!J75)</f>
        <v/>
      </c>
      <c r="J53" s="672" t="str">
        <f>IF(基本情報入力シート!K75="","",基本情報入力シート!K75)</f>
        <v/>
      </c>
      <c r="K53" s="673" t="str">
        <f>IF(基本情報入力シート!L75="","",基本情報入力シート!L75)</f>
        <v/>
      </c>
      <c r="L53" s="670" t="str">
        <f>IF(基本情報入力シート!M75="","",基本情報入力シート!M75)</f>
        <v/>
      </c>
      <c r="M53" s="670" t="str">
        <f>IF(基本情報入力シート!R75="","",基本情報入力シート!R75)</f>
        <v/>
      </c>
      <c r="N53" s="670" t="str">
        <f>IF(基本情報入力シート!W75="","",基本情報入力シート!W75)</f>
        <v/>
      </c>
      <c r="O53" s="670" t="str">
        <f>IF(基本情報入力シート!X75="","",基本情報入力シート!X75)</f>
        <v/>
      </c>
      <c r="P53" s="674" t="str">
        <f>IF(基本情報入力シート!Y75="","",基本情報入力シート!Y75)</f>
        <v/>
      </c>
      <c r="Q53" s="675" t="str">
        <f>IF(基本情報入力シート!AB75="","",基本情報入力シート!AB75)</f>
        <v/>
      </c>
      <c r="R53" s="710"/>
      <c r="S53" s="676" t="str">
        <f>IF(P53="","",VLOOKUP(P53,【参考】数式用!$A$5:$H$34,MATCH(R53,【参考】数式用!$C$4:$H$4,0)+2,0))</f>
        <v/>
      </c>
      <c r="T53" s="244" t="s">
        <v>125</v>
      </c>
      <c r="U53" s="601"/>
      <c r="V53" s="238" t="s">
        <v>126</v>
      </c>
      <c r="W53" s="601"/>
      <c r="X53" s="238" t="s">
        <v>127</v>
      </c>
      <c r="Y53" s="601"/>
      <c r="Z53" s="238" t="s">
        <v>126</v>
      </c>
      <c r="AA53" s="601"/>
      <c r="AB53" s="238" t="s">
        <v>128</v>
      </c>
      <c r="AC53" s="677" t="s">
        <v>129</v>
      </c>
      <c r="AD53" s="678" t="str">
        <f t="shared" si="0"/>
        <v/>
      </c>
      <c r="AE53" s="681" t="s">
        <v>130</v>
      </c>
      <c r="AF53" s="680" t="str">
        <f t="shared" si="4"/>
        <v/>
      </c>
    </row>
    <row r="54" spans="1:32" ht="36.75" customHeight="1">
      <c r="A54" s="670">
        <f t="shared" si="3"/>
        <v>43</v>
      </c>
      <c r="B54" s="671" t="str">
        <f>IF(基本情報入力シート!C76="","",基本情報入力シート!C76)</f>
        <v/>
      </c>
      <c r="C54" s="672" t="str">
        <f>IF(基本情報入力シート!D76="","",基本情報入力シート!D76)</f>
        <v/>
      </c>
      <c r="D54" s="672" t="str">
        <f>IF(基本情報入力シート!E76="","",基本情報入力シート!E76)</f>
        <v/>
      </c>
      <c r="E54" s="672" t="str">
        <f>IF(基本情報入力シート!F76="","",基本情報入力シート!F76)</f>
        <v/>
      </c>
      <c r="F54" s="672" t="str">
        <f>IF(基本情報入力シート!G76="","",基本情報入力シート!G76)</f>
        <v/>
      </c>
      <c r="G54" s="672" t="str">
        <f>IF(基本情報入力シート!H76="","",基本情報入力シート!H76)</f>
        <v/>
      </c>
      <c r="H54" s="672" t="str">
        <f>IF(基本情報入力シート!I76="","",基本情報入力シート!I76)</f>
        <v/>
      </c>
      <c r="I54" s="672" t="str">
        <f>IF(基本情報入力シート!J76="","",基本情報入力シート!J76)</f>
        <v/>
      </c>
      <c r="J54" s="672" t="str">
        <f>IF(基本情報入力シート!K76="","",基本情報入力シート!K76)</f>
        <v/>
      </c>
      <c r="K54" s="673" t="str">
        <f>IF(基本情報入力シート!L76="","",基本情報入力シート!L76)</f>
        <v/>
      </c>
      <c r="L54" s="670" t="str">
        <f>IF(基本情報入力シート!M76="","",基本情報入力シート!M76)</f>
        <v/>
      </c>
      <c r="M54" s="670" t="str">
        <f>IF(基本情報入力シート!R76="","",基本情報入力シート!R76)</f>
        <v/>
      </c>
      <c r="N54" s="670" t="str">
        <f>IF(基本情報入力シート!W76="","",基本情報入力シート!W76)</f>
        <v/>
      </c>
      <c r="O54" s="670" t="str">
        <f>IF(基本情報入力シート!X76="","",基本情報入力シート!X76)</f>
        <v/>
      </c>
      <c r="P54" s="674" t="str">
        <f>IF(基本情報入力シート!Y76="","",基本情報入力シート!Y76)</f>
        <v/>
      </c>
      <c r="Q54" s="675" t="str">
        <f>IF(基本情報入力シート!AB76="","",基本情報入力シート!AB76)</f>
        <v/>
      </c>
      <c r="R54" s="710"/>
      <c r="S54" s="676" t="str">
        <f>IF(P54="","",VLOOKUP(P54,【参考】数式用!$A$5:$H$34,MATCH(R54,【参考】数式用!$C$4:$H$4,0)+2,0))</f>
        <v/>
      </c>
      <c r="T54" s="244" t="s">
        <v>125</v>
      </c>
      <c r="U54" s="601"/>
      <c r="V54" s="238" t="s">
        <v>126</v>
      </c>
      <c r="W54" s="601"/>
      <c r="X54" s="238" t="s">
        <v>127</v>
      </c>
      <c r="Y54" s="601"/>
      <c r="Z54" s="238" t="s">
        <v>126</v>
      </c>
      <c r="AA54" s="601"/>
      <c r="AB54" s="238" t="s">
        <v>128</v>
      </c>
      <c r="AC54" s="677" t="s">
        <v>129</v>
      </c>
      <c r="AD54" s="678" t="str">
        <f t="shared" si="0"/>
        <v/>
      </c>
      <c r="AE54" s="681" t="s">
        <v>130</v>
      </c>
      <c r="AF54" s="680" t="str">
        <f t="shared" si="4"/>
        <v/>
      </c>
    </row>
    <row r="55" spans="1:32" ht="36.75" customHeight="1">
      <c r="A55" s="670">
        <f t="shared" si="3"/>
        <v>44</v>
      </c>
      <c r="B55" s="671" t="str">
        <f>IF(基本情報入力シート!C77="","",基本情報入力シート!C77)</f>
        <v/>
      </c>
      <c r="C55" s="672" t="str">
        <f>IF(基本情報入力シート!D77="","",基本情報入力シート!D77)</f>
        <v/>
      </c>
      <c r="D55" s="672" t="str">
        <f>IF(基本情報入力シート!E77="","",基本情報入力シート!E77)</f>
        <v/>
      </c>
      <c r="E55" s="672" t="str">
        <f>IF(基本情報入力シート!F77="","",基本情報入力シート!F77)</f>
        <v/>
      </c>
      <c r="F55" s="672" t="str">
        <f>IF(基本情報入力シート!G77="","",基本情報入力シート!G77)</f>
        <v/>
      </c>
      <c r="G55" s="672" t="str">
        <f>IF(基本情報入力シート!H77="","",基本情報入力シート!H77)</f>
        <v/>
      </c>
      <c r="H55" s="672" t="str">
        <f>IF(基本情報入力シート!I77="","",基本情報入力シート!I77)</f>
        <v/>
      </c>
      <c r="I55" s="672" t="str">
        <f>IF(基本情報入力シート!J77="","",基本情報入力シート!J77)</f>
        <v/>
      </c>
      <c r="J55" s="672" t="str">
        <f>IF(基本情報入力シート!K77="","",基本情報入力シート!K77)</f>
        <v/>
      </c>
      <c r="K55" s="673" t="str">
        <f>IF(基本情報入力シート!L77="","",基本情報入力シート!L77)</f>
        <v/>
      </c>
      <c r="L55" s="670" t="str">
        <f>IF(基本情報入力シート!M77="","",基本情報入力シート!M77)</f>
        <v/>
      </c>
      <c r="M55" s="670" t="str">
        <f>IF(基本情報入力シート!R77="","",基本情報入力シート!R77)</f>
        <v/>
      </c>
      <c r="N55" s="670" t="str">
        <f>IF(基本情報入力シート!W77="","",基本情報入力シート!W77)</f>
        <v/>
      </c>
      <c r="O55" s="670" t="str">
        <f>IF(基本情報入力シート!X77="","",基本情報入力シート!X77)</f>
        <v/>
      </c>
      <c r="P55" s="674" t="str">
        <f>IF(基本情報入力シート!Y77="","",基本情報入力シート!Y77)</f>
        <v/>
      </c>
      <c r="Q55" s="675" t="str">
        <f>IF(基本情報入力シート!AB77="","",基本情報入力シート!AB77)</f>
        <v/>
      </c>
      <c r="R55" s="710"/>
      <c r="S55" s="676" t="str">
        <f>IF(P55="","",VLOOKUP(P55,【参考】数式用!$A$5:$H$34,MATCH(R55,【参考】数式用!$C$4:$H$4,0)+2,0))</f>
        <v/>
      </c>
      <c r="T55" s="244" t="s">
        <v>125</v>
      </c>
      <c r="U55" s="601"/>
      <c r="V55" s="238" t="s">
        <v>126</v>
      </c>
      <c r="W55" s="601"/>
      <c r="X55" s="238" t="s">
        <v>127</v>
      </c>
      <c r="Y55" s="601"/>
      <c r="Z55" s="238" t="s">
        <v>126</v>
      </c>
      <c r="AA55" s="601"/>
      <c r="AB55" s="238" t="s">
        <v>128</v>
      </c>
      <c r="AC55" s="677" t="s">
        <v>129</v>
      </c>
      <c r="AD55" s="678" t="str">
        <f t="shared" si="0"/>
        <v/>
      </c>
      <c r="AE55" s="681" t="s">
        <v>130</v>
      </c>
      <c r="AF55" s="680" t="str">
        <f t="shared" si="4"/>
        <v/>
      </c>
    </row>
    <row r="56" spans="1:32" ht="36.75" customHeight="1">
      <c r="A56" s="670">
        <f t="shared" si="3"/>
        <v>45</v>
      </c>
      <c r="B56" s="671" t="str">
        <f>IF(基本情報入力シート!C78="","",基本情報入力シート!C78)</f>
        <v/>
      </c>
      <c r="C56" s="672" t="str">
        <f>IF(基本情報入力シート!D78="","",基本情報入力シート!D78)</f>
        <v/>
      </c>
      <c r="D56" s="672" t="str">
        <f>IF(基本情報入力シート!E78="","",基本情報入力シート!E78)</f>
        <v/>
      </c>
      <c r="E56" s="672" t="str">
        <f>IF(基本情報入力シート!F78="","",基本情報入力シート!F78)</f>
        <v/>
      </c>
      <c r="F56" s="672" t="str">
        <f>IF(基本情報入力シート!G78="","",基本情報入力シート!G78)</f>
        <v/>
      </c>
      <c r="G56" s="672" t="str">
        <f>IF(基本情報入力シート!H78="","",基本情報入力シート!H78)</f>
        <v/>
      </c>
      <c r="H56" s="672" t="str">
        <f>IF(基本情報入力シート!I78="","",基本情報入力シート!I78)</f>
        <v/>
      </c>
      <c r="I56" s="672" t="str">
        <f>IF(基本情報入力シート!J78="","",基本情報入力シート!J78)</f>
        <v/>
      </c>
      <c r="J56" s="672" t="str">
        <f>IF(基本情報入力シート!K78="","",基本情報入力シート!K78)</f>
        <v/>
      </c>
      <c r="K56" s="673" t="str">
        <f>IF(基本情報入力シート!L78="","",基本情報入力シート!L78)</f>
        <v/>
      </c>
      <c r="L56" s="670" t="str">
        <f>IF(基本情報入力シート!M78="","",基本情報入力シート!M78)</f>
        <v/>
      </c>
      <c r="M56" s="670" t="str">
        <f>IF(基本情報入力シート!R78="","",基本情報入力シート!R78)</f>
        <v/>
      </c>
      <c r="N56" s="670" t="str">
        <f>IF(基本情報入力シート!W78="","",基本情報入力シート!W78)</f>
        <v/>
      </c>
      <c r="O56" s="670" t="str">
        <f>IF(基本情報入力シート!X78="","",基本情報入力シート!X78)</f>
        <v/>
      </c>
      <c r="P56" s="674" t="str">
        <f>IF(基本情報入力シート!Y78="","",基本情報入力シート!Y78)</f>
        <v/>
      </c>
      <c r="Q56" s="675" t="str">
        <f>IF(基本情報入力シート!AB78="","",基本情報入力シート!AB78)</f>
        <v/>
      </c>
      <c r="R56" s="710"/>
      <c r="S56" s="676" t="str">
        <f>IF(P56="","",VLOOKUP(P56,【参考】数式用!$A$5:$H$34,MATCH(R56,【参考】数式用!$C$4:$H$4,0)+2,0))</f>
        <v/>
      </c>
      <c r="T56" s="244" t="s">
        <v>125</v>
      </c>
      <c r="U56" s="601"/>
      <c r="V56" s="238" t="s">
        <v>126</v>
      </c>
      <c r="W56" s="601"/>
      <c r="X56" s="238" t="s">
        <v>127</v>
      </c>
      <c r="Y56" s="601"/>
      <c r="Z56" s="238" t="s">
        <v>126</v>
      </c>
      <c r="AA56" s="601"/>
      <c r="AB56" s="238" t="s">
        <v>128</v>
      </c>
      <c r="AC56" s="677" t="s">
        <v>129</v>
      </c>
      <c r="AD56" s="678" t="str">
        <f t="shared" si="0"/>
        <v/>
      </c>
      <c r="AE56" s="681" t="s">
        <v>130</v>
      </c>
      <c r="AF56" s="680" t="str">
        <f t="shared" si="4"/>
        <v/>
      </c>
    </row>
    <row r="57" spans="1:32" ht="36.75" customHeight="1">
      <c r="A57" s="670">
        <f t="shared" si="3"/>
        <v>46</v>
      </c>
      <c r="B57" s="671" t="str">
        <f>IF(基本情報入力シート!C79="","",基本情報入力シート!C79)</f>
        <v/>
      </c>
      <c r="C57" s="672" t="str">
        <f>IF(基本情報入力シート!D79="","",基本情報入力シート!D79)</f>
        <v/>
      </c>
      <c r="D57" s="672" t="str">
        <f>IF(基本情報入力シート!E79="","",基本情報入力シート!E79)</f>
        <v/>
      </c>
      <c r="E57" s="672" t="str">
        <f>IF(基本情報入力シート!F79="","",基本情報入力シート!F79)</f>
        <v/>
      </c>
      <c r="F57" s="672" t="str">
        <f>IF(基本情報入力シート!G79="","",基本情報入力シート!G79)</f>
        <v/>
      </c>
      <c r="G57" s="672" t="str">
        <f>IF(基本情報入力シート!H79="","",基本情報入力シート!H79)</f>
        <v/>
      </c>
      <c r="H57" s="672" t="str">
        <f>IF(基本情報入力シート!I79="","",基本情報入力シート!I79)</f>
        <v/>
      </c>
      <c r="I57" s="672" t="str">
        <f>IF(基本情報入力シート!J79="","",基本情報入力シート!J79)</f>
        <v/>
      </c>
      <c r="J57" s="672" t="str">
        <f>IF(基本情報入力シート!K79="","",基本情報入力シート!K79)</f>
        <v/>
      </c>
      <c r="K57" s="673" t="str">
        <f>IF(基本情報入力シート!L79="","",基本情報入力シート!L79)</f>
        <v/>
      </c>
      <c r="L57" s="670" t="str">
        <f>IF(基本情報入力シート!M79="","",基本情報入力シート!M79)</f>
        <v/>
      </c>
      <c r="M57" s="670" t="str">
        <f>IF(基本情報入力シート!R79="","",基本情報入力シート!R79)</f>
        <v/>
      </c>
      <c r="N57" s="670" t="str">
        <f>IF(基本情報入力シート!W79="","",基本情報入力シート!W79)</f>
        <v/>
      </c>
      <c r="O57" s="670" t="str">
        <f>IF(基本情報入力シート!X79="","",基本情報入力シート!X79)</f>
        <v/>
      </c>
      <c r="P57" s="674" t="str">
        <f>IF(基本情報入力シート!Y79="","",基本情報入力シート!Y79)</f>
        <v/>
      </c>
      <c r="Q57" s="675" t="str">
        <f>IF(基本情報入力シート!AB79="","",基本情報入力シート!AB79)</f>
        <v/>
      </c>
      <c r="R57" s="710"/>
      <c r="S57" s="676" t="str">
        <f>IF(P57="","",VLOOKUP(P57,【参考】数式用!$A$5:$H$34,MATCH(R57,【参考】数式用!$C$4:$H$4,0)+2,0))</f>
        <v/>
      </c>
      <c r="T57" s="244" t="s">
        <v>125</v>
      </c>
      <c r="U57" s="601"/>
      <c r="V57" s="238" t="s">
        <v>126</v>
      </c>
      <c r="W57" s="601"/>
      <c r="X57" s="238" t="s">
        <v>127</v>
      </c>
      <c r="Y57" s="601"/>
      <c r="Z57" s="238" t="s">
        <v>126</v>
      </c>
      <c r="AA57" s="601"/>
      <c r="AB57" s="238" t="s">
        <v>128</v>
      </c>
      <c r="AC57" s="677" t="s">
        <v>129</v>
      </c>
      <c r="AD57" s="678" t="str">
        <f t="shared" si="0"/>
        <v/>
      </c>
      <c r="AE57" s="681" t="s">
        <v>130</v>
      </c>
      <c r="AF57" s="680" t="str">
        <f t="shared" si="4"/>
        <v/>
      </c>
    </row>
    <row r="58" spans="1:32" ht="36.75" customHeight="1">
      <c r="A58" s="670">
        <f t="shared" si="3"/>
        <v>47</v>
      </c>
      <c r="B58" s="671" t="str">
        <f>IF(基本情報入力シート!C80="","",基本情報入力シート!C80)</f>
        <v/>
      </c>
      <c r="C58" s="672" t="str">
        <f>IF(基本情報入力シート!D80="","",基本情報入力シート!D80)</f>
        <v/>
      </c>
      <c r="D58" s="672" t="str">
        <f>IF(基本情報入力シート!E80="","",基本情報入力シート!E80)</f>
        <v/>
      </c>
      <c r="E58" s="672" t="str">
        <f>IF(基本情報入力シート!F80="","",基本情報入力シート!F80)</f>
        <v/>
      </c>
      <c r="F58" s="672" t="str">
        <f>IF(基本情報入力シート!G80="","",基本情報入力シート!G80)</f>
        <v/>
      </c>
      <c r="G58" s="672" t="str">
        <f>IF(基本情報入力シート!H80="","",基本情報入力シート!H80)</f>
        <v/>
      </c>
      <c r="H58" s="672" t="str">
        <f>IF(基本情報入力シート!I80="","",基本情報入力シート!I80)</f>
        <v/>
      </c>
      <c r="I58" s="672" t="str">
        <f>IF(基本情報入力シート!J80="","",基本情報入力シート!J80)</f>
        <v/>
      </c>
      <c r="J58" s="672" t="str">
        <f>IF(基本情報入力シート!K80="","",基本情報入力シート!K80)</f>
        <v/>
      </c>
      <c r="K58" s="673" t="str">
        <f>IF(基本情報入力シート!L80="","",基本情報入力シート!L80)</f>
        <v/>
      </c>
      <c r="L58" s="670" t="str">
        <f>IF(基本情報入力シート!M80="","",基本情報入力シート!M80)</f>
        <v/>
      </c>
      <c r="M58" s="670" t="str">
        <f>IF(基本情報入力シート!R80="","",基本情報入力シート!R80)</f>
        <v/>
      </c>
      <c r="N58" s="670" t="str">
        <f>IF(基本情報入力シート!W80="","",基本情報入力シート!W80)</f>
        <v/>
      </c>
      <c r="O58" s="670" t="str">
        <f>IF(基本情報入力シート!X80="","",基本情報入力シート!X80)</f>
        <v/>
      </c>
      <c r="P58" s="674" t="str">
        <f>IF(基本情報入力シート!Y80="","",基本情報入力シート!Y80)</f>
        <v/>
      </c>
      <c r="Q58" s="675" t="str">
        <f>IF(基本情報入力シート!AB80="","",基本情報入力シート!AB80)</f>
        <v/>
      </c>
      <c r="R58" s="710"/>
      <c r="S58" s="676" t="str">
        <f>IF(P58="","",VLOOKUP(P58,【参考】数式用!$A$5:$H$34,MATCH(R58,【参考】数式用!$C$4:$H$4,0)+2,0))</f>
        <v/>
      </c>
      <c r="T58" s="244" t="s">
        <v>125</v>
      </c>
      <c r="U58" s="601"/>
      <c r="V58" s="238" t="s">
        <v>126</v>
      </c>
      <c r="W58" s="601"/>
      <c r="X58" s="238" t="s">
        <v>127</v>
      </c>
      <c r="Y58" s="601"/>
      <c r="Z58" s="238" t="s">
        <v>126</v>
      </c>
      <c r="AA58" s="601"/>
      <c r="AB58" s="238" t="s">
        <v>128</v>
      </c>
      <c r="AC58" s="677" t="s">
        <v>129</v>
      </c>
      <c r="AD58" s="678" t="str">
        <f t="shared" si="0"/>
        <v/>
      </c>
      <c r="AE58" s="681" t="s">
        <v>130</v>
      </c>
      <c r="AF58" s="680" t="str">
        <f t="shared" si="4"/>
        <v/>
      </c>
    </row>
    <row r="59" spans="1:32" ht="36.75" customHeight="1">
      <c r="A59" s="670">
        <f t="shared" si="3"/>
        <v>48</v>
      </c>
      <c r="B59" s="671" t="str">
        <f>IF(基本情報入力シート!C81="","",基本情報入力シート!C81)</f>
        <v/>
      </c>
      <c r="C59" s="672" t="str">
        <f>IF(基本情報入力シート!D81="","",基本情報入力シート!D81)</f>
        <v/>
      </c>
      <c r="D59" s="672" t="str">
        <f>IF(基本情報入力シート!E81="","",基本情報入力シート!E81)</f>
        <v/>
      </c>
      <c r="E59" s="672" t="str">
        <f>IF(基本情報入力シート!F81="","",基本情報入力シート!F81)</f>
        <v/>
      </c>
      <c r="F59" s="672" t="str">
        <f>IF(基本情報入力シート!G81="","",基本情報入力シート!G81)</f>
        <v/>
      </c>
      <c r="G59" s="672" t="str">
        <f>IF(基本情報入力シート!H81="","",基本情報入力シート!H81)</f>
        <v/>
      </c>
      <c r="H59" s="672" t="str">
        <f>IF(基本情報入力シート!I81="","",基本情報入力シート!I81)</f>
        <v/>
      </c>
      <c r="I59" s="672" t="str">
        <f>IF(基本情報入力シート!J81="","",基本情報入力シート!J81)</f>
        <v/>
      </c>
      <c r="J59" s="672" t="str">
        <f>IF(基本情報入力シート!K81="","",基本情報入力シート!K81)</f>
        <v/>
      </c>
      <c r="K59" s="673" t="str">
        <f>IF(基本情報入力シート!L81="","",基本情報入力シート!L81)</f>
        <v/>
      </c>
      <c r="L59" s="670" t="str">
        <f>IF(基本情報入力シート!M81="","",基本情報入力シート!M81)</f>
        <v/>
      </c>
      <c r="M59" s="670" t="str">
        <f>IF(基本情報入力シート!R81="","",基本情報入力シート!R81)</f>
        <v/>
      </c>
      <c r="N59" s="670" t="str">
        <f>IF(基本情報入力シート!W81="","",基本情報入力シート!W81)</f>
        <v/>
      </c>
      <c r="O59" s="670" t="str">
        <f>IF(基本情報入力シート!X81="","",基本情報入力シート!X81)</f>
        <v/>
      </c>
      <c r="P59" s="674" t="str">
        <f>IF(基本情報入力シート!Y81="","",基本情報入力シート!Y81)</f>
        <v/>
      </c>
      <c r="Q59" s="675" t="str">
        <f>IF(基本情報入力シート!AB81="","",基本情報入力シート!AB81)</f>
        <v/>
      </c>
      <c r="R59" s="710"/>
      <c r="S59" s="676" t="str">
        <f>IF(P59="","",VLOOKUP(P59,【参考】数式用!$A$5:$H$34,MATCH(R59,【参考】数式用!$C$4:$H$4,0)+2,0))</f>
        <v/>
      </c>
      <c r="T59" s="244" t="s">
        <v>125</v>
      </c>
      <c r="U59" s="601"/>
      <c r="V59" s="238" t="s">
        <v>126</v>
      </c>
      <c r="W59" s="601"/>
      <c r="X59" s="238" t="s">
        <v>127</v>
      </c>
      <c r="Y59" s="601"/>
      <c r="Z59" s="238" t="s">
        <v>126</v>
      </c>
      <c r="AA59" s="601"/>
      <c r="AB59" s="238" t="s">
        <v>128</v>
      </c>
      <c r="AC59" s="677" t="s">
        <v>129</v>
      </c>
      <c r="AD59" s="678" t="str">
        <f t="shared" si="0"/>
        <v/>
      </c>
      <c r="AE59" s="681" t="s">
        <v>130</v>
      </c>
      <c r="AF59" s="680" t="str">
        <f t="shared" si="4"/>
        <v/>
      </c>
    </row>
    <row r="60" spans="1:32" ht="36.75" customHeight="1">
      <c r="A60" s="670">
        <f t="shared" si="3"/>
        <v>49</v>
      </c>
      <c r="B60" s="671" t="str">
        <f>IF(基本情報入力シート!C82="","",基本情報入力シート!C82)</f>
        <v/>
      </c>
      <c r="C60" s="672" t="str">
        <f>IF(基本情報入力シート!D82="","",基本情報入力シート!D82)</f>
        <v/>
      </c>
      <c r="D60" s="672" t="str">
        <f>IF(基本情報入力シート!E82="","",基本情報入力シート!E82)</f>
        <v/>
      </c>
      <c r="E60" s="672" t="str">
        <f>IF(基本情報入力シート!F82="","",基本情報入力シート!F82)</f>
        <v/>
      </c>
      <c r="F60" s="672" t="str">
        <f>IF(基本情報入力シート!G82="","",基本情報入力シート!G82)</f>
        <v/>
      </c>
      <c r="G60" s="672" t="str">
        <f>IF(基本情報入力シート!H82="","",基本情報入力シート!H82)</f>
        <v/>
      </c>
      <c r="H60" s="672" t="str">
        <f>IF(基本情報入力シート!I82="","",基本情報入力シート!I82)</f>
        <v/>
      </c>
      <c r="I60" s="672" t="str">
        <f>IF(基本情報入力シート!J82="","",基本情報入力シート!J82)</f>
        <v/>
      </c>
      <c r="J60" s="672" t="str">
        <f>IF(基本情報入力シート!K82="","",基本情報入力シート!K82)</f>
        <v/>
      </c>
      <c r="K60" s="673" t="str">
        <f>IF(基本情報入力シート!L82="","",基本情報入力シート!L82)</f>
        <v/>
      </c>
      <c r="L60" s="670" t="str">
        <f>IF(基本情報入力シート!M82="","",基本情報入力シート!M82)</f>
        <v/>
      </c>
      <c r="M60" s="670" t="str">
        <f>IF(基本情報入力シート!R82="","",基本情報入力シート!R82)</f>
        <v/>
      </c>
      <c r="N60" s="670" t="str">
        <f>IF(基本情報入力シート!W82="","",基本情報入力シート!W82)</f>
        <v/>
      </c>
      <c r="O60" s="670" t="str">
        <f>IF(基本情報入力シート!X82="","",基本情報入力シート!X82)</f>
        <v/>
      </c>
      <c r="P60" s="674" t="str">
        <f>IF(基本情報入力シート!Y82="","",基本情報入力シート!Y82)</f>
        <v/>
      </c>
      <c r="Q60" s="675" t="str">
        <f>IF(基本情報入力シート!AB82="","",基本情報入力シート!AB82)</f>
        <v/>
      </c>
      <c r="R60" s="710"/>
      <c r="S60" s="676" t="str">
        <f>IF(P60="","",VLOOKUP(P60,【参考】数式用!$A$5:$H$34,MATCH(R60,【参考】数式用!$C$4:$H$4,0)+2,0))</f>
        <v/>
      </c>
      <c r="T60" s="244" t="s">
        <v>125</v>
      </c>
      <c r="U60" s="601"/>
      <c r="V60" s="238" t="s">
        <v>126</v>
      </c>
      <c r="W60" s="601"/>
      <c r="X60" s="238" t="s">
        <v>127</v>
      </c>
      <c r="Y60" s="601"/>
      <c r="Z60" s="238" t="s">
        <v>126</v>
      </c>
      <c r="AA60" s="601"/>
      <c r="AB60" s="238" t="s">
        <v>128</v>
      </c>
      <c r="AC60" s="677" t="s">
        <v>129</v>
      </c>
      <c r="AD60" s="678" t="str">
        <f t="shared" si="0"/>
        <v/>
      </c>
      <c r="AE60" s="681" t="s">
        <v>130</v>
      </c>
      <c r="AF60" s="680" t="str">
        <f t="shared" si="4"/>
        <v/>
      </c>
    </row>
    <row r="61" spans="1:32" ht="36.75" customHeight="1">
      <c r="A61" s="670">
        <f t="shared" si="3"/>
        <v>50</v>
      </c>
      <c r="B61" s="671" t="str">
        <f>IF(基本情報入力シート!C83="","",基本情報入力シート!C83)</f>
        <v/>
      </c>
      <c r="C61" s="672" t="str">
        <f>IF(基本情報入力シート!D83="","",基本情報入力シート!D83)</f>
        <v/>
      </c>
      <c r="D61" s="672" t="str">
        <f>IF(基本情報入力シート!E83="","",基本情報入力シート!E83)</f>
        <v/>
      </c>
      <c r="E61" s="672" t="str">
        <f>IF(基本情報入力シート!F83="","",基本情報入力シート!F83)</f>
        <v/>
      </c>
      <c r="F61" s="672" t="str">
        <f>IF(基本情報入力シート!G83="","",基本情報入力シート!G83)</f>
        <v/>
      </c>
      <c r="G61" s="672" t="str">
        <f>IF(基本情報入力シート!H83="","",基本情報入力シート!H83)</f>
        <v/>
      </c>
      <c r="H61" s="672" t="str">
        <f>IF(基本情報入力シート!I83="","",基本情報入力シート!I83)</f>
        <v/>
      </c>
      <c r="I61" s="672" t="str">
        <f>IF(基本情報入力シート!J83="","",基本情報入力シート!J83)</f>
        <v/>
      </c>
      <c r="J61" s="672" t="str">
        <f>IF(基本情報入力シート!K83="","",基本情報入力シート!K83)</f>
        <v/>
      </c>
      <c r="K61" s="673" t="str">
        <f>IF(基本情報入力シート!L83="","",基本情報入力シート!L83)</f>
        <v/>
      </c>
      <c r="L61" s="670" t="str">
        <f>IF(基本情報入力シート!M83="","",基本情報入力シート!M83)</f>
        <v/>
      </c>
      <c r="M61" s="670" t="str">
        <f>IF(基本情報入力シート!R83="","",基本情報入力シート!R83)</f>
        <v/>
      </c>
      <c r="N61" s="670" t="str">
        <f>IF(基本情報入力シート!W83="","",基本情報入力シート!W83)</f>
        <v/>
      </c>
      <c r="O61" s="670" t="str">
        <f>IF(基本情報入力シート!X83="","",基本情報入力シート!X83)</f>
        <v/>
      </c>
      <c r="P61" s="674" t="str">
        <f>IF(基本情報入力シート!Y83="","",基本情報入力シート!Y83)</f>
        <v/>
      </c>
      <c r="Q61" s="675" t="str">
        <f>IF(基本情報入力シート!AB83="","",基本情報入力シート!AB83)</f>
        <v/>
      </c>
      <c r="R61" s="710"/>
      <c r="S61" s="676" t="str">
        <f>IF(P61="","",VLOOKUP(P61,【参考】数式用!$A$5:$H$34,MATCH(R61,【参考】数式用!$C$4:$H$4,0)+2,0))</f>
        <v/>
      </c>
      <c r="T61" s="244" t="s">
        <v>125</v>
      </c>
      <c r="U61" s="601"/>
      <c r="V61" s="238" t="s">
        <v>126</v>
      </c>
      <c r="W61" s="601"/>
      <c r="X61" s="238" t="s">
        <v>127</v>
      </c>
      <c r="Y61" s="601"/>
      <c r="Z61" s="238" t="s">
        <v>126</v>
      </c>
      <c r="AA61" s="601"/>
      <c r="AB61" s="238" t="s">
        <v>128</v>
      </c>
      <c r="AC61" s="677" t="s">
        <v>129</v>
      </c>
      <c r="AD61" s="678" t="str">
        <f t="shared" si="0"/>
        <v/>
      </c>
      <c r="AE61" s="681" t="s">
        <v>130</v>
      </c>
      <c r="AF61" s="680" t="str">
        <f t="shared" si="4"/>
        <v/>
      </c>
    </row>
    <row r="62" spans="1:32" ht="36.75" customHeight="1">
      <c r="A62" s="670">
        <f t="shared" si="3"/>
        <v>51</v>
      </c>
      <c r="B62" s="671" t="str">
        <f>IF(基本情報入力シート!C84="","",基本情報入力シート!C84)</f>
        <v/>
      </c>
      <c r="C62" s="672" t="str">
        <f>IF(基本情報入力シート!D84="","",基本情報入力シート!D84)</f>
        <v/>
      </c>
      <c r="D62" s="672" t="str">
        <f>IF(基本情報入力シート!E84="","",基本情報入力シート!E84)</f>
        <v/>
      </c>
      <c r="E62" s="672" t="str">
        <f>IF(基本情報入力シート!F84="","",基本情報入力シート!F84)</f>
        <v/>
      </c>
      <c r="F62" s="672" t="str">
        <f>IF(基本情報入力シート!G84="","",基本情報入力シート!G84)</f>
        <v/>
      </c>
      <c r="G62" s="672" t="str">
        <f>IF(基本情報入力シート!H84="","",基本情報入力シート!H84)</f>
        <v/>
      </c>
      <c r="H62" s="672" t="str">
        <f>IF(基本情報入力シート!I84="","",基本情報入力シート!I84)</f>
        <v/>
      </c>
      <c r="I62" s="672" t="str">
        <f>IF(基本情報入力シート!J84="","",基本情報入力シート!J84)</f>
        <v/>
      </c>
      <c r="J62" s="672" t="str">
        <f>IF(基本情報入力シート!K84="","",基本情報入力シート!K84)</f>
        <v/>
      </c>
      <c r="K62" s="673" t="str">
        <f>IF(基本情報入力シート!L84="","",基本情報入力シート!L84)</f>
        <v/>
      </c>
      <c r="L62" s="670" t="str">
        <f>IF(基本情報入力シート!M84="","",基本情報入力シート!M84)</f>
        <v/>
      </c>
      <c r="M62" s="670" t="str">
        <f>IF(基本情報入力シート!R84="","",基本情報入力シート!R84)</f>
        <v/>
      </c>
      <c r="N62" s="670" t="str">
        <f>IF(基本情報入力シート!W84="","",基本情報入力シート!W84)</f>
        <v/>
      </c>
      <c r="O62" s="670" t="str">
        <f>IF(基本情報入力シート!X84="","",基本情報入力シート!X84)</f>
        <v/>
      </c>
      <c r="P62" s="674" t="str">
        <f>IF(基本情報入力シート!Y84="","",基本情報入力シート!Y84)</f>
        <v/>
      </c>
      <c r="Q62" s="675" t="str">
        <f>IF(基本情報入力シート!AB84="","",基本情報入力シート!AB84)</f>
        <v/>
      </c>
      <c r="R62" s="710"/>
      <c r="S62" s="676" t="str">
        <f>IF(P62="","",VLOOKUP(P62,【参考】数式用!$A$5:$H$34,MATCH(R62,【参考】数式用!$C$4:$H$4,0)+2,0))</f>
        <v/>
      </c>
      <c r="T62" s="244" t="s">
        <v>125</v>
      </c>
      <c r="U62" s="601"/>
      <c r="V62" s="238" t="s">
        <v>126</v>
      </c>
      <c r="W62" s="601"/>
      <c r="X62" s="238" t="s">
        <v>127</v>
      </c>
      <c r="Y62" s="601"/>
      <c r="Z62" s="238" t="s">
        <v>126</v>
      </c>
      <c r="AA62" s="601"/>
      <c r="AB62" s="238" t="s">
        <v>128</v>
      </c>
      <c r="AC62" s="677" t="s">
        <v>129</v>
      </c>
      <c r="AD62" s="678" t="str">
        <f t="shared" si="0"/>
        <v/>
      </c>
      <c r="AE62" s="681" t="s">
        <v>130</v>
      </c>
      <c r="AF62" s="680" t="str">
        <f t="shared" si="4"/>
        <v/>
      </c>
    </row>
    <row r="63" spans="1:32" ht="36.75" customHeight="1">
      <c r="A63" s="670">
        <f t="shared" si="3"/>
        <v>52</v>
      </c>
      <c r="B63" s="671" t="str">
        <f>IF(基本情報入力シート!C85="","",基本情報入力シート!C85)</f>
        <v/>
      </c>
      <c r="C63" s="672" t="str">
        <f>IF(基本情報入力シート!D85="","",基本情報入力シート!D85)</f>
        <v/>
      </c>
      <c r="D63" s="672" t="str">
        <f>IF(基本情報入力シート!E85="","",基本情報入力シート!E85)</f>
        <v/>
      </c>
      <c r="E63" s="672" t="str">
        <f>IF(基本情報入力シート!F85="","",基本情報入力シート!F85)</f>
        <v/>
      </c>
      <c r="F63" s="672" t="str">
        <f>IF(基本情報入力シート!G85="","",基本情報入力シート!G85)</f>
        <v/>
      </c>
      <c r="G63" s="672" t="str">
        <f>IF(基本情報入力シート!H85="","",基本情報入力シート!H85)</f>
        <v/>
      </c>
      <c r="H63" s="672" t="str">
        <f>IF(基本情報入力シート!I85="","",基本情報入力シート!I85)</f>
        <v/>
      </c>
      <c r="I63" s="672" t="str">
        <f>IF(基本情報入力シート!J85="","",基本情報入力シート!J85)</f>
        <v/>
      </c>
      <c r="J63" s="672" t="str">
        <f>IF(基本情報入力シート!K85="","",基本情報入力シート!K85)</f>
        <v/>
      </c>
      <c r="K63" s="673" t="str">
        <f>IF(基本情報入力シート!L85="","",基本情報入力シート!L85)</f>
        <v/>
      </c>
      <c r="L63" s="670" t="str">
        <f>IF(基本情報入力シート!M85="","",基本情報入力シート!M85)</f>
        <v/>
      </c>
      <c r="M63" s="670" t="str">
        <f>IF(基本情報入力シート!R85="","",基本情報入力シート!R85)</f>
        <v/>
      </c>
      <c r="N63" s="670" t="str">
        <f>IF(基本情報入力シート!W85="","",基本情報入力シート!W85)</f>
        <v/>
      </c>
      <c r="O63" s="670" t="str">
        <f>IF(基本情報入力シート!X85="","",基本情報入力シート!X85)</f>
        <v/>
      </c>
      <c r="P63" s="674" t="str">
        <f>IF(基本情報入力シート!Y85="","",基本情報入力シート!Y85)</f>
        <v/>
      </c>
      <c r="Q63" s="675" t="str">
        <f>IF(基本情報入力シート!AB85="","",基本情報入力シート!AB85)</f>
        <v/>
      </c>
      <c r="R63" s="710"/>
      <c r="S63" s="676" t="str">
        <f>IF(P63="","",VLOOKUP(P63,【参考】数式用!$A$5:$H$34,MATCH(R63,【参考】数式用!$C$4:$H$4,0)+2,0))</f>
        <v/>
      </c>
      <c r="T63" s="244" t="s">
        <v>125</v>
      </c>
      <c r="U63" s="601"/>
      <c r="V63" s="238" t="s">
        <v>126</v>
      </c>
      <c r="W63" s="601"/>
      <c r="X63" s="238" t="s">
        <v>127</v>
      </c>
      <c r="Y63" s="601"/>
      <c r="Z63" s="238" t="s">
        <v>126</v>
      </c>
      <c r="AA63" s="601"/>
      <c r="AB63" s="238" t="s">
        <v>128</v>
      </c>
      <c r="AC63" s="677" t="s">
        <v>129</v>
      </c>
      <c r="AD63" s="678" t="str">
        <f t="shared" si="0"/>
        <v/>
      </c>
      <c r="AE63" s="681" t="s">
        <v>130</v>
      </c>
      <c r="AF63" s="680" t="str">
        <f t="shared" si="4"/>
        <v/>
      </c>
    </row>
    <row r="64" spans="1:32" ht="36.75" customHeight="1">
      <c r="A64" s="670">
        <f t="shared" si="3"/>
        <v>53</v>
      </c>
      <c r="B64" s="671" t="str">
        <f>IF(基本情報入力シート!C86="","",基本情報入力シート!C86)</f>
        <v/>
      </c>
      <c r="C64" s="672" t="str">
        <f>IF(基本情報入力シート!D86="","",基本情報入力シート!D86)</f>
        <v/>
      </c>
      <c r="D64" s="672" t="str">
        <f>IF(基本情報入力シート!E86="","",基本情報入力シート!E86)</f>
        <v/>
      </c>
      <c r="E64" s="672" t="str">
        <f>IF(基本情報入力シート!F86="","",基本情報入力シート!F86)</f>
        <v/>
      </c>
      <c r="F64" s="672" t="str">
        <f>IF(基本情報入力シート!G86="","",基本情報入力シート!G86)</f>
        <v/>
      </c>
      <c r="G64" s="672" t="str">
        <f>IF(基本情報入力シート!H86="","",基本情報入力シート!H86)</f>
        <v/>
      </c>
      <c r="H64" s="672" t="str">
        <f>IF(基本情報入力シート!I86="","",基本情報入力シート!I86)</f>
        <v/>
      </c>
      <c r="I64" s="672" t="str">
        <f>IF(基本情報入力シート!J86="","",基本情報入力シート!J86)</f>
        <v/>
      </c>
      <c r="J64" s="672" t="str">
        <f>IF(基本情報入力シート!K86="","",基本情報入力シート!K86)</f>
        <v/>
      </c>
      <c r="K64" s="673" t="str">
        <f>IF(基本情報入力シート!L86="","",基本情報入力シート!L86)</f>
        <v/>
      </c>
      <c r="L64" s="670" t="str">
        <f>IF(基本情報入力シート!M86="","",基本情報入力シート!M86)</f>
        <v/>
      </c>
      <c r="M64" s="670" t="str">
        <f>IF(基本情報入力シート!R86="","",基本情報入力シート!R86)</f>
        <v/>
      </c>
      <c r="N64" s="670" t="str">
        <f>IF(基本情報入力シート!W86="","",基本情報入力シート!W86)</f>
        <v/>
      </c>
      <c r="O64" s="670" t="str">
        <f>IF(基本情報入力シート!X86="","",基本情報入力シート!X86)</f>
        <v/>
      </c>
      <c r="P64" s="674" t="str">
        <f>IF(基本情報入力シート!Y86="","",基本情報入力シート!Y86)</f>
        <v/>
      </c>
      <c r="Q64" s="675" t="str">
        <f>IF(基本情報入力シート!AB86="","",基本情報入力シート!AB86)</f>
        <v/>
      </c>
      <c r="R64" s="710"/>
      <c r="S64" s="676" t="str">
        <f>IF(P64="","",VLOOKUP(P64,【参考】数式用!$A$5:$H$34,MATCH(R64,【参考】数式用!$C$4:$H$4,0)+2,0))</f>
        <v/>
      </c>
      <c r="T64" s="244" t="s">
        <v>125</v>
      </c>
      <c r="U64" s="601"/>
      <c r="V64" s="238" t="s">
        <v>126</v>
      </c>
      <c r="W64" s="601"/>
      <c r="X64" s="238" t="s">
        <v>127</v>
      </c>
      <c r="Y64" s="601"/>
      <c r="Z64" s="238" t="s">
        <v>126</v>
      </c>
      <c r="AA64" s="601"/>
      <c r="AB64" s="238" t="s">
        <v>128</v>
      </c>
      <c r="AC64" s="677" t="s">
        <v>129</v>
      </c>
      <c r="AD64" s="678" t="str">
        <f t="shared" si="0"/>
        <v/>
      </c>
      <c r="AE64" s="681" t="s">
        <v>130</v>
      </c>
      <c r="AF64" s="680" t="str">
        <f t="shared" si="4"/>
        <v/>
      </c>
    </row>
    <row r="65" spans="1:32" ht="36.75" customHeight="1">
      <c r="A65" s="670">
        <f t="shared" si="3"/>
        <v>54</v>
      </c>
      <c r="B65" s="671" t="str">
        <f>IF(基本情報入力シート!C87="","",基本情報入力シート!C87)</f>
        <v/>
      </c>
      <c r="C65" s="672" t="str">
        <f>IF(基本情報入力シート!D87="","",基本情報入力シート!D87)</f>
        <v/>
      </c>
      <c r="D65" s="672" t="str">
        <f>IF(基本情報入力シート!E87="","",基本情報入力シート!E87)</f>
        <v/>
      </c>
      <c r="E65" s="672" t="str">
        <f>IF(基本情報入力シート!F87="","",基本情報入力シート!F87)</f>
        <v/>
      </c>
      <c r="F65" s="672" t="str">
        <f>IF(基本情報入力シート!G87="","",基本情報入力シート!G87)</f>
        <v/>
      </c>
      <c r="G65" s="672" t="str">
        <f>IF(基本情報入力シート!H87="","",基本情報入力シート!H87)</f>
        <v/>
      </c>
      <c r="H65" s="672" t="str">
        <f>IF(基本情報入力シート!I87="","",基本情報入力シート!I87)</f>
        <v/>
      </c>
      <c r="I65" s="672" t="str">
        <f>IF(基本情報入力シート!J87="","",基本情報入力シート!J87)</f>
        <v/>
      </c>
      <c r="J65" s="672" t="str">
        <f>IF(基本情報入力シート!K87="","",基本情報入力シート!K87)</f>
        <v/>
      </c>
      <c r="K65" s="673" t="str">
        <f>IF(基本情報入力シート!L87="","",基本情報入力シート!L87)</f>
        <v/>
      </c>
      <c r="L65" s="670" t="str">
        <f>IF(基本情報入力シート!M87="","",基本情報入力シート!M87)</f>
        <v/>
      </c>
      <c r="M65" s="670" t="str">
        <f>IF(基本情報入力シート!R87="","",基本情報入力シート!R87)</f>
        <v/>
      </c>
      <c r="N65" s="670" t="str">
        <f>IF(基本情報入力シート!W87="","",基本情報入力シート!W87)</f>
        <v/>
      </c>
      <c r="O65" s="670" t="str">
        <f>IF(基本情報入力シート!X87="","",基本情報入力シート!X87)</f>
        <v/>
      </c>
      <c r="P65" s="674" t="str">
        <f>IF(基本情報入力シート!Y87="","",基本情報入力シート!Y87)</f>
        <v/>
      </c>
      <c r="Q65" s="675" t="str">
        <f>IF(基本情報入力シート!AB87="","",基本情報入力シート!AB87)</f>
        <v/>
      </c>
      <c r="R65" s="710"/>
      <c r="S65" s="676" t="str">
        <f>IF(P65="","",VLOOKUP(P65,【参考】数式用!$A$5:$H$34,MATCH(R65,【参考】数式用!$C$4:$H$4,0)+2,0))</f>
        <v/>
      </c>
      <c r="T65" s="244" t="s">
        <v>125</v>
      </c>
      <c r="U65" s="601"/>
      <c r="V65" s="238" t="s">
        <v>126</v>
      </c>
      <c r="W65" s="601"/>
      <c r="X65" s="238" t="s">
        <v>127</v>
      </c>
      <c r="Y65" s="601"/>
      <c r="Z65" s="238" t="s">
        <v>126</v>
      </c>
      <c r="AA65" s="601"/>
      <c r="AB65" s="238" t="s">
        <v>128</v>
      </c>
      <c r="AC65" s="677" t="s">
        <v>129</v>
      </c>
      <c r="AD65" s="678" t="str">
        <f t="shared" si="0"/>
        <v/>
      </c>
      <c r="AE65" s="681" t="s">
        <v>130</v>
      </c>
      <c r="AF65" s="680" t="str">
        <f t="shared" si="4"/>
        <v/>
      </c>
    </row>
    <row r="66" spans="1:32" ht="36.75" customHeight="1">
      <c r="A66" s="670">
        <f t="shared" si="3"/>
        <v>55</v>
      </c>
      <c r="B66" s="671" t="str">
        <f>IF(基本情報入力シート!C88="","",基本情報入力シート!C88)</f>
        <v/>
      </c>
      <c r="C66" s="672" t="str">
        <f>IF(基本情報入力シート!D88="","",基本情報入力シート!D88)</f>
        <v/>
      </c>
      <c r="D66" s="672" t="str">
        <f>IF(基本情報入力シート!E88="","",基本情報入力シート!E88)</f>
        <v/>
      </c>
      <c r="E66" s="672" t="str">
        <f>IF(基本情報入力シート!F88="","",基本情報入力シート!F88)</f>
        <v/>
      </c>
      <c r="F66" s="672" t="str">
        <f>IF(基本情報入力シート!G88="","",基本情報入力シート!G88)</f>
        <v/>
      </c>
      <c r="G66" s="672" t="str">
        <f>IF(基本情報入力シート!H88="","",基本情報入力シート!H88)</f>
        <v/>
      </c>
      <c r="H66" s="672" t="str">
        <f>IF(基本情報入力シート!I88="","",基本情報入力シート!I88)</f>
        <v/>
      </c>
      <c r="I66" s="672" t="str">
        <f>IF(基本情報入力シート!J88="","",基本情報入力シート!J88)</f>
        <v/>
      </c>
      <c r="J66" s="672" t="str">
        <f>IF(基本情報入力シート!K88="","",基本情報入力シート!K88)</f>
        <v/>
      </c>
      <c r="K66" s="673" t="str">
        <f>IF(基本情報入力シート!L88="","",基本情報入力シート!L88)</f>
        <v/>
      </c>
      <c r="L66" s="670" t="str">
        <f>IF(基本情報入力シート!M88="","",基本情報入力シート!M88)</f>
        <v/>
      </c>
      <c r="M66" s="670" t="str">
        <f>IF(基本情報入力シート!R88="","",基本情報入力シート!R88)</f>
        <v/>
      </c>
      <c r="N66" s="670" t="str">
        <f>IF(基本情報入力シート!W88="","",基本情報入力シート!W88)</f>
        <v/>
      </c>
      <c r="O66" s="670" t="str">
        <f>IF(基本情報入力シート!X88="","",基本情報入力シート!X88)</f>
        <v/>
      </c>
      <c r="P66" s="674" t="str">
        <f>IF(基本情報入力シート!Y88="","",基本情報入力シート!Y88)</f>
        <v/>
      </c>
      <c r="Q66" s="675" t="str">
        <f>IF(基本情報入力シート!AB88="","",基本情報入力シート!AB88)</f>
        <v/>
      </c>
      <c r="R66" s="710"/>
      <c r="S66" s="676" t="str">
        <f>IF(P66="","",VLOOKUP(P66,【参考】数式用!$A$5:$H$34,MATCH(R66,【参考】数式用!$C$4:$H$4,0)+2,0))</f>
        <v/>
      </c>
      <c r="T66" s="244" t="s">
        <v>125</v>
      </c>
      <c r="U66" s="601"/>
      <c r="V66" s="238" t="s">
        <v>126</v>
      </c>
      <c r="W66" s="601"/>
      <c r="X66" s="238" t="s">
        <v>127</v>
      </c>
      <c r="Y66" s="601"/>
      <c r="Z66" s="238" t="s">
        <v>126</v>
      </c>
      <c r="AA66" s="601"/>
      <c r="AB66" s="238" t="s">
        <v>128</v>
      </c>
      <c r="AC66" s="677" t="s">
        <v>129</v>
      </c>
      <c r="AD66" s="678" t="str">
        <f t="shared" si="0"/>
        <v/>
      </c>
      <c r="AE66" s="681" t="s">
        <v>130</v>
      </c>
      <c r="AF66" s="680" t="str">
        <f t="shared" si="4"/>
        <v/>
      </c>
    </row>
    <row r="67" spans="1:32" ht="36.75" customHeight="1">
      <c r="A67" s="670">
        <f t="shared" si="3"/>
        <v>56</v>
      </c>
      <c r="B67" s="671" t="str">
        <f>IF(基本情報入力シート!C89="","",基本情報入力シート!C89)</f>
        <v/>
      </c>
      <c r="C67" s="672" t="str">
        <f>IF(基本情報入力シート!D89="","",基本情報入力シート!D89)</f>
        <v/>
      </c>
      <c r="D67" s="672" t="str">
        <f>IF(基本情報入力シート!E89="","",基本情報入力シート!E89)</f>
        <v/>
      </c>
      <c r="E67" s="672" t="str">
        <f>IF(基本情報入力シート!F89="","",基本情報入力シート!F89)</f>
        <v/>
      </c>
      <c r="F67" s="672" t="str">
        <f>IF(基本情報入力シート!G89="","",基本情報入力シート!G89)</f>
        <v/>
      </c>
      <c r="G67" s="672" t="str">
        <f>IF(基本情報入力シート!H89="","",基本情報入力シート!H89)</f>
        <v/>
      </c>
      <c r="H67" s="672" t="str">
        <f>IF(基本情報入力シート!I89="","",基本情報入力シート!I89)</f>
        <v/>
      </c>
      <c r="I67" s="672" t="str">
        <f>IF(基本情報入力シート!J89="","",基本情報入力シート!J89)</f>
        <v/>
      </c>
      <c r="J67" s="672" t="str">
        <f>IF(基本情報入力シート!K89="","",基本情報入力シート!K89)</f>
        <v/>
      </c>
      <c r="K67" s="673" t="str">
        <f>IF(基本情報入力シート!L89="","",基本情報入力シート!L89)</f>
        <v/>
      </c>
      <c r="L67" s="670" t="str">
        <f>IF(基本情報入力シート!M89="","",基本情報入力シート!M89)</f>
        <v/>
      </c>
      <c r="M67" s="670" t="str">
        <f>IF(基本情報入力シート!R89="","",基本情報入力シート!R89)</f>
        <v/>
      </c>
      <c r="N67" s="670" t="str">
        <f>IF(基本情報入力シート!W89="","",基本情報入力シート!W89)</f>
        <v/>
      </c>
      <c r="O67" s="670" t="str">
        <f>IF(基本情報入力シート!X89="","",基本情報入力シート!X89)</f>
        <v/>
      </c>
      <c r="P67" s="674" t="str">
        <f>IF(基本情報入力シート!Y89="","",基本情報入力シート!Y89)</f>
        <v/>
      </c>
      <c r="Q67" s="675" t="str">
        <f>IF(基本情報入力シート!AB89="","",基本情報入力シート!AB89)</f>
        <v/>
      </c>
      <c r="R67" s="710"/>
      <c r="S67" s="676" t="str">
        <f>IF(P67="","",VLOOKUP(P67,【参考】数式用!$A$5:$H$34,MATCH(R67,【参考】数式用!$C$4:$H$4,0)+2,0))</f>
        <v/>
      </c>
      <c r="T67" s="244" t="s">
        <v>125</v>
      </c>
      <c r="U67" s="601"/>
      <c r="V67" s="238" t="s">
        <v>126</v>
      </c>
      <c r="W67" s="601"/>
      <c r="X67" s="238" t="s">
        <v>127</v>
      </c>
      <c r="Y67" s="601"/>
      <c r="Z67" s="238" t="s">
        <v>126</v>
      </c>
      <c r="AA67" s="601"/>
      <c r="AB67" s="238" t="s">
        <v>128</v>
      </c>
      <c r="AC67" s="677" t="s">
        <v>129</v>
      </c>
      <c r="AD67" s="678" t="str">
        <f t="shared" si="0"/>
        <v/>
      </c>
      <c r="AE67" s="681" t="s">
        <v>130</v>
      </c>
      <c r="AF67" s="680" t="str">
        <f t="shared" si="4"/>
        <v/>
      </c>
    </row>
    <row r="68" spans="1:32" ht="36.75" customHeight="1">
      <c r="A68" s="670">
        <f t="shared" si="3"/>
        <v>57</v>
      </c>
      <c r="B68" s="671" t="str">
        <f>IF(基本情報入力シート!C90="","",基本情報入力シート!C90)</f>
        <v/>
      </c>
      <c r="C68" s="672" t="str">
        <f>IF(基本情報入力シート!D90="","",基本情報入力シート!D90)</f>
        <v/>
      </c>
      <c r="D68" s="672" t="str">
        <f>IF(基本情報入力シート!E90="","",基本情報入力シート!E90)</f>
        <v/>
      </c>
      <c r="E68" s="672" t="str">
        <f>IF(基本情報入力シート!F90="","",基本情報入力シート!F90)</f>
        <v/>
      </c>
      <c r="F68" s="672" t="str">
        <f>IF(基本情報入力シート!G90="","",基本情報入力シート!G90)</f>
        <v/>
      </c>
      <c r="G68" s="672" t="str">
        <f>IF(基本情報入力シート!H90="","",基本情報入力シート!H90)</f>
        <v/>
      </c>
      <c r="H68" s="672" t="str">
        <f>IF(基本情報入力シート!I90="","",基本情報入力シート!I90)</f>
        <v/>
      </c>
      <c r="I68" s="672" t="str">
        <f>IF(基本情報入力シート!J90="","",基本情報入力シート!J90)</f>
        <v/>
      </c>
      <c r="J68" s="672" t="str">
        <f>IF(基本情報入力シート!K90="","",基本情報入力シート!K90)</f>
        <v/>
      </c>
      <c r="K68" s="673" t="str">
        <f>IF(基本情報入力シート!L90="","",基本情報入力シート!L90)</f>
        <v/>
      </c>
      <c r="L68" s="670" t="str">
        <f>IF(基本情報入力シート!M90="","",基本情報入力シート!M90)</f>
        <v/>
      </c>
      <c r="M68" s="670" t="str">
        <f>IF(基本情報入力シート!R90="","",基本情報入力シート!R90)</f>
        <v/>
      </c>
      <c r="N68" s="670" t="str">
        <f>IF(基本情報入力シート!W90="","",基本情報入力シート!W90)</f>
        <v/>
      </c>
      <c r="O68" s="670" t="str">
        <f>IF(基本情報入力シート!X90="","",基本情報入力シート!X90)</f>
        <v/>
      </c>
      <c r="P68" s="674" t="str">
        <f>IF(基本情報入力シート!Y90="","",基本情報入力シート!Y90)</f>
        <v/>
      </c>
      <c r="Q68" s="675" t="str">
        <f>IF(基本情報入力シート!AB90="","",基本情報入力シート!AB90)</f>
        <v/>
      </c>
      <c r="R68" s="710"/>
      <c r="S68" s="676" t="str">
        <f>IF(P68="","",VLOOKUP(P68,【参考】数式用!$A$5:$H$34,MATCH(R68,【参考】数式用!$C$4:$H$4,0)+2,0))</f>
        <v/>
      </c>
      <c r="T68" s="244" t="s">
        <v>125</v>
      </c>
      <c r="U68" s="601"/>
      <c r="V68" s="238" t="s">
        <v>126</v>
      </c>
      <c r="W68" s="601"/>
      <c r="X68" s="238" t="s">
        <v>127</v>
      </c>
      <c r="Y68" s="601"/>
      <c r="Z68" s="238" t="s">
        <v>126</v>
      </c>
      <c r="AA68" s="601"/>
      <c r="AB68" s="238" t="s">
        <v>128</v>
      </c>
      <c r="AC68" s="677" t="s">
        <v>129</v>
      </c>
      <c r="AD68" s="678" t="str">
        <f t="shared" si="0"/>
        <v/>
      </c>
      <c r="AE68" s="681" t="s">
        <v>130</v>
      </c>
      <c r="AF68" s="680" t="str">
        <f t="shared" si="4"/>
        <v/>
      </c>
    </row>
    <row r="69" spans="1:32" ht="36.75" customHeight="1">
      <c r="A69" s="670">
        <f t="shared" si="3"/>
        <v>58</v>
      </c>
      <c r="B69" s="671" t="str">
        <f>IF(基本情報入力シート!C91="","",基本情報入力シート!C91)</f>
        <v/>
      </c>
      <c r="C69" s="672" t="str">
        <f>IF(基本情報入力シート!D91="","",基本情報入力シート!D91)</f>
        <v/>
      </c>
      <c r="D69" s="672" t="str">
        <f>IF(基本情報入力シート!E91="","",基本情報入力シート!E91)</f>
        <v/>
      </c>
      <c r="E69" s="672" t="str">
        <f>IF(基本情報入力シート!F91="","",基本情報入力シート!F91)</f>
        <v/>
      </c>
      <c r="F69" s="672" t="str">
        <f>IF(基本情報入力シート!G91="","",基本情報入力シート!G91)</f>
        <v/>
      </c>
      <c r="G69" s="672" t="str">
        <f>IF(基本情報入力シート!H91="","",基本情報入力シート!H91)</f>
        <v/>
      </c>
      <c r="H69" s="672" t="str">
        <f>IF(基本情報入力シート!I91="","",基本情報入力シート!I91)</f>
        <v/>
      </c>
      <c r="I69" s="672" t="str">
        <f>IF(基本情報入力シート!J91="","",基本情報入力シート!J91)</f>
        <v/>
      </c>
      <c r="J69" s="672" t="str">
        <f>IF(基本情報入力シート!K91="","",基本情報入力シート!K91)</f>
        <v/>
      </c>
      <c r="K69" s="673" t="str">
        <f>IF(基本情報入力シート!L91="","",基本情報入力シート!L91)</f>
        <v/>
      </c>
      <c r="L69" s="670" t="str">
        <f>IF(基本情報入力シート!M91="","",基本情報入力シート!M91)</f>
        <v/>
      </c>
      <c r="M69" s="670" t="str">
        <f>IF(基本情報入力シート!R91="","",基本情報入力シート!R91)</f>
        <v/>
      </c>
      <c r="N69" s="670" t="str">
        <f>IF(基本情報入力シート!W91="","",基本情報入力シート!W91)</f>
        <v/>
      </c>
      <c r="O69" s="670" t="str">
        <f>IF(基本情報入力シート!X91="","",基本情報入力シート!X91)</f>
        <v/>
      </c>
      <c r="P69" s="674" t="str">
        <f>IF(基本情報入力シート!Y91="","",基本情報入力シート!Y91)</f>
        <v/>
      </c>
      <c r="Q69" s="675" t="str">
        <f>IF(基本情報入力シート!AB91="","",基本情報入力シート!AB91)</f>
        <v/>
      </c>
      <c r="R69" s="710"/>
      <c r="S69" s="676" t="str">
        <f>IF(P69="","",VLOOKUP(P69,【参考】数式用!$A$5:$H$34,MATCH(R69,【参考】数式用!$C$4:$H$4,0)+2,0))</f>
        <v/>
      </c>
      <c r="T69" s="244" t="s">
        <v>125</v>
      </c>
      <c r="U69" s="601"/>
      <c r="V69" s="238" t="s">
        <v>126</v>
      </c>
      <c r="W69" s="601"/>
      <c r="X69" s="238" t="s">
        <v>127</v>
      </c>
      <c r="Y69" s="601"/>
      <c r="Z69" s="238" t="s">
        <v>126</v>
      </c>
      <c r="AA69" s="601"/>
      <c r="AB69" s="238" t="s">
        <v>128</v>
      </c>
      <c r="AC69" s="677" t="s">
        <v>129</v>
      </c>
      <c r="AD69" s="678" t="str">
        <f t="shared" si="0"/>
        <v/>
      </c>
      <c r="AE69" s="681" t="s">
        <v>130</v>
      </c>
      <c r="AF69" s="680" t="str">
        <f t="shared" si="4"/>
        <v/>
      </c>
    </row>
    <row r="70" spans="1:32" ht="36.75" customHeight="1">
      <c r="A70" s="670">
        <f t="shared" si="3"/>
        <v>59</v>
      </c>
      <c r="B70" s="671" t="str">
        <f>IF(基本情報入力シート!C92="","",基本情報入力シート!C92)</f>
        <v/>
      </c>
      <c r="C70" s="672" t="str">
        <f>IF(基本情報入力シート!D92="","",基本情報入力シート!D92)</f>
        <v/>
      </c>
      <c r="D70" s="672" t="str">
        <f>IF(基本情報入力シート!E92="","",基本情報入力シート!E92)</f>
        <v/>
      </c>
      <c r="E70" s="672" t="str">
        <f>IF(基本情報入力シート!F92="","",基本情報入力シート!F92)</f>
        <v/>
      </c>
      <c r="F70" s="672" t="str">
        <f>IF(基本情報入力シート!G92="","",基本情報入力シート!G92)</f>
        <v/>
      </c>
      <c r="G70" s="672" t="str">
        <f>IF(基本情報入力シート!H92="","",基本情報入力シート!H92)</f>
        <v/>
      </c>
      <c r="H70" s="672" t="str">
        <f>IF(基本情報入力シート!I92="","",基本情報入力シート!I92)</f>
        <v/>
      </c>
      <c r="I70" s="672" t="str">
        <f>IF(基本情報入力シート!J92="","",基本情報入力シート!J92)</f>
        <v/>
      </c>
      <c r="J70" s="672" t="str">
        <f>IF(基本情報入力シート!K92="","",基本情報入力シート!K92)</f>
        <v/>
      </c>
      <c r="K70" s="673" t="str">
        <f>IF(基本情報入力シート!L92="","",基本情報入力シート!L92)</f>
        <v/>
      </c>
      <c r="L70" s="670" t="str">
        <f>IF(基本情報入力シート!M92="","",基本情報入力シート!M92)</f>
        <v/>
      </c>
      <c r="M70" s="670" t="str">
        <f>IF(基本情報入力シート!R92="","",基本情報入力シート!R92)</f>
        <v/>
      </c>
      <c r="N70" s="670" t="str">
        <f>IF(基本情報入力シート!W92="","",基本情報入力シート!W92)</f>
        <v/>
      </c>
      <c r="O70" s="670" t="str">
        <f>IF(基本情報入力シート!X92="","",基本情報入力シート!X92)</f>
        <v/>
      </c>
      <c r="P70" s="674" t="str">
        <f>IF(基本情報入力シート!Y92="","",基本情報入力シート!Y92)</f>
        <v/>
      </c>
      <c r="Q70" s="675" t="str">
        <f>IF(基本情報入力シート!AB92="","",基本情報入力シート!AB92)</f>
        <v/>
      </c>
      <c r="R70" s="710"/>
      <c r="S70" s="676" t="str">
        <f>IF(P70="","",VLOOKUP(P70,【参考】数式用!$A$5:$H$34,MATCH(R70,【参考】数式用!$C$4:$H$4,0)+2,0))</f>
        <v/>
      </c>
      <c r="T70" s="244" t="s">
        <v>125</v>
      </c>
      <c r="U70" s="601"/>
      <c r="V70" s="238" t="s">
        <v>126</v>
      </c>
      <c r="W70" s="601"/>
      <c r="X70" s="238" t="s">
        <v>127</v>
      </c>
      <c r="Y70" s="601"/>
      <c r="Z70" s="238" t="s">
        <v>126</v>
      </c>
      <c r="AA70" s="601"/>
      <c r="AB70" s="238" t="s">
        <v>128</v>
      </c>
      <c r="AC70" s="677" t="s">
        <v>129</v>
      </c>
      <c r="AD70" s="678" t="str">
        <f t="shared" si="0"/>
        <v/>
      </c>
      <c r="AE70" s="681" t="s">
        <v>130</v>
      </c>
      <c r="AF70" s="680" t="str">
        <f t="shared" si="4"/>
        <v/>
      </c>
    </row>
    <row r="71" spans="1:32" ht="36.75" customHeight="1">
      <c r="A71" s="670">
        <f t="shared" si="3"/>
        <v>60</v>
      </c>
      <c r="B71" s="671" t="str">
        <f>IF(基本情報入力シート!C93="","",基本情報入力シート!C93)</f>
        <v/>
      </c>
      <c r="C71" s="672" t="str">
        <f>IF(基本情報入力シート!D93="","",基本情報入力シート!D93)</f>
        <v/>
      </c>
      <c r="D71" s="672" t="str">
        <f>IF(基本情報入力シート!E93="","",基本情報入力シート!E93)</f>
        <v/>
      </c>
      <c r="E71" s="672" t="str">
        <f>IF(基本情報入力シート!F93="","",基本情報入力シート!F93)</f>
        <v/>
      </c>
      <c r="F71" s="672" t="str">
        <f>IF(基本情報入力シート!G93="","",基本情報入力シート!G93)</f>
        <v/>
      </c>
      <c r="G71" s="672" t="str">
        <f>IF(基本情報入力シート!H93="","",基本情報入力シート!H93)</f>
        <v/>
      </c>
      <c r="H71" s="672" t="str">
        <f>IF(基本情報入力シート!I93="","",基本情報入力シート!I93)</f>
        <v/>
      </c>
      <c r="I71" s="672" t="str">
        <f>IF(基本情報入力シート!J93="","",基本情報入力シート!J93)</f>
        <v/>
      </c>
      <c r="J71" s="672" t="str">
        <f>IF(基本情報入力シート!K93="","",基本情報入力シート!K93)</f>
        <v/>
      </c>
      <c r="K71" s="673" t="str">
        <f>IF(基本情報入力シート!L93="","",基本情報入力シート!L93)</f>
        <v/>
      </c>
      <c r="L71" s="670" t="str">
        <f>IF(基本情報入力シート!M93="","",基本情報入力シート!M93)</f>
        <v/>
      </c>
      <c r="M71" s="670" t="str">
        <f>IF(基本情報入力シート!R93="","",基本情報入力シート!R93)</f>
        <v/>
      </c>
      <c r="N71" s="670" t="str">
        <f>IF(基本情報入力シート!W93="","",基本情報入力シート!W93)</f>
        <v/>
      </c>
      <c r="O71" s="670" t="str">
        <f>IF(基本情報入力シート!X93="","",基本情報入力シート!X93)</f>
        <v/>
      </c>
      <c r="P71" s="674" t="str">
        <f>IF(基本情報入力シート!Y93="","",基本情報入力シート!Y93)</f>
        <v/>
      </c>
      <c r="Q71" s="675" t="str">
        <f>IF(基本情報入力シート!AB93="","",基本情報入力シート!AB93)</f>
        <v/>
      </c>
      <c r="R71" s="710"/>
      <c r="S71" s="676" t="str">
        <f>IF(P71="","",VLOOKUP(P71,【参考】数式用!$A$5:$H$34,MATCH(R71,【参考】数式用!$C$4:$H$4,0)+2,0))</f>
        <v/>
      </c>
      <c r="T71" s="244" t="s">
        <v>125</v>
      </c>
      <c r="U71" s="601"/>
      <c r="V71" s="238" t="s">
        <v>126</v>
      </c>
      <c r="W71" s="601"/>
      <c r="X71" s="238" t="s">
        <v>127</v>
      </c>
      <c r="Y71" s="601"/>
      <c r="Z71" s="238" t="s">
        <v>126</v>
      </c>
      <c r="AA71" s="601"/>
      <c r="AB71" s="238" t="s">
        <v>128</v>
      </c>
      <c r="AC71" s="677" t="s">
        <v>129</v>
      </c>
      <c r="AD71" s="678" t="str">
        <f t="shared" si="0"/>
        <v/>
      </c>
      <c r="AE71" s="681" t="s">
        <v>130</v>
      </c>
      <c r="AF71" s="680" t="str">
        <f t="shared" si="4"/>
        <v/>
      </c>
    </row>
    <row r="72" spans="1:32" ht="36.75" customHeight="1">
      <c r="A72" s="670">
        <f t="shared" si="3"/>
        <v>61</v>
      </c>
      <c r="B72" s="671" t="str">
        <f>IF(基本情報入力シート!C94="","",基本情報入力シート!C94)</f>
        <v/>
      </c>
      <c r="C72" s="672" t="str">
        <f>IF(基本情報入力シート!D94="","",基本情報入力シート!D94)</f>
        <v/>
      </c>
      <c r="D72" s="672" t="str">
        <f>IF(基本情報入力シート!E94="","",基本情報入力シート!E94)</f>
        <v/>
      </c>
      <c r="E72" s="672" t="str">
        <f>IF(基本情報入力シート!F94="","",基本情報入力シート!F94)</f>
        <v/>
      </c>
      <c r="F72" s="672" t="str">
        <f>IF(基本情報入力シート!G94="","",基本情報入力シート!G94)</f>
        <v/>
      </c>
      <c r="G72" s="672" t="str">
        <f>IF(基本情報入力シート!H94="","",基本情報入力シート!H94)</f>
        <v/>
      </c>
      <c r="H72" s="672" t="str">
        <f>IF(基本情報入力シート!I94="","",基本情報入力シート!I94)</f>
        <v/>
      </c>
      <c r="I72" s="672" t="str">
        <f>IF(基本情報入力シート!J94="","",基本情報入力シート!J94)</f>
        <v/>
      </c>
      <c r="J72" s="672" t="str">
        <f>IF(基本情報入力シート!K94="","",基本情報入力シート!K94)</f>
        <v/>
      </c>
      <c r="K72" s="673" t="str">
        <f>IF(基本情報入力シート!L94="","",基本情報入力シート!L94)</f>
        <v/>
      </c>
      <c r="L72" s="670" t="str">
        <f>IF(基本情報入力シート!M94="","",基本情報入力シート!M94)</f>
        <v/>
      </c>
      <c r="M72" s="670" t="str">
        <f>IF(基本情報入力シート!R94="","",基本情報入力シート!R94)</f>
        <v/>
      </c>
      <c r="N72" s="670" t="str">
        <f>IF(基本情報入力シート!W94="","",基本情報入力シート!W94)</f>
        <v/>
      </c>
      <c r="O72" s="670" t="str">
        <f>IF(基本情報入力シート!X94="","",基本情報入力シート!X94)</f>
        <v/>
      </c>
      <c r="P72" s="674" t="str">
        <f>IF(基本情報入力シート!Y94="","",基本情報入力シート!Y94)</f>
        <v/>
      </c>
      <c r="Q72" s="675" t="str">
        <f>IF(基本情報入力シート!AB94="","",基本情報入力シート!AB94)</f>
        <v/>
      </c>
      <c r="R72" s="710"/>
      <c r="S72" s="676" t="str">
        <f>IF(P72="","",VLOOKUP(P72,【参考】数式用!$A$5:$H$34,MATCH(R72,【参考】数式用!$C$4:$H$4,0)+2,0))</f>
        <v/>
      </c>
      <c r="T72" s="244" t="s">
        <v>125</v>
      </c>
      <c r="U72" s="601"/>
      <c r="V72" s="238" t="s">
        <v>126</v>
      </c>
      <c r="W72" s="601"/>
      <c r="X72" s="238" t="s">
        <v>127</v>
      </c>
      <c r="Y72" s="601"/>
      <c r="Z72" s="238" t="s">
        <v>126</v>
      </c>
      <c r="AA72" s="601"/>
      <c r="AB72" s="238" t="s">
        <v>128</v>
      </c>
      <c r="AC72" s="677" t="s">
        <v>129</v>
      </c>
      <c r="AD72" s="678" t="str">
        <f t="shared" si="0"/>
        <v/>
      </c>
      <c r="AE72" s="681" t="s">
        <v>130</v>
      </c>
      <c r="AF72" s="680" t="str">
        <f t="shared" si="4"/>
        <v/>
      </c>
    </row>
    <row r="73" spans="1:32" ht="36.75" customHeight="1">
      <c r="A73" s="670">
        <f t="shared" si="3"/>
        <v>62</v>
      </c>
      <c r="B73" s="671" t="str">
        <f>IF(基本情報入力シート!C95="","",基本情報入力シート!C95)</f>
        <v/>
      </c>
      <c r="C73" s="672" t="str">
        <f>IF(基本情報入力シート!D95="","",基本情報入力シート!D95)</f>
        <v/>
      </c>
      <c r="D73" s="672" t="str">
        <f>IF(基本情報入力シート!E95="","",基本情報入力シート!E95)</f>
        <v/>
      </c>
      <c r="E73" s="672" t="str">
        <f>IF(基本情報入力シート!F95="","",基本情報入力シート!F95)</f>
        <v/>
      </c>
      <c r="F73" s="672" t="str">
        <f>IF(基本情報入力シート!G95="","",基本情報入力シート!G95)</f>
        <v/>
      </c>
      <c r="G73" s="672" t="str">
        <f>IF(基本情報入力シート!H95="","",基本情報入力シート!H95)</f>
        <v/>
      </c>
      <c r="H73" s="672" t="str">
        <f>IF(基本情報入力シート!I95="","",基本情報入力シート!I95)</f>
        <v/>
      </c>
      <c r="I73" s="672" t="str">
        <f>IF(基本情報入力シート!J95="","",基本情報入力シート!J95)</f>
        <v/>
      </c>
      <c r="J73" s="672" t="str">
        <f>IF(基本情報入力シート!K95="","",基本情報入力シート!K95)</f>
        <v/>
      </c>
      <c r="K73" s="673" t="str">
        <f>IF(基本情報入力シート!L95="","",基本情報入力シート!L95)</f>
        <v/>
      </c>
      <c r="L73" s="670" t="str">
        <f>IF(基本情報入力シート!M95="","",基本情報入力シート!M95)</f>
        <v/>
      </c>
      <c r="M73" s="670" t="str">
        <f>IF(基本情報入力シート!R95="","",基本情報入力シート!R95)</f>
        <v/>
      </c>
      <c r="N73" s="670" t="str">
        <f>IF(基本情報入力シート!W95="","",基本情報入力シート!W95)</f>
        <v/>
      </c>
      <c r="O73" s="670" t="str">
        <f>IF(基本情報入力シート!X95="","",基本情報入力シート!X95)</f>
        <v/>
      </c>
      <c r="P73" s="674" t="str">
        <f>IF(基本情報入力シート!Y95="","",基本情報入力シート!Y95)</f>
        <v/>
      </c>
      <c r="Q73" s="675" t="str">
        <f>IF(基本情報入力シート!AB95="","",基本情報入力シート!AB95)</f>
        <v/>
      </c>
      <c r="R73" s="710"/>
      <c r="S73" s="676" t="str">
        <f>IF(P73="","",VLOOKUP(P73,【参考】数式用!$A$5:$H$34,MATCH(R73,【参考】数式用!$C$4:$H$4,0)+2,0))</f>
        <v/>
      </c>
      <c r="T73" s="244" t="s">
        <v>125</v>
      </c>
      <c r="U73" s="601"/>
      <c r="V73" s="238" t="s">
        <v>126</v>
      </c>
      <c r="W73" s="601"/>
      <c r="X73" s="238" t="s">
        <v>127</v>
      </c>
      <c r="Y73" s="601"/>
      <c r="Z73" s="238" t="s">
        <v>126</v>
      </c>
      <c r="AA73" s="601"/>
      <c r="AB73" s="238" t="s">
        <v>128</v>
      </c>
      <c r="AC73" s="677" t="s">
        <v>129</v>
      </c>
      <c r="AD73" s="678" t="str">
        <f t="shared" si="0"/>
        <v/>
      </c>
      <c r="AE73" s="681" t="s">
        <v>130</v>
      </c>
      <c r="AF73" s="680" t="str">
        <f t="shared" si="4"/>
        <v/>
      </c>
    </row>
    <row r="74" spans="1:32" ht="36.75" customHeight="1">
      <c r="A74" s="670">
        <f t="shared" si="3"/>
        <v>63</v>
      </c>
      <c r="B74" s="671" t="str">
        <f>IF(基本情報入力シート!C96="","",基本情報入力シート!C96)</f>
        <v/>
      </c>
      <c r="C74" s="672" t="str">
        <f>IF(基本情報入力シート!D96="","",基本情報入力シート!D96)</f>
        <v/>
      </c>
      <c r="D74" s="672" t="str">
        <f>IF(基本情報入力シート!E96="","",基本情報入力シート!E96)</f>
        <v/>
      </c>
      <c r="E74" s="672" t="str">
        <f>IF(基本情報入力シート!F96="","",基本情報入力シート!F96)</f>
        <v/>
      </c>
      <c r="F74" s="672" t="str">
        <f>IF(基本情報入力シート!G96="","",基本情報入力シート!G96)</f>
        <v/>
      </c>
      <c r="G74" s="672" t="str">
        <f>IF(基本情報入力シート!H96="","",基本情報入力シート!H96)</f>
        <v/>
      </c>
      <c r="H74" s="672" t="str">
        <f>IF(基本情報入力シート!I96="","",基本情報入力シート!I96)</f>
        <v/>
      </c>
      <c r="I74" s="672" t="str">
        <f>IF(基本情報入力シート!J96="","",基本情報入力シート!J96)</f>
        <v/>
      </c>
      <c r="J74" s="672" t="str">
        <f>IF(基本情報入力シート!K96="","",基本情報入力シート!K96)</f>
        <v/>
      </c>
      <c r="K74" s="673" t="str">
        <f>IF(基本情報入力シート!L96="","",基本情報入力シート!L96)</f>
        <v/>
      </c>
      <c r="L74" s="670" t="str">
        <f>IF(基本情報入力シート!M96="","",基本情報入力シート!M96)</f>
        <v/>
      </c>
      <c r="M74" s="670" t="str">
        <f>IF(基本情報入力シート!R96="","",基本情報入力シート!R96)</f>
        <v/>
      </c>
      <c r="N74" s="670" t="str">
        <f>IF(基本情報入力シート!W96="","",基本情報入力シート!W96)</f>
        <v/>
      </c>
      <c r="O74" s="670" t="str">
        <f>IF(基本情報入力シート!X96="","",基本情報入力シート!X96)</f>
        <v/>
      </c>
      <c r="P74" s="674" t="str">
        <f>IF(基本情報入力シート!Y96="","",基本情報入力シート!Y96)</f>
        <v/>
      </c>
      <c r="Q74" s="675" t="str">
        <f>IF(基本情報入力シート!AB96="","",基本情報入力シート!AB96)</f>
        <v/>
      </c>
      <c r="R74" s="710"/>
      <c r="S74" s="676" t="str">
        <f>IF(P74="","",VLOOKUP(P74,【参考】数式用!$A$5:$H$34,MATCH(R74,【参考】数式用!$C$4:$H$4,0)+2,0))</f>
        <v/>
      </c>
      <c r="T74" s="244" t="s">
        <v>125</v>
      </c>
      <c r="U74" s="601"/>
      <c r="V74" s="238" t="s">
        <v>126</v>
      </c>
      <c r="W74" s="601"/>
      <c r="X74" s="238" t="s">
        <v>127</v>
      </c>
      <c r="Y74" s="601"/>
      <c r="Z74" s="238" t="s">
        <v>126</v>
      </c>
      <c r="AA74" s="601"/>
      <c r="AB74" s="238" t="s">
        <v>128</v>
      </c>
      <c r="AC74" s="677" t="s">
        <v>129</v>
      </c>
      <c r="AD74" s="678" t="str">
        <f t="shared" si="0"/>
        <v/>
      </c>
      <c r="AE74" s="681" t="s">
        <v>130</v>
      </c>
      <c r="AF74" s="680" t="str">
        <f t="shared" si="4"/>
        <v/>
      </c>
    </row>
    <row r="75" spans="1:32" ht="36.75" customHeight="1">
      <c r="A75" s="670">
        <f t="shared" si="3"/>
        <v>64</v>
      </c>
      <c r="B75" s="671" t="str">
        <f>IF(基本情報入力シート!C97="","",基本情報入力シート!C97)</f>
        <v/>
      </c>
      <c r="C75" s="672" t="str">
        <f>IF(基本情報入力シート!D97="","",基本情報入力シート!D97)</f>
        <v/>
      </c>
      <c r="D75" s="672" t="str">
        <f>IF(基本情報入力シート!E97="","",基本情報入力シート!E97)</f>
        <v/>
      </c>
      <c r="E75" s="672" t="str">
        <f>IF(基本情報入力シート!F97="","",基本情報入力シート!F97)</f>
        <v/>
      </c>
      <c r="F75" s="672" t="str">
        <f>IF(基本情報入力シート!G97="","",基本情報入力シート!G97)</f>
        <v/>
      </c>
      <c r="G75" s="672" t="str">
        <f>IF(基本情報入力シート!H97="","",基本情報入力シート!H97)</f>
        <v/>
      </c>
      <c r="H75" s="672" t="str">
        <f>IF(基本情報入力シート!I97="","",基本情報入力シート!I97)</f>
        <v/>
      </c>
      <c r="I75" s="672" t="str">
        <f>IF(基本情報入力シート!J97="","",基本情報入力シート!J97)</f>
        <v/>
      </c>
      <c r="J75" s="672" t="str">
        <f>IF(基本情報入力シート!K97="","",基本情報入力シート!K97)</f>
        <v/>
      </c>
      <c r="K75" s="673" t="str">
        <f>IF(基本情報入力シート!L97="","",基本情報入力シート!L97)</f>
        <v/>
      </c>
      <c r="L75" s="670" t="str">
        <f>IF(基本情報入力シート!M97="","",基本情報入力シート!M97)</f>
        <v/>
      </c>
      <c r="M75" s="670" t="str">
        <f>IF(基本情報入力シート!R97="","",基本情報入力シート!R97)</f>
        <v/>
      </c>
      <c r="N75" s="670" t="str">
        <f>IF(基本情報入力シート!W97="","",基本情報入力シート!W97)</f>
        <v/>
      </c>
      <c r="O75" s="670" t="str">
        <f>IF(基本情報入力シート!X97="","",基本情報入力シート!X97)</f>
        <v/>
      </c>
      <c r="P75" s="674" t="str">
        <f>IF(基本情報入力シート!Y97="","",基本情報入力シート!Y97)</f>
        <v/>
      </c>
      <c r="Q75" s="675" t="str">
        <f>IF(基本情報入力シート!AB97="","",基本情報入力シート!AB97)</f>
        <v/>
      </c>
      <c r="R75" s="710"/>
      <c r="S75" s="676" t="str">
        <f>IF(P75="","",VLOOKUP(P75,【参考】数式用!$A$5:$H$34,MATCH(R75,【参考】数式用!$C$4:$H$4,0)+2,0))</f>
        <v/>
      </c>
      <c r="T75" s="244" t="s">
        <v>125</v>
      </c>
      <c r="U75" s="601"/>
      <c r="V75" s="238" t="s">
        <v>126</v>
      </c>
      <c r="W75" s="601"/>
      <c r="X75" s="238" t="s">
        <v>127</v>
      </c>
      <c r="Y75" s="601"/>
      <c r="Z75" s="238" t="s">
        <v>126</v>
      </c>
      <c r="AA75" s="601"/>
      <c r="AB75" s="238" t="s">
        <v>128</v>
      </c>
      <c r="AC75" s="677" t="s">
        <v>129</v>
      </c>
      <c r="AD75" s="678" t="str">
        <f t="shared" si="0"/>
        <v/>
      </c>
      <c r="AE75" s="681" t="s">
        <v>130</v>
      </c>
      <c r="AF75" s="680" t="str">
        <f t="shared" si="4"/>
        <v/>
      </c>
    </row>
    <row r="76" spans="1:32" ht="36.75" customHeight="1">
      <c r="A76" s="670">
        <f t="shared" si="3"/>
        <v>65</v>
      </c>
      <c r="B76" s="671" t="str">
        <f>IF(基本情報入力シート!C98="","",基本情報入力シート!C98)</f>
        <v/>
      </c>
      <c r="C76" s="672" t="str">
        <f>IF(基本情報入力シート!D98="","",基本情報入力シート!D98)</f>
        <v/>
      </c>
      <c r="D76" s="672" t="str">
        <f>IF(基本情報入力シート!E98="","",基本情報入力シート!E98)</f>
        <v/>
      </c>
      <c r="E76" s="672" t="str">
        <f>IF(基本情報入力シート!F98="","",基本情報入力シート!F98)</f>
        <v/>
      </c>
      <c r="F76" s="672" t="str">
        <f>IF(基本情報入力シート!G98="","",基本情報入力シート!G98)</f>
        <v/>
      </c>
      <c r="G76" s="672" t="str">
        <f>IF(基本情報入力シート!H98="","",基本情報入力シート!H98)</f>
        <v/>
      </c>
      <c r="H76" s="672" t="str">
        <f>IF(基本情報入力シート!I98="","",基本情報入力シート!I98)</f>
        <v/>
      </c>
      <c r="I76" s="672" t="str">
        <f>IF(基本情報入力シート!J98="","",基本情報入力シート!J98)</f>
        <v/>
      </c>
      <c r="J76" s="672" t="str">
        <f>IF(基本情報入力シート!K98="","",基本情報入力シート!K98)</f>
        <v/>
      </c>
      <c r="K76" s="673" t="str">
        <f>IF(基本情報入力シート!L98="","",基本情報入力シート!L98)</f>
        <v/>
      </c>
      <c r="L76" s="670" t="str">
        <f>IF(基本情報入力シート!M98="","",基本情報入力シート!M98)</f>
        <v/>
      </c>
      <c r="M76" s="670" t="str">
        <f>IF(基本情報入力シート!R98="","",基本情報入力シート!R98)</f>
        <v/>
      </c>
      <c r="N76" s="670" t="str">
        <f>IF(基本情報入力シート!W98="","",基本情報入力シート!W98)</f>
        <v/>
      </c>
      <c r="O76" s="670" t="str">
        <f>IF(基本情報入力シート!X98="","",基本情報入力シート!X98)</f>
        <v/>
      </c>
      <c r="P76" s="674" t="str">
        <f>IF(基本情報入力シート!Y98="","",基本情報入力シート!Y98)</f>
        <v/>
      </c>
      <c r="Q76" s="675" t="str">
        <f>IF(基本情報入力シート!AB98="","",基本情報入力シート!AB98)</f>
        <v/>
      </c>
      <c r="R76" s="710"/>
      <c r="S76" s="676" t="str">
        <f>IF(P76="","",VLOOKUP(P76,【参考】数式用!$A$5:$H$34,MATCH(R76,【参考】数式用!$C$4:$H$4,0)+2,0))</f>
        <v/>
      </c>
      <c r="T76" s="244" t="s">
        <v>125</v>
      </c>
      <c r="U76" s="601"/>
      <c r="V76" s="238" t="s">
        <v>126</v>
      </c>
      <c r="W76" s="601"/>
      <c r="X76" s="238" t="s">
        <v>127</v>
      </c>
      <c r="Y76" s="601"/>
      <c r="Z76" s="238" t="s">
        <v>126</v>
      </c>
      <c r="AA76" s="601"/>
      <c r="AB76" s="238" t="s">
        <v>128</v>
      </c>
      <c r="AC76" s="677" t="s">
        <v>129</v>
      </c>
      <c r="AD76" s="678" t="str">
        <f t="shared" si="0"/>
        <v/>
      </c>
      <c r="AE76" s="681" t="s">
        <v>130</v>
      </c>
      <c r="AF76" s="680" t="str">
        <f t="shared" ref="AF76:AF111" si="5">IFERROR(ROUNDDOWN(Q76*S76,0)*AD76,"")</f>
        <v/>
      </c>
    </row>
    <row r="77" spans="1:32" ht="36.75" customHeight="1">
      <c r="A77" s="670">
        <f t="shared" si="3"/>
        <v>66</v>
      </c>
      <c r="B77" s="671" t="str">
        <f>IF(基本情報入力シート!C99="","",基本情報入力シート!C99)</f>
        <v/>
      </c>
      <c r="C77" s="672" t="str">
        <f>IF(基本情報入力シート!D99="","",基本情報入力シート!D99)</f>
        <v/>
      </c>
      <c r="D77" s="672" t="str">
        <f>IF(基本情報入力シート!E99="","",基本情報入力シート!E99)</f>
        <v/>
      </c>
      <c r="E77" s="672" t="str">
        <f>IF(基本情報入力シート!F99="","",基本情報入力シート!F99)</f>
        <v/>
      </c>
      <c r="F77" s="672" t="str">
        <f>IF(基本情報入力シート!G99="","",基本情報入力シート!G99)</f>
        <v/>
      </c>
      <c r="G77" s="672" t="str">
        <f>IF(基本情報入力シート!H99="","",基本情報入力シート!H99)</f>
        <v/>
      </c>
      <c r="H77" s="672" t="str">
        <f>IF(基本情報入力シート!I99="","",基本情報入力シート!I99)</f>
        <v/>
      </c>
      <c r="I77" s="672" t="str">
        <f>IF(基本情報入力シート!J99="","",基本情報入力シート!J99)</f>
        <v/>
      </c>
      <c r="J77" s="672" t="str">
        <f>IF(基本情報入力シート!K99="","",基本情報入力シート!K99)</f>
        <v/>
      </c>
      <c r="K77" s="673" t="str">
        <f>IF(基本情報入力シート!L99="","",基本情報入力シート!L99)</f>
        <v/>
      </c>
      <c r="L77" s="670" t="str">
        <f>IF(基本情報入力シート!M99="","",基本情報入力シート!M99)</f>
        <v/>
      </c>
      <c r="M77" s="670" t="str">
        <f>IF(基本情報入力シート!R99="","",基本情報入力シート!R99)</f>
        <v/>
      </c>
      <c r="N77" s="670" t="str">
        <f>IF(基本情報入力シート!W99="","",基本情報入力シート!W99)</f>
        <v/>
      </c>
      <c r="O77" s="670" t="str">
        <f>IF(基本情報入力シート!X99="","",基本情報入力シート!X99)</f>
        <v/>
      </c>
      <c r="P77" s="674" t="str">
        <f>IF(基本情報入力シート!Y99="","",基本情報入力シート!Y99)</f>
        <v/>
      </c>
      <c r="Q77" s="675" t="str">
        <f>IF(基本情報入力シート!AB99="","",基本情報入力シート!AB99)</f>
        <v/>
      </c>
      <c r="R77" s="710"/>
      <c r="S77" s="676" t="str">
        <f>IF(P77="","",VLOOKUP(P77,【参考】数式用!$A$5:$H$34,MATCH(R77,【参考】数式用!$C$4:$H$4,0)+2,0))</f>
        <v/>
      </c>
      <c r="T77" s="244" t="s">
        <v>125</v>
      </c>
      <c r="U77" s="601"/>
      <c r="V77" s="238" t="s">
        <v>126</v>
      </c>
      <c r="W77" s="601"/>
      <c r="X77" s="238" t="s">
        <v>127</v>
      </c>
      <c r="Y77" s="601"/>
      <c r="Z77" s="238" t="s">
        <v>126</v>
      </c>
      <c r="AA77" s="601"/>
      <c r="AB77" s="238" t="s">
        <v>128</v>
      </c>
      <c r="AC77" s="677" t="s">
        <v>129</v>
      </c>
      <c r="AD77" s="678" t="str">
        <f t="shared" ref="AD77:AD111" si="6">IF(AND(U77&gt;=1,W77&gt;=1,Y77&gt;=1,AA77&gt;=1),(Y77*12+AA77)-(U77*12+W77)+1,"")</f>
        <v/>
      </c>
      <c r="AE77" s="681" t="s">
        <v>130</v>
      </c>
      <c r="AF77" s="680" t="str">
        <f t="shared" si="5"/>
        <v/>
      </c>
    </row>
    <row r="78" spans="1:32" ht="36.75" customHeight="1">
      <c r="A78" s="670">
        <f t="shared" si="3"/>
        <v>67</v>
      </c>
      <c r="B78" s="671" t="str">
        <f>IF(基本情報入力シート!C100="","",基本情報入力シート!C100)</f>
        <v/>
      </c>
      <c r="C78" s="672" t="str">
        <f>IF(基本情報入力シート!D100="","",基本情報入力シート!D100)</f>
        <v/>
      </c>
      <c r="D78" s="672" t="str">
        <f>IF(基本情報入力シート!E100="","",基本情報入力シート!E100)</f>
        <v/>
      </c>
      <c r="E78" s="672" t="str">
        <f>IF(基本情報入力シート!F100="","",基本情報入力シート!F100)</f>
        <v/>
      </c>
      <c r="F78" s="672" t="str">
        <f>IF(基本情報入力シート!G100="","",基本情報入力シート!G100)</f>
        <v/>
      </c>
      <c r="G78" s="672" t="str">
        <f>IF(基本情報入力シート!H100="","",基本情報入力シート!H100)</f>
        <v/>
      </c>
      <c r="H78" s="672" t="str">
        <f>IF(基本情報入力シート!I100="","",基本情報入力シート!I100)</f>
        <v/>
      </c>
      <c r="I78" s="672" t="str">
        <f>IF(基本情報入力シート!J100="","",基本情報入力シート!J100)</f>
        <v/>
      </c>
      <c r="J78" s="672" t="str">
        <f>IF(基本情報入力シート!K100="","",基本情報入力シート!K100)</f>
        <v/>
      </c>
      <c r="K78" s="673" t="str">
        <f>IF(基本情報入力シート!L100="","",基本情報入力シート!L100)</f>
        <v/>
      </c>
      <c r="L78" s="670" t="str">
        <f>IF(基本情報入力シート!M100="","",基本情報入力シート!M100)</f>
        <v/>
      </c>
      <c r="M78" s="670" t="str">
        <f>IF(基本情報入力シート!R100="","",基本情報入力シート!R100)</f>
        <v/>
      </c>
      <c r="N78" s="670" t="str">
        <f>IF(基本情報入力シート!W100="","",基本情報入力シート!W100)</f>
        <v/>
      </c>
      <c r="O78" s="670" t="str">
        <f>IF(基本情報入力シート!X100="","",基本情報入力シート!X100)</f>
        <v/>
      </c>
      <c r="P78" s="674" t="str">
        <f>IF(基本情報入力シート!Y100="","",基本情報入力シート!Y100)</f>
        <v/>
      </c>
      <c r="Q78" s="675" t="str">
        <f>IF(基本情報入力シート!AB100="","",基本情報入力シート!AB100)</f>
        <v/>
      </c>
      <c r="R78" s="710"/>
      <c r="S78" s="676" t="str">
        <f>IF(P78="","",VLOOKUP(P78,【参考】数式用!$A$5:$H$34,MATCH(R78,【参考】数式用!$C$4:$H$4,0)+2,0))</f>
        <v/>
      </c>
      <c r="T78" s="244" t="s">
        <v>125</v>
      </c>
      <c r="U78" s="601"/>
      <c r="V78" s="238" t="s">
        <v>126</v>
      </c>
      <c r="W78" s="601"/>
      <c r="X78" s="238" t="s">
        <v>127</v>
      </c>
      <c r="Y78" s="601"/>
      <c r="Z78" s="238" t="s">
        <v>126</v>
      </c>
      <c r="AA78" s="601"/>
      <c r="AB78" s="238" t="s">
        <v>128</v>
      </c>
      <c r="AC78" s="677" t="s">
        <v>129</v>
      </c>
      <c r="AD78" s="678" t="str">
        <f t="shared" si="6"/>
        <v/>
      </c>
      <c r="AE78" s="681" t="s">
        <v>130</v>
      </c>
      <c r="AF78" s="680" t="str">
        <f t="shared" si="5"/>
        <v/>
      </c>
    </row>
    <row r="79" spans="1:32" ht="36.75" customHeight="1">
      <c r="A79" s="670">
        <f t="shared" si="3"/>
        <v>68</v>
      </c>
      <c r="B79" s="671" t="str">
        <f>IF(基本情報入力シート!C101="","",基本情報入力シート!C101)</f>
        <v/>
      </c>
      <c r="C79" s="672" t="str">
        <f>IF(基本情報入力シート!D101="","",基本情報入力シート!D101)</f>
        <v/>
      </c>
      <c r="D79" s="672" t="str">
        <f>IF(基本情報入力シート!E101="","",基本情報入力シート!E101)</f>
        <v/>
      </c>
      <c r="E79" s="672" t="str">
        <f>IF(基本情報入力シート!F101="","",基本情報入力シート!F101)</f>
        <v/>
      </c>
      <c r="F79" s="672" t="str">
        <f>IF(基本情報入力シート!G101="","",基本情報入力シート!G101)</f>
        <v/>
      </c>
      <c r="G79" s="672" t="str">
        <f>IF(基本情報入力シート!H101="","",基本情報入力シート!H101)</f>
        <v/>
      </c>
      <c r="H79" s="672" t="str">
        <f>IF(基本情報入力シート!I101="","",基本情報入力シート!I101)</f>
        <v/>
      </c>
      <c r="I79" s="672" t="str">
        <f>IF(基本情報入力シート!J101="","",基本情報入力シート!J101)</f>
        <v/>
      </c>
      <c r="J79" s="672" t="str">
        <f>IF(基本情報入力シート!K101="","",基本情報入力シート!K101)</f>
        <v/>
      </c>
      <c r="K79" s="673" t="str">
        <f>IF(基本情報入力シート!L101="","",基本情報入力シート!L101)</f>
        <v/>
      </c>
      <c r="L79" s="670" t="str">
        <f>IF(基本情報入力シート!M101="","",基本情報入力シート!M101)</f>
        <v/>
      </c>
      <c r="M79" s="670" t="str">
        <f>IF(基本情報入力シート!R101="","",基本情報入力シート!R101)</f>
        <v/>
      </c>
      <c r="N79" s="670" t="str">
        <f>IF(基本情報入力シート!W101="","",基本情報入力シート!W101)</f>
        <v/>
      </c>
      <c r="O79" s="670" t="str">
        <f>IF(基本情報入力シート!X101="","",基本情報入力シート!X101)</f>
        <v/>
      </c>
      <c r="P79" s="674" t="str">
        <f>IF(基本情報入力シート!Y101="","",基本情報入力シート!Y101)</f>
        <v/>
      </c>
      <c r="Q79" s="675" t="str">
        <f>IF(基本情報入力シート!AB101="","",基本情報入力シート!AB101)</f>
        <v/>
      </c>
      <c r="R79" s="710"/>
      <c r="S79" s="676" t="str">
        <f>IF(P79="","",VLOOKUP(P79,【参考】数式用!$A$5:$H$34,MATCH(R79,【参考】数式用!$C$4:$H$4,0)+2,0))</f>
        <v/>
      </c>
      <c r="T79" s="244" t="s">
        <v>125</v>
      </c>
      <c r="U79" s="601"/>
      <c r="V79" s="238" t="s">
        <v>126</v>
      </c>
      <c r="W79" s="601"/>
      <c r="X79" s="238" t="s">
        <v>127</v>
      </c>
      <c r="Y79" s="601"/>
      <c r="Z79" s="238" t="s">
        <v>126</v>
      </c>
      <c r="AA79" s="601"/>
      <c r="AB79" s="238" t="s">
        <v>128</v>
      </c>
      <c r="AC79" s="677" t="s">
        <v>129</v>
      </c>
      <c r="AD79" s="678" t="str">
        <f t="shared" si="6"/>
        <v/>
      </c>
      <c r="AE79" s="681" t="s">
        <v>130</v>
      </c>
      <c r="AF79" s="680" t="str">
        <f t="shared" si="5"/>
        <v/>
      </c>
    </row>
    <row r="80" spans="1:32" ht="36.75" customHeight="1">
      <c r="A80" s="670">
        <f t="shared" si="3"/>
        <v>69</v>
      </c>
      <c r="B80" s="671" t="str">
        <f>IF(基本情報入力シート!C102="","",基本情報入力シート!C102)</f>
        <v/>
      </c>
      <c r="C80" s="672" t="str">
        <f>IF(基本情報入力シート!D102="","",基本情報入力シート!D102)</f>
        <v/>
      </c>
      <c r="D80" s="672" t="str">
        <f>IF(基本情報入力シート!E102="","",基本情報入力シート!E102)</f>
        <v/>
      </c>
      <c r="E80" s="672" t="str">
        <f>IF(基本情報入力シート!F102="","",基本情報入力シート!F102)</f>
        <v/>
      </c>
      <c r="F80" s="672" t="str">
        <f>IF(基本情報入力シート!G102="","",基本情報入力シート!G102)</f>
        <v/>
      </c>
      <c r="G80" s="672" t="str">
        <f>IF(基本情報入力シート!H102="","",基本情報入力シート!H102)</f>
        <v/>
      </c>
      <c r="H80" s="672" t="str">
        <f>IF(基本情報入力シート!I102="","",基本情報入力シート!I102)</f>
        <v/>
      </c>
      <c r="I80" s="672" t="str">
        <f>IF(基本情報入力シート!J102="","",基本情報入力シート!J102)</f>
        <v/>
      </c>
      <c r="J80" s="672" t="str">
        <f>IF(基本情報入力シート!K102="","",基本情報入力シート!K102)</f>
        <v/>
      </c>
      <c r="K80" s="673" t="str">
        <f>IF(基本情報入力シート!L102="","",基本情報入力シート!L102)</f>
        <v/>
      </c>
      <c r="L80" s="670" t="str">
        <f>IF(基本情報入力シート!M102="","",基本情報入力シート!M102)</f>
        <v/>
      </c>
      <c r="M80" s="670" t="str">
        <f>IF(基本情報入力シート!R102="","",基本情報入力シート!R102)</f>
        <v/>
      </c>
      <c r="N80" s="670" t="str">
        <f>IF(基本情報入力シート!W102="","",基本情報入力シート!W102)</f>
        <v/>
      </c>
      <c r="O80" s="670" t="str">
        <f>IF(基本情報入力シート!X102="","",基本情報入力シート!X102)</f>
        <v/>
      </c>
      <c r="P80" s="674" t="str">
        <f>IF(基本情報入力シート!Y102="","",基本情報入力シート!Y102)</f>
        <v/>
      </c>
      <c r="Q80" s="675" t="str">
        <f>IF(基本情報入力シート!AB102="","",基本情報入力シート!AB102)</f>
        <v/>
      </c>
      <c r="R80" s="710"/>
      <c r="S80" s="676" t="str">
        <f>IF(P80="","",VLOOKUP(P80,【参考】数式用!$A$5:$H$34,MATCH(R80,【参考】数式用!$C$4:$H$4,0)+2,0))</f>
        <v/>
      </c>
      <c r="T80" s="244" t="s">
        <v>125</v>
      </c>
      <c r="U80" s="601"/>
      <c r="V80" s="238" t="s">
        <v>126</v>
      </c>
      <c r="W80" s="601"/>
      <c r="X80" s="238" t="s">
        <v>127</v>
      </c>
      <c r="Y80" s="601"/>
      <c r="Z80" s="238" t="s">
        <v>126</v>
      </c>
      <c r="AA80" s="601"/>
      <c r="AB80" s="238" t="s">
        <v>128</v>
      </c>
      <c r="AC80" s="677" t="s">
        <v>129</v>
      </c>
      <c r="AD80" s="678" t="str">
        <f t="shared" si="6"/>
        <v/>
      </c>
      <c r="AE80" s="681" t="s">
        <v>130</v>
      </c>
      <c r="AF80" s="680" t="str">
        <f t="shared" si="5"/>
        <v/>
      </c>
    </row>
    <row r="81" spans="1:32" ht="36.75" customHeight="1">
      <c r="A81" s="670">
        <f t="shared" si="3"/>
        <v>70</v>
      </c>
      <c r="B81" s="671" t="str">
        <f>IF(基本情報入力シート!C103="","",基本情報入力シート!C103)</f>
        <v/>
      </c>
      <c r="C81" s="672" t="str">
        <f>IF(基本情報入力シート!D103="","",基本情報入力シート!D103)</f>
        <v/>
      </c>
      <c r="D81" s="672" t="str">
        <f>IF(基本情報入力シート!E103="","",基本情報入力シート!E103)</f>
        <v/>
      </c>
      <c r="E81" s="672" t="str">
        <f>IF(基本情報入力シート!F103="","",基本情報入力シート!F103)</f>
        <v/>
      </c>
      <c r="F81" s="672" t="str">
        <f>IF(基本情報入力シート!G103="","",基本情報入力シート!G103)</f>
        <v/>
      </c>
      <c r="G81" s="672" t="str">
        <f>IF(基本情報入力シート!H103="","",基本情報入力シート!H103)</f>
        <v/>
      </c>
      <c r="H81" s="672" t="str">
        <f>IF(基本情報入力シート!I103="","",基本情報入力シート!I103)</f>
        <v/>
      </c>
      <c r="I81" s="672" t="str">
        <f>IF(基本情報入力シート!J103="","",基本情報入力シート!J103)</f>
        <v/>
      </c>
      <c r="J81" s="672" t="str">
        <f>IF(基本情報入力シート!K103="","",基本情報入力シート!K103)</f>
        <v/>
      </c>
      <c r="K81" s="673" t="str">
        <f>IF(基本情報入力シート!L103="","",基本情報入力シート!L103)</f>
        <v/>
      </c>
      <c r="L81" s="670" t="str">
        <f>IF(基本情報入力シート!M103="","",基本情報入力シート!M103)</f>
        <v/>
      </c>
      <c r="M81" s="670" t="str">
        <f>IF(基本情報入力シート!R103="","",基本情報入力シート!R103)</f>
        <v/>
      </c>
      <c r="N81" s="670" t="str">
        <f>IF(基本情報入力シート!W103="","",基本情報入力シート!W103)</f>
        <v/>
      </c>
      <c r="O81" s="670" t="str">
        <f>IF(基本情報入力シート!X103="","",基本情報入力シート!X103)</f>
        <v/>
      </c>
      <c r="P81" s="674" t="str">
        <f>IF(基本情報入力シート!Y103="","",基本情報入力シート!Y103)</f>
        <v/>
      </c>
      <c r="Q81" s="675" t="str">
        <f>IF(基本情報入力シート!AB103="","",基本情報入力シート!AB103)</f>
        <v/>
      </c>
      <c r="R81" s="710"/>
      <c r="S81" s="676" t="str">
        <f>IF(P81="","",VLOOKUP(P81,【参考】数式用!$A$5:$H$34,MATCH(R81,【参考】数式用!$C$4:$H$4,0)+2,0))</f>
        <v/>
      </c>
      <c r="T81" s="244" t="s">
        <v>125</v>
      </c>
      <c r="U81" s="601"/>
      <c r="V81" s="238" t="s">
        <v>126</v>
      </c>
      <c r="W81" s="601"/>
      <c r="X81" s="238" t="s">
        <v>127</v>
      </c>
      <c r="Y81" s="601"/>
      <c r="Z81" s="238" t="s">
        <v>126</v>
      </c>
      <c r="AA81" s="601"/>
      <c r="AB81" s="238" t="s">
        <v>128</v>
      </c>
      <c r="AC81" s="677" t="s">
        <v>129</v>
      </c>
      <c r="AD81" s="678" t="str">
        <f t="shared" si="6"/>
        <v/>
      </c>
      <c r="AE81" s="681" t="s">
        <v>130</v>
      </c>
      <c r="AF81" s="680" t="str">
        <f t="shared" si="5"/>
        <v/>
      </c>
    </row>
    <row r="82" spans="1:32" ht="36.75" customHeight="1">
      <c r="A82" s="670">
        <f t="shared" si="3"/>
        <v>71</v>
      </c>
      <c r="B82" s="671" t="str">
        <f>IF(基本情報入力シート!C104="","",基本情報入力シート!C104)</f>
        <v/>
      </c>
      <c r="C82" s="672" t="str">
        <f>IF(基本情報入力シート!D104="","",基本情報入力シート!D104)</f>
        <v/>
      </c>
      <c r="D82" s="672" t="str">
        <f>IF(基本情報入力シート!E104="","",基本情報入力シート!E104)</f>
        <v/>
      </c>
      <c r="E82" s="672" t="str">
        <f>IF(基本情報入力シート!F104="","",基本情報入力シート!F104)</f>
        <v/>
      </c>
      <c r="F82" s="672" t="str">
        <f>IF(基本情報入力シート!G104="","",基本情報入力シート!G104)</f>
        <v/>
      </c>
      <c r="G82" s="672" t="str">
        <f>IF(基本情報入力シート!H104="","",基本情報入力シート!H104)</f>
        <v/>
      </c>
      <c r="H82" s="672" t="str">
        <f>IF(基本情報入力シート!I104="","",基本情報入力シート!I104)</f>
        <v/>
      </c>
      <c r="I82" s="672" t="str">
        <f>IF(基本情報入力シート!J104="","",基本情報入力シート!J104)</f>
        <v/>
      </c>
      <c r="J82" s="672" t="str">
        <f>IF(基本情報入力シート!K104="","",基本情報入力シート!K104)</f>
        <v/>
      </c>
      <c r="K82" s="673" t="str">
        <f>IF(基本情報入力シート!L104="","",基本情報入力シート!L104)</f>
        <v/>
      </c>
      <c r="L82" s="670" t="str">
        <f>IF(基本情報入力シート!M104="","",基本情報入力シート!M104)</f>
        <v/>
      </c>
      <c r="M82" s="670" t="str">
        <f>IF(基本情報入力シート!R104="","",基本情報入力シート!R104)</f>
        <v/>
      </c>
      <c r="N82" s="670" t="str">
        <f>IF(基本情報入力シート!W104="","",基本情報入力シート!W104)</f>
        <v/>
      </c>
      <c r="O82" s="670" t="str">
        <f>IF(基本情報入力シート!X104="","",基本情報入力シート!X104)</f>
        <v/>
      </c>
      <c r="P82" s="674" t="str">
        <f>IF(基本情報入力シート!Y104="","",基本情報入力シート!Y104)</f>
        <v/>
      </c>
      <c r="Q82" s="675" t="str">
        <f>IF(基本情報入力シート!AB104="","",基本情報入力シート!AB104)</f>
        <v/>
      </c>
      <c r="R82" s="710"/>
      <c r="S82" s="676" t="str">
        <f>IF(P82="","",VLOOKUP(P82,【参考】数式用!$A$5:$H$34,MATCH(R82,【参考】数式用!$C$4:$H$4,0)+2,0))</f>
        <v/>
      </c>
      <c r="T82" s="244" t="s">
        <v>125</v>
      </c>
      <c r="U82" s="601"/>
      <c r="V82" s="238" t="s">
        <v>126</v>
      </c>
      <c r="W82" s="601"/>
      <c r="X82" s="238" t="s">
        <v>127</v>
      </c>
      <c r="Y82" s="601"/>
      <c r="Z82" s="238" t="s">
        <v>126</v>
      </c>
      <c r="AA82" s="601"/>
      <c r="AB82" s="238" t="s">
        <v>128</v>
      </c>
      <c r="AC82" s="677" t="s">
        <v>129</v>
      </c>
      <c r="AD82" s="678" t="str">
        <f t="shared" si="6"/>
        <v/>
      </c>
      <c r="AE82" s="681" t="s">
        <v>130</v>
      </c>
      <c r="AF82" s="680" t="str">
        <f t="shared" si="5"/>
        <v/>
      </c>
    </row>
    <row r="83" spans="1:32" ht="36.75" customHeight="1">
      <c r="A83" s="670">
        <f t="shared" si="3"/>
        <v>72</v>
      </c>
      <c r="B83" s="671" t="str">
        <f>IF(基本情報入力シート!C105="","",基本情報入力シート!C105)</f>
        <v/>
      </c>
      <c r="C83" s="672" t="str">
        <f>IF(基本情報入力シート!D105="","",基本情報入力シート!D105)</f>
        <v/>
      </c>
      <c r="D83" s="672" t="str">
        <f>IF(基本情報入力シート!E105="","",基本情報入力シート!E105)</f>
        <v/>
      </c>
      <c r="E83" s="672" t="str">
        <f>IF(基本情報入力シート!F105="","",基本情報入力シート!F105)</f>
        <v/>
      </c>
      <c r="F83" s="672" t="str">
        <f>IF(基本情報入力シート!G105="","",基本情報入力シート!G105)</f>
        <v/>
      </c>
      <c r="G83" s="672" t="str">
        <f>IF(基本情報入力シート!H105="","",基本情報入力シート!H105)</f>
        <v/>
      </c>
      <c r="H83" s="672" t="str">
        <f>IF(基本情報入力シート!I105="","",基本情報入力シート!I105)</f>
        <v/>
      </c>
      <c r="I83" s="672" t="str">
        <f>IF(基本情報入力シート!J105="","",基本情報入力シート!J105)</f>
        <v/>
      </c>
      <c r="J83" s="672" t="str">
        <f>IF(基本情報入力シート!K105="","",基本情報入力シート!K105)</f>
        <v/>
      </c>
      <c r="K83" s="673" t="str">
        <f>IF(基本情報入力シート!L105="","",基本情報入力シート!L105)</f>
        <v/>
      </c>
      <c r="L83" s="670" t="str">
        <f>IF(基本情報入力シート!M105="","",基本情報入力シート!M105)</f>
        <v/>
      </c>
      <c r="M83" s="670" t="str">
        <f>IF(基本情報入力シート!R105="","",基本情報入力シート!R105)</f>
        <v/>
      </c>
      <c r="N83" s="670" t="str">
        <f>IF(基本情報入力シート!W105="","",基本情報入力シート!W105)</f>
        <v/>
      </c>
      <c r="O83" s="670" t="str">
        <f>IF(基本情報入力シート!X105="","",基本情報入力シート!X105)</f>
        <v/>
      </c>
      <c r="P83" s="674" t="str">
        <f>IF(基本情報入力シート!Y105="","",基本情報入力シート!Y105)</f>
        <v/>
      </c>
      <c r="Q83" s="675" t="str">
        <f>IF(基本情報入力シート!AB105="","",基本情報入力シート!AB105)</f>
        <v/>
      </c>
      <c r="R83" s="710"/>
      <c r="S83" s="676" t="str">
        <f>IF(P83="","",VLOOKUP(P83,【参考】数式用!$A$5:$H$34,MATCH(R83,【参考】数式用!$C$4:$H$4,0)+2,0))</f>
        <v/>
      </c>
      <c r="T83" s="244" t="s">
        <v>125</v>
      </c>
      <c r="U83" s="601"/>
      <c r="V83" s="238" t="s">
        <v>126</v>
      </c>
      <c r="W83" s="601"/>
      <c r="X83" s="238" t="s">
        <v>127</v>
      </c>
      <c r="Y83" s="601"/>
      <c r="Z83" s="238" t="s">
        <v>126</v>
      </c>
      <c r="AA83" s="601"/>
      <c r="AB83" s="238" t="s">
        <v>128</v>
      </c>
      <c r="AC83" s="677" t="s">
        <v>129</v>
      </c>
      <c r="AD83" s="678" t="str">
        <f t="shared" si="6"/>
        <v/>
      </c>
      <c r="AE83" s="681" t="s">
        <v>130</v>
      </c>
      <c r="AF83" s="680" t="str">
        <f t="shared" si="5"/>
        <v/>
      </c>
    </row>
    <row r="84" spans="1:32" ht="36.75" customHeight="1">
      <c r="A84" s="670">
        <f t="shared" si="3"/>
        <v>73</v>
      </c>
      <c r="B84" s="671" t="str">
        <f>IF(基本情報入力シート!C106="","",基本情報入力シート!C106)</f>
        <v/>
      </c>
      <c r="C84" s="672" t="str">
        <f>IF(基本情報入力シート!D106="","",基本情報入力シート!D106)</f>
        <v/>
      </c>
      <c r="D84" s="672" t="str">
        <f>IF(基本情報入力シート!E106="","",基本情報入力シート!E106)</f>
        <v/>
      </c>
      <c r="E84" s="672" t="str">
        <f>IF(基本情報入力シート!F106="","",基本情報入力シート!F106)</f>
        <v/>
      </c>
      <c r="F84" s="672" t="str">
        <f>IF(基本情報入力シート!G106="","",基本情報入力シート!G106)</f>
        <v/>
      </c>
      <c r="G84" s="672" t="str">
        <f>IF(基本情報入力シート!H106="","",基本情報入力シート!H106)</f>
        <v/>
      </c>
      <c r="H84" s="672" t="str">
        <f>IF(基本情報入力シート!I106="","",基本情報入力シート!I106)</f>
        <v/>
      </c>
      <c r="I84" s="672" t="str">
        <f>IF(基本情報入力シート!J106="","",基本情報入力シート!J106)</f>
        <v/>
      </c>
      <c r="J84" s="672" t="str">
        <f>IF(基本情報入力シート!K106="","",基本情報入力シート!K106)</f>
        <v/>
      </c>
      <c r="K84" s="673" t="str">
        <f>IF(基本情報入力シート!L106="","",基本情報入力シート!L106)</f>
        <v/>
      </c>
      <c r="L84" s="670" t="str">
        <f>IF(基本情報入力シート!M106="","",基本情報入力シート!M106)</f>
        <v/>
      </c>
      <c r="M84" s="670" t="str">
        <f>IF(基本情報入力シート!R106="","",基本情報入力シート!R106)</f>
        <v/>
      </c>
      <c r="N84" s="670" t="str">
        <f>IF(基本情報入力シート!W106="","",基本情報入力シート!W106)</f>
        <v/>
      </c>
      <c r="O84" s="670" t="str">
        <f>IF(基本情報入力シート!X106="","",基本情報入力シート!X106)</f>
        <v/>
      </c>
      <c r="P84" s="674" t="str">
        <f>IF(基本情報入力シート!Y106="","",基本情報入力シート!Y106)</f>
        <v/>
      </c>
      <c r="Q84" s="675" t="str">
        <f>IF(基本情報入力シート!AB106="","",基本情報入力シート!AB106)</f>
        <v/>
      </c>
      <c r="R84" s="710"/>
      <c r="S84" s="676" t="str">
        <f>IF(P84="","",VLOOKUP(P84,【参考】数式用!$A$5:$H$34,MATCH(R84,【参考】数式用!$C$4:$H$4,0)+2,0))</f>
        <v/>
      </c>
      <c r="T84" s="244" t="s">
        <v>125</v>
      </c>
      <c r="U84" s="601"/>
      <c r="V84" s="238" t="s">
        <v>126</v>
      </c>
      <c r="W84" s="601"/>
      <c r="X84" s="238" t="s">
        <v>127</v>
      </c>
      <c r="Y84" s="601"/>
      <c r="Z84" s="238" t="s">
        <v>126</v>
      </c>
      <c r="AA84" s="601"/>
      <c r="AB84" s="238" t="s">
        <v>128</v>
      </c>
      <c r="AC84" s="677" t="s">
        <v>129</v>
      </c>
      <c r="AD84" s="678" t="str">
        <f t="shared" si="6"/>
        <v/>
      </c>
      <c r="AE84" s="681" t="s">
        <v>130</v>
      </c>
      <c r="AF84" s="680" t="str">
        <f t="shared" si="5"/>
        <v/>
      </c>
    </row>
    <row r="85" spans="1:32" ht="36.75" customHeight="1">
      <c r="A85" s="670">
        <f t="shared" si="3"/>
        <v>74</v>
      </c>
      <c r="B85" s="671" t="str">
        <f>IF(基本情報入力シート!C107="","",基本情報入力シート!C107)</f>
        <v/>
      </c>
      <c r="C85" s="672" t="str">
        <f>IF(基本情報入力シート!D107="","",基本情報入力シート!D107)</f>
        <v/>
      </c>
      <c r="D85" s="672" t="str">
        <f>IF(基本情報入力シート!E107="","",基本情報入力シート!E107)</f>
        <v/>
      </c>
      <c r="E85" s="672" t="str">
        <f>IF(基本情報入力シート!F107="","",基本情報入力シート!F107)</f>
        <v/>
      </c>
      <c r="F85" s="672" t="str">
        <f>IF(基本情報入力シート!G107="","",基本情報入力シート!G107)</f>
        <v/>
      </c>
      <c r="G85" s="672" t="str">
        <f>IF(基本情報入力シート!H107="","",基本情報入力シート!H107)</f>
        <v/>
      </c>
      <c r="H85" s="672" t="str">
        <f>IF(基本情報入力シート!I107="","",基本情報入力シート!I107)</f>
        <v/>
      </c>
      <c r="I85" s="672" t="str">
        <f>IF(基本情報入力シート!J107="","",基本情報入力シート!J107)</f>
        <v/>
      </c>
      <c r="J85" s="672" t="str">
        <f>IF(基本情報入力シート!K107="","",基本情報入力シート!K107)</f>
        <v/>
      </c>
      <c r="K85" s="673" t="str">
        <f>IF(基本情報入力シート!L107="","",基本情報入力シート!L107)</f>
        <v/>
      </c>
      <c r="L85" s="670" t="str">
        <f>IF(基本情報入力シート!M107="","",基本情報入力シート!M107)</f>
        <v/>
      </c>
      <c r="M85" s="670" t="str">
        <f>IF(基本情報入力シート!R107="","",基本情報入力シート!R107)</f>
        <v/>
      </c>
      <c r="N85" s="670" t="str">
        <f>IF(基本情報入力シート!W107="","",基本情報入力シート!W107)</f>
        <v/>
      </c>
      <c r="O85" s="670" t="str">
        <f>IF(基本情報入力シート!X107="","",基本情報入力シート!X107)</f>
        <v/>
      </c>
      <c r="P85" s="674" t="str">
        <f>IF(基本情報入力シート!Y107="","",基本情報入力シート!Y107)</f>
        <v/>
      </c>
      <c r="Q85" s="675" t="str">
        <f>IF(基本情報入力シート!AB107="","",基本情報入力シート!AB107)</f>
        <v/>
      </c>
      <c r="R85" s="710"/>
      <c r="S85" s="676" t="str">
        <f>IF(P85="","",VLOOKUP(P85,【参考】数式用!$A$5:$H$34,MATCH(R85,【参考】数式用!$C$4:$H$4,0)+2,0))</f>
        <v/>
      </c>
      <c r="T85" s="244" t="s">
        <v>125</v>
      </c>
      <c r="U85" s="601"/>
      <c r="V85" s="238" t="s">
        <v>126</v>
      </c>
      <c r="W85" s="601"/>
      <c r="X85" s="238" t="s">
        <v>127</v>
      </c>
      <c r="Y85" s="601"/>
      <c r="Z85" s="238" t="s">
        <v>126</v>
      </c>
      <c r="AA85" s="601"/>
      <c r="AB85" s="238" t="s">
        <v>128</v>
      </c>
      <c r="AC85" s="677" t="s">
        <v>129</v>
      </c>
      <c r="AD85" s="678" t="str">
        <f t="shared" si="6"/>
        <v/>
      </c>
      <c r="AE85" s="681" t="s">
        <v>130</v>
      </c>
      <c r="AF85" s="680" t="str">
        <f t="shared" si="5"/>
        <v/>
      </c>
    </row>
    <row r="86" spans="1:32" ht="36.75" customHeight="1">
      <c r="A86" s="670">
        <f t="shared" si="3"/>
        <v>75</v>
      </c>
      <c r="B86" s="671" t="str">
        <f>IF(基本情報入力シート!C108="","",基本情報入力シート!C108)</f>
        <v/>
      </c>
      <c r="C86" s="672" t="str">
        <f>IF(基本情報入力シート!D108="","",基本情報入力シート!D108)</f>
        <v/>
      </c>
      <c r="D86" s="672" t="str">
        <f>IF(基本情報入力シート!E108="","",基本情報入力シート!E108)</f>
        <v/>
      </c>
      <c r="E86" s="672" t="str">
        <f>IF(基本情報入力シート!F108="","",基本情報入力シート!F108)</f>
        <v/>
      </c>
      <c r="F86" s="672" t="str">
        <f>IF(基本情報入力シート!G108="","",基本情報入力シート!G108)</f>
        <v/>
      </c>
      <c r="G86" s="672" t="str">
        <f>IF(基本情報入力シート!H108="","",基本情報入力シート!H108)</f>
        <v/>
      </c>
      <c r="H86" s="672" t="str">
        <f>IF(基本情報入力シート!I108="","",基本情報入力シート!I108)</f>
        <v/>
      </c>
      <c r="I86" s="672" t="str">
        <f>IF(基本情報入力シート!J108="","",基本情報入力シート!J108)</f>
        <v/>
      </c>
      <c r="J86" s="672" t="str">
        <f>IF(基本情報入力シート!K108="","",基本情報入力シート!K108)</f>
        <v/>
      </c>
      <c r="K86" s="673" t="str">
        <f>IF(基本情報入力シート!L108="","",基本情報入力シート!L108)</f>
        <v/>
      </c>
      <c r="L86" s="670" t="str">
        <f>IF(基本情報入力シート!M108="","",基本情報入力シート!M108)</f>
        <v/>
      </c>
      <c r="M86" s="670" t="str">
        <f>IF(基本情報入力シート!R108="","",基本情報入力シート!R108)</f>
        <v/>
      </c>
      <c r="N86" s="670" t="str">
        <f>IF(基本情報入力シート!W108="","",基本情報入力シート!W108)</f>
        <v/>
      </c>
      <c r="O86" s="670" t="str">
        <f>IF(基本情報入力シート!X108="","",基本情報入力シート!X108)</f>
        <v/>
      </c>
      <c r="P86" s="674" t="str">
        <f>IF(基本情報入力シート!Y108="","",基本情報入力シート!Y108)</f>
        <v/>
      </c>
      <c r="Q86" s="675" t="str">
        <f>IF(基本情報入力シート!AB108="","",基本情報入力シート!AB108)</f>
        <v/>
      </c>
      <c r="R86" s="710"/>
      <c r="S86" s="676" t="str">
        <f>IF(P86="","",VLOOKUP(P86,【参考】数式用!$A$5:$H$34,MATCH(R86,【参考】数式用!$C$4:$H$4,0)+2,0))</f>
        <v/>
      </c>
      <c r="T86" s="244" t="s">
        <v>125</v>
      </c>
      <c r="U86" s="601"/>
      <c r="V86" s="238" t="s">
        <v>126</v>
      </c>
      <c r="W86" s="601"/>
      <c r="X86" s="238" t="s">
        <v>127</v>
      </c>
      <c r="Y86" s="601"/>
      <c r="Z86" s="238" t="s">
        <v>126</v>
      </c>
      <c r="AA86" s="601"/>
      <c r="AB86" s="238" t="s">
        <v>128</v>
      </c>
      <c r="AC86" s="677" t="s">
        <v>129</v>
      </c>
      <c r="AD86" s="678" t="str">
        <f t="shared" si="6"/>
        <v/>
      </c>
      <c r="AE86" s="681" t="s">
        <v>130</v>
      </c>
      <c r="AF86" s="680" t="str">
        <f t="shared" si="5"/>
        <v/>
      </c>
    </row>
    <row r="87" spans="1:32" ht="36.75" customHeight="1">
      <c r="A87" s="670">
        <f t="shared" si="3"/>
        <v>76</v>
      </c>
      <c r="B87" s="671" t="str">
        <f>IF(基本情報入力シート!C109="","",基本情報入力シート!C109)</f>
        <v/>
      </c>
      <c r="C87" s="672" t="str">
        <f>IF(基本情報入力シート!D109="","",基本情報入力シート!D109)</f>
        <v/>
      </c>
      <c r="D87" s="672" t="str">
        <f>IF(基本情報入力シート!E109="","",基本情報入力シート!E109)</f>
        <v/>
      </c>
      <c r="E87" s="672" t="str">
        <f>IF(基本情報入力シート!F109="","",基本情報入力シート!F109)</f>
        <v/>
      </c>
      <c r="F87" s="672" t="str">
        <f>IF(基本情報入力シート!G109="","",基本情報入力シート!G109)</f>
        <v/>
      </c>
      <c r="G87" s="672" t="str">
        <f>IF(基本情報入力シート!H109="","",基本情報入力シート!H109)</f>
        <v/>
      </c>
      <c r="H87" s="672" t="str">
        <f>IF(基本情報入力シート!I109="","",基本情報入力シート!I109)</f>
        <v/>
      </c>
      <c r="I87" s="672" t="str">
        <f>IF(基本情報入力シート!J109="","",基本情報入力シート!J109)</f>
        <v/>
      </c>
      <c r="J87" s="672" t="str">
        <f>IF(基本情報入力シート!K109="","",基本情報入力シート!K109)</f>
        <v/>
      </c>
      <c r="K87" s="673" t="str">
        <f>IF(基本情報入力シート!L109="","",基本情報入力シート!L109)</f>
        <v/>
      </c>
      <c r="L87" s="670" t="str">
        <f>IF(基本情報入力シート!M109="","",基本情報入力シート!M109)</f>
        <v/>
      </c>
      <c r="M87" s="670" t="str">
        <f>IF(基本情報入力シート!R109="","",基本情報入力シート!R109)</f>
        <v/>
      </c>
      <c r="N87" s="670" t="str">
        <f>IF(基本情報入力シート!W109="","",基本情報入力シート!W109)</f>
        <v/>
      </c>
      <c r="O87" s="670" t="str">
        <f>IF(基本情報入力シート!X109="","",基本情報入力シート!X109)</f>
        <v/>
      </c>
      <c r="P87" s="674" t="str">
        <f>IF(基本情報入力シート!Y109="","",基本情報入力シート!Y109)</f>
        <v/>
      </c>
      <c r="Q87" s="675" t="str">
        <f>IF(基本情報入力シート!AB109="","",基本情報入力シート!AB109)</f>
        <v/>
      </c>
      <c r="R87" s="710"/>
      <c r="S87" s="676" t="str">
        <f>IF(P87="","",VLOOKUP(P87,【参考】数式用!$A$5:$H$34,MATCH(R87,【参考】数式用!$C$4:$H$4,0)+2,0))</f>
        <v/>
      </c>
      <c r="T87" s="244" t="s">
        <v>125</v>
      </c>
      <c r="U87" s="601"/>
      <c r="V87" s="238" t="s">
        <v>126</v>
      </c>
      <c r="W87" s="601"/>
      <c r="X87" s="238" t="s">
        <v>127</v>
      </c>
      <c r="Y87" s="601"/>
      <c r="Z87" s="238" t="s">
        <v>126</v>
      </c>
      <c r="AA87" s="601"/>
      <c r="AB87" s="238" t="s">
        <v>128</v>
      </c>
      <c r="AC87" s="677" t="s">
        <v>129</v>
      </c>
      <c r="AD87" s="678" t="str">
        <f t="shared" si="6"/>
        <v/>
      </c>
      <c r="AE87" s="681" t="s">
        <v>130</v>
      </c>
      <c r="AF87" s="680" t="str">
        <f t="shared" si="5"/>
        <v/>
      </c>
    </row>
    <row r="88" spans="1:32" ht="36.75" customHeight="1">
      <c r="A88" s="670">
        <f t="shared" si="3"/>
        <v>77</v>
      </c>
      <c r="B88" s="671" t="str">
        <f>IF(基本情報入力シート!C110="","",基本情報入力シート!C110)</f>
        <v/>
      </c>
      <c r="C88" s="672" t="str">
        <f>IF(基本情報入力シート!D110="","",基本情報入力シート!D110)</f>
        <v/>
      </c>
      <c r="D88" s="672" t="str">
        <f>IF(基本情報入力シート!E110="","",基本情報入力シート!E110)</f>
        <v/>
      </c>
      <c r="E88" s="672" t="str">
        <f>IF(基本情報入力シート!F110="","",基本情報入力シート!F110)</f>
        <v/>
      </c>
      <c r="F88" s="672" t="str">
        <f>IF(基本情報入力シート!G110="","",基本情報入力シート!G110)</f>
        <v/>
      </c>
      <c r="G88" s="672" t="str">
        <f>IF(基本情報入力シート!H110="","",基本情報入力シート!H110)</f>
        <v/>
      </c>
      <c r="H88" s="672" t="str">
        <f>IF(基本情報入力シート!I110="","",基本情報入力シート!I110)</f>
        <v/>
      </c>
      <c r="I88" s="672" t="str">
        <f>IF(基本情報入力シート!J110="","",基本情報入力シート!J110)</f>
        <v/>
      </c>
      <c r="J88" s="672" t="str">
        <f>IF(基本情報入力シート!K110="","",基本情報入力シート!K110)</f>
        <v/>
      </c>
      <c r="K88" s="673" t="str">
        <f>IF(基本情報入力シート!L110="","",基本情報入力シート!L110)</f>
        <v/>
      </c>
      <c r="L88" s="670" t="str">
        <f>IF(基本情報入力シート!M110="","",基本情報入力シート!M110)</f>
        <v/>
      </c>
      <c r="M88" s="670" t="str">
        <f>IF(基本情報入力シート!R110="","",基本情報入力シート!R110)</f>
        <v/>
      </c>
      <c r="N88" s="670" t="str">
        <f>IF(基本情報入力シート!W110="","",基本情報入力シート!W110)</f>
        <v/>
      </c>
      <c r="O88" s="670" t="str">
        <f>IF(基本情報入力シート!X110="","",基本情報入力シート!X110)</f>
        <v/>
      </c>
      <c r="P88" s="674" t="str">
        <f>IF(基本情報入力シート!Y110="","",基本情報入力シート!Y110)</f>
        <v/>
      </c>
      <c r="Q88" s="675" t="str">
        <f>IF(基本情報入力シート!AB110="","",基本情報入力シート!AB110)</f>
        <v/>
      </c>
      <c r="R88" s="710"/>
      <c r="S88" s="676" t="str">
        <f>IF(P88="","",VLOOKUP(P88,【参考】数式用!$A$5:$H$34,MATCH(R88,【参考】数式用!$C$4:$H$4,0)+2,0))</f>
        <v/>
      </c>
      <c r="T88" s="244" t="s">
        <v>125</v>
      </c>
      <c r="U88" s="601"/>
      <c r="V88" s="238" t="s">
        <v>126</v>
      </c>
      <c r="W88" s="601"/>
      <c r="X88" s="238" t="s">
        <v>127</v>
      </c>
      <c r="Y88" s="601"/>
      <c r="Z88" s="238" t="s">
        <v>126</v>
      </c>
      <c r="AA88" s="601"/>
      <c r="AB88" s="238" t="s">
        <v>128</v>
      </c>
      <c r="AC88" s="677" t="s">
        <v>129</v>
      </c>
      <c r="AD88" s="678" t="str">
        <f t="shared" si="6"/>
        <v/>
      </c>
      <c r="AE88" s="681" t="s">
        <v>130</v>
      </c>
      <c r="AF88" s="680" t="str">
        <f t="shared" si="5"/>
        <v/>
      </c>
    </row>
    <row r="89" spans="1:32" ht="36.75" customHeight="1">
      <c r="A89" s="670">
        <f t="shared" si="3"/>
        <v>78</v>
      </c>
      <c r="B89" s="671" t="str">
        <f>IF(基本情報入力シート!C111="","",基本情報入力シート!C111)</f>
        <v/>
      </c>
      <c r="C89" s="672" t="str">
        <f>IF(基本情報入力シート!D111="","",基本情報入力シート!D111)</f>
        <v/>
      </c>
      <c r="D89" s="672" t="str">
        <f>IF(基本情報入力シート!E111="","",基本情報入力シート!E111)</f>
        <v/>
      </c>
      <c r="E89" s="672" t="str">
        <f>IF(基本情報入力シート!F111="","",基本情報入力シート!F111)</f>
        <v/>
      </c>
      <c r="F89" s="672" t="str">
        <f>IF(基本情報入力シート!G111="","",基本情報入力シート!G111)</f>
        <v/>
      </c>
      <c r="G89" s="672" t="str">
        <f>IF(基本情報入力シート!H111="","",基本情報入力シート!H111)</f>
        <v/>
      </c>
      <c r="H89" s="672" t="str">
        <f>IF(基本情報入力シート!I111="","",基本情報入力シート!I111)</f>
        <v/>
      </c>
      <c r="I89" s="672" t="str">
        <f>IF(基本情報入力シート!J111="","",基本情報入力シート!J111)</f>
        <v/>
      </c>
      <c r="J89" s="672" t="str">
        <f>IF(基本情報入力シート!K111="","",基本情報入力シート!K111)</f>
        <v/>
      </c>
      <c r="K89" s="673" t="str">
        <f>IF(基本情報入力シート!L111="","",基本情報入力シート!L111)</f>
        <v/>
      </c>
      <c r="L89" s="670" t="str">
        <f>IF(基本情報入力シート!M111="","",基本情報入力シート!M111)</f>
        <v/>
      </c>
      <c r="M89" s="670" t="str">
        <f>IF(基本情報入力シート!R111="","",基本情報入力シート!R111)</f>
        <v/>
      </c>
      <c r="N89" s="670" t="str">
        <f>IF(基本情報入力シート!W111="","",基本情報入力シート!W111)</f>
        <v/>
      </c>
      <c r="O89" s="670" t="str">
        <f>IF(基本情報入力シート!X111="","",基本情報入力シート!X111)</f>
        <v/>
      </c>
      <c r="P89" s="674" t="str">
        <f>IF(基本情報入力シート!Y111="","",基本情報入力シート!Y111)</f>
        <v/>
      </c>
      <c r="Q89" s="675" t="str">
        <f>IF(基本情報入力シート!AB111="","",基本情報入力シート!AB111)</f>
        <v/>
      </c>
      <c r="R89" s="710"/>
      <c r="S89" s="676" t="str">
        <f>IF(P89="","",VLOOKUP(P89,【参考】数式用!$A$5:$H$34,MATCH(R89,【参考】数式用!$C$4:$H$4,0)+2,0))</f>
        <v/>
      </c>
      <c r="T89" s="244" t="s">
        <v>125</v>
      </c>
      <c r="U89" s="601"/>
      <c r="V89" s="238" t="s">
        <v>126</v>
      </c>
      <c r="W89" s="601"/>
      <c r="X89" s="238" t="s">
        <v>127</v>
      </c>
      <c r="Y89" s="601"/>
      <c r="Z89" s="238" t="s">
        <v>126</v>
      </c>
      <c r="AA89" s="601"/>
      <c r="AB89" s="238" t="s">
        <v>128</v>
      </c>
      <c r="AC89" s="677" t="s">
        <v>129</v>
      </c>
      <c r="AD89" s="678" t="str">
        <f t="shared" si="6"/>
        <v/>
      </c>
      <c r="AE89" s="681" t="s">
        <v>130</v>
      </c>
      <c r="AF89" s="680" t="str">
        <f t="shared" si="5"/>
        <v/>
      </c>
    </row>
    <row r="90" spans="1:32" ht="36.75" customHeight="1">
      <c r="A90" s="670">
        <f t="shared" si="3"/>
        <v>79</v>
      </c>
      <c r="B90" s="671" t="str">
        <f>IF(基本情報入力シート!C112="","",基本情報入力シート!C112)</f>
        <v/>
      </c>
      <c r="C90" s="672" t="str">
        <f>IF(基本情報入力シート!D112="","",基本情報入力シート!D112)</f>
        <v/>
      </c>
      <c r="D90" s="672" t="str">
        <f>IF(基本情報入力シート!E112="","",基本情報入力シート!E112)</f>
        <v/>
      </c>
      <c r="E90" s="672" t="str">
        <f>IF(基本情報入力シート!F112="","",基本情報入力シート!F112)</f>
        <v/>
      </c>
      <c r="F90" s="672" t="str">
        <f>IF(基本情報入力シート!G112="","",基本情報入力シート!G112)</f>
        <v/>
      </c>
      <c r="G90" s="672" t="str">
        <f>IF(基本情報入力シート!H112="","",基本情報入力シート!H112)</f>
        <v/>
      </c>
      <c r="H90" s="672" t="str">
        <f>IF(基本情報入力シート!I112="","",基本情報入力シート!I112)</f>
        <v/>
      </c>
      <c r="I90" s="672" t="str">
        <f>IF(基本情報入力シート!J112="","",基本情報入力シート!J112)</f>
        <v/>
      </c>
      <c r="J90" s="672" t="str">
        <f>IF(基本情報入力シート!K112="","",基本情報入力シート!K112)</f>
        <v/>
      </c>
      <c r="K90" s="673" t="str">
        <f>IF(基本情報入力シート!L112="","",基本情報入力シート!L112)</f>
        <v/>
      </c>
      <c r="L90" s="670" t="str">
        <f>IF(基本情報入力シート!M112="","",基本情報入力シート!M112)</f>
        <v/>
      </c>
      <c r="M90" s="670" t="str">
        <f>IF(基本情報入力シート!R112="","",基本情報入力シート!R112)</f>
        <v/>
      </c>
      <c r="N90" s="670" t="str">
        <f>IF(基本情報入力シート!W112="","",基本情報入力シート!W112)</f>
        <v/>
      </c>
      <c r="O90" s="670" t="str">
        <f>IF(基本情報入力シート!X112="","",基本情報入力シート!X112)</f>
        <v/>
      </c>
      <c r="P90" s="674" t="str">
        <f>IF(基本情報入力シート!Y112="","",基本情報入力シート!Y112)</f>
        <v/>
      </c>
      <c r="Q90" s="675" t="str">
        <f>IF(基本情報入力シート!AB112="","",基本情報入力シート!AB112)</f>
        <v/>
      </c>
      <c r="R90" s="710"/>
      <c r="S90" s="676" t="str">
        <f>IF(P90="","",VLOOKUP(P90,【参考】数式用!$A$5:$H$34,MATCH(R90,【参考】数式用!$C$4:$H$4,0)+2,0))</f>
        <v/>
      </c>
      <c r="T90" s="244" t="s">
        <v>125</v>
      </c>
      <c r="U90" s="601"/>
      <c r="V90" s="238" t="s">
        <v>126</v>
      </c>
      <c r="W90" s="601"/>
      <c r="X90" s="238" t="s">
        <v>127</v>
      </c>
      <c r="Y90" s="601"/>
      <c r="Z90" s="238" t="s">
        <v>126</v>
      </c>
      <c r="AA90" s="601"/>
      <c r="AB90" s="238" t="s">
        <v>128</v>
      </c>
      <c r="AC90" s="677" t="s">
        <v>129</v>
      </c>
      <c r="AD90" s="678" t="str">
        <f t="shared" si="6"/>
        <v/>
      </c>
      <c r="AE90" s="681" t="s">
        <v>130</v>
      </c>
      <c r="AF90" s="680" t="str">
        <f t="shared" si="5"/>
        <v/>
      </c>
    </row>
    <row r="91" spans="1:32" ht="36.75" customHeight="1">
      <c r="A91" s="670">
        <f t="shared" ref="A91:A111" si="7">A90+1</f>
        <v>80</v>
      </c>
      <c r="B91" s="671" t="str">
        <f>IF(基本情報入力シート!C113="","",基本情報入力シート!C113)</f>
        <v/>
      </c>
      <c r="C91" s="672" t="str">
        <f>IF(基本情報入力シート!D113="","",基本情報入力シート!D113)</f>
        <v/>
      </c>
      <c r="D91" s="672" t="str">
        <f>IF(基本情報入力シート!E113="","",基本情報入力シート!E113)</f>
        <v/>
      </c>
      <c r="E91" s="672" t="str">
        <f>IF(基本情報入力シート!F113="","",基本情報入力シート!F113)</f>
        <v/>
      </c>
      <c r="F91" s="672" t="str">
        <f>IF(基本情報入力シート!G113="","",基本情報入力シート!G113)</f>
        <v/>
      </c>
      <c r="G91" s="672" t="str">
        <f>IF(基本情報入力シート!H113="","",基本情報入力シート!H113)</f>
        <v/>
      </c>
      <c r="H91" s="672" t="str">
        <f>IF(基本情報入力シート!I113="","",基本情報入力シート!I113)</f>
        <v/>
      </c>
      <c r="I91" s="672" t="str">
        <f>IF(基本情報入力シート!J113="","",基本情報入力シート!J113)</f>
        <v/>
      </c>
      <c r="J91" s="672" t="str">
        <f>IF(基本情報入力シート!K113="","",基本情報入力シート!K113)</f>
        <v/>
      </c>
      <c r="K91" s="673" t="str">
        <f>IF(基本情報入力シート!L113="","",基本情報入力シート!L113)</f>
        <v/>
      </c>
      <c r="L91" s="670" t="str">
        <f>IF(基本情報入力シート!M113="","",基本情報入力シート!M113)</f>
        <v/>
      </c>
      <c r="M91" s="670" t="str">
        <f>IF(基本情報入力シート!R113="","",基本情報入力シート!R113)</f>
        <v/>
      </c>
      <c r="N91" s="670" t="str">
        <f>IF(基本情報入力シート!W113="","",基本情報入力シート!W113)</f>
        <v/>
      </c>
      <c r="O91" s="670" t="str">
        <f>IF(基本情報入力シート!X113="","",基本情報入力シート!X113)</f>
        <v/>
      </c>
      <c r="P91" s="674" t="str">
        <f>IF(基本情報入力シート!Y113="","",基本情報入力シート!Y113)</f>
        <v/>
      </c>
      <c r="Q91" s="675" t="str">
        <f>IF(基本情報入力シート!AB113="","",基本情報入力シート!AB113)</f>
        <v/>
      </c>
      <c r="R91" s="710"/>
      <c r="S91" s="676" t="str">
        <f>IF(P91="","",VLOOKUP(P91,【参考】数式用!$A$5:$H$34,MATCH(R91,【参考】数式用!$C$4:$H$4,0)+2,0))</f>
        <v/>
      </c>
      <c r="T91" s="244" t="s">
        <v>125</v>
      </c>
      <c r="U91" s="601"/>
      <c r="V91" s="238" t="s">
        <v>126</v>
      </c>
      <c r="W91" s="601"/>
      <c r="X91" s="238" t="s">
        <v>127</v>
      </c>
      <c r="Y91" s="601"/>
      <c r="Z91" s="238" t="s">
        <v>126</v>
      </c>
      <c r="AA91" s="601"/>
      <c r="AB91" s="238" t="s">
        <v>128</v>
      </c>
      <c r="AC91" s="677" t="s">
        <v>129</v>
      </c>
      <c r="AD91" s="678" t="str">
        <f t="shared" si="6"/>
        <v/>
      </c>
      <c r="AE91" s="681" t="s">
        <v>130</v>
      </c>
      <c r="AF91" s="680" t="str">
        <f t="shared" si="5"/>
        <v/>
      </c>
    </row>
    <row r="92" spans="1:32" ht="36.75" customHeight="1">
      <c r="A92" s="670">
        <f t="shared" si="7"/>
        <v>81</v>
      </c>
      <c r="B92" s="671" t="str">
        <f>IF(基本情報入力シート!C114="","",基本情報入力シート!C114)</f>
        <v/>
      </c>
      <c r="C92" s="672" t="str">
        <f>IF(基本情報入力シート!D114="","",基本情報入力シート!D114)</f>
        <v/>
      </c>
      <c r="D92" s="672" t="str">
        <f>IF(基本情報入力シート!E114="","",基本情報入力シート!E114)</f>
        <v/>
      </c>
      <c r="E92" s="672" t="str">
        <f>IF(基本情報入力シート!F114="","",基本情報入力シート!F114)</f>
        <v/>
      </c>
      <c r="F92" s="672" t="str">
        <f>IF(基本情報入力シート!G114="","",基本情報入力シート!G114)</f>
        <v/>
      </c>
      <c r="G92" s="672" t="str">
        <f>IF(基本情報入力シート!H114="","",基本情報入力シート!H114)</f>
        <v/>
      </c>
      <c r="H92" s="672" t="str">
        <f>IF(基本情報入力シート!I114="","",基本情報入力シート!I114)</f>
        <v/>
      </c>
      <c r="I92" s="672" t="str">
        <f>IF(基本情報入力シート!J114="","",基本情報入力シート!J114)</f>
        <v/>
      </c>
      <c r="J92" s="672" t="str">
        <f>IF(基本情報入力シート!K114="","",基本情報入力シート!K114)</f>
        <v/>
      </c>
      <c r="K92" s="673" t="str">
        <f>IF(基本情報入力シート!L114="","",基本情報入力シート!L114)</f>
        <v/>
      </c>
      <c r="L92" s="670" t="str">
        <f>IF(基本情報入力シート!M114="","",基本情報入力シート!M114)</f>
        <v/>
      </c>
      <c r="M92" s="670" t="str">
        <f>IF(基本情報入力シート!R114="","",基本情報入力シート!R114)</f>
        <v/>
      </c>
      <c r="N92" s="670" t="str">
        <f>IF(基本情報入力シート!W114="","",基本情報入力シート!W114)</f>
        <v/>
      </c>
      <c r="O92" s="670" t="str">
        <f>IF(基本情報入力シート!X114="","",基本情報入力シート!X114)</f>
        <v/>
      </c>
      <c r="P92" s="674" t="str">
        <f>IF(基本情報入力シート!Y114="","",基本情報入力シート!Y114)</f>
        <v/>
      </c>
      <c r="Q92" s="675" t="str">
        <f>IF(基本情報入力シート!AB114="","",基本情報入力シート!AB114)</f>
        <v/>
      </c>
      <c r="R92" s="710"/>
      <c r="S92" s="676" t="str">
        <f>IF(P92="","",VLOOKUP(P92,【参考】数式用!$A$5:$H$34,MATCH(R92,【参考】数式用!$C$4:$H$4,0)+2,0))</f>
        <v/>
      </c>
      <c r="T92" s="244" t="s">
        <v>125</v>
      </c>
      <c r="U92" s="601"/>
      <c r="V92" s="238" t="s">
        <v>126</v>
      </c>
      <c r="W92" s="601"/>
      <c r="X92" s="238" t="s">
        <v>127</v>
      </c>
      <c r="Y92" s="601"/>
      <c r="Z92" s="238" t="s">
        <v>126</v>
      </c>
      <c r="AA92" s="601"/>
      <c r="AB92" s="238" t="s">
        <v>128</v>
      </c>
      <c r="AC92" s="677" t="s">
        <v>129</v>
      </c>
      <c r="AD92" s="678" t="str">
        <f t="shared" si="6"/>
        <v/>
      </c>
      <c r="AE92" s="681" t="s">
        <v>130</v>
      </c>
      <c r="AF92" s="680" t="str">
        <f t="shared" si="5"/>
        <v/>
      </c>
    </row>
    <row r="93" spans="1:32" ht="36.75" customHeight="1">
      <c r="A93" s="670">
        <f t="shared" si="7"/>
        <v>82</v>
      </c>
      <c r="B93" s="671" t="str">
        <f>IF(基本情報入力シート!C115="","",基本情報入力シート!C115)</f>
        <v/>
      </c>
      <c r="C93" s="672" t="str">
        <f>IF(基本情報入力シート!D115="","",基本情報入力シート!D115)</f>
        <v/>
      </c>
      <c r="D93" s="672" t="str">
        <f>IF(基本情報入力シート!E115="","",基本情報入力シート!E115)</f>
        <v/>
      </c>
      <c r="E93" s="672" t="str">
        <f>IF(基本情報入力シート!F115="","",基本情報入力シート!F115)</f>
        <v/>
      </c>
      <c r="F93" s="672" t="str">
        <f>IF(基本情報入力シート!G115="","",基本情報入力シート!G115)</f>
        <v/>
      </c>
      <c r="G93" s="672" t="str">
        <f>IF(基本情報入力シート!H115="","",基本情報入力シート!H115)</f>
        <v/>
      </c>
      <c r="H93" s="672" t="str">
        <f>IF(基本情報入力シート!I115="","",基本情報入力シート!I115)</f>
        <v/>
      </c>
      <c r="I93" s="672" t="str">
        <f>IF(基本情報入力シート!J115="","",基本情報入力シート!J115)</f>
        <v/>
      </c>
      <c r="J93" s="672" t="str">
        <f>IF(基本情報入力シート!K115="","",基本情報入力シート!K115)</f>
        <v/>
      </c>
      <c r="K93" s="673" t="str">
        <f>IF(基本情報入力シート!L115="","",基本情報入力シート!L115)</f>
        <v/>
      </c>
      <c r="L93" s="670" t="str">
        <f>IF(基本情報入力シート!M115="","",基本情報入力シート!M115)</f>
        <v/>
      </c>
      <c r="M93" s="670" t="str">
        <f>IF(基本情報入力シート!R115="","",基本情報入力シート!R115)</f>
        <v/>
      </c>
      <c r="N93" s="670" t="str">
        <f>IF(基本情報入力シート!W115="","",基本情報入力シート!W115)</f>
        <v/>
      </c>
      <c r="O93" s="670" t="str">
        <f>IF(基本情報入力シート!X115="","",基本情報入力シート!X115)</f>
        <v/>
      </c>
      <c r="P93" s="674" t="str">
        <f>IF(基本情報入力シート!Y115="","",基本情報入力シート!Y115)</f>
        <v/>
      </c>
      <c r="Q93" s="675" t="str">
        <f>IF(基本情報入力シート!AB115="","",基本情報入力シート!AB115)</f>
        <v/>
      </c>
      <c r="R93" s="710"/>
      <c r="S93" s="676" t="str">
        <f>IF(P93="","",VLOOKUP(P93,【参考】数式用!$A$5:$H$34,MATCH(R93,【参考】数式用!$C$4:$H$4,0)+2,0))</f>
        <v/>
      </c>
      <c r="T93" s="244" t="s">
        <v>125</v>
      </c>
      <c r="U93" s="601"/>
      <c r="V93" s="238" t="s">
        <v>126</v>
      </c>
      <c r="W93" s="601"/>
      <c r="X93" s="238" t="s">
        <v>127</v>
      </c>
      <c r="Y93" s="601"/>
      <c r="Z93" s="238" t="s">
        <v>126</v>
      </c>
      <c r="AA93" s="601"/>
      <c r="AB93" s="238" t="s">
        <v>128</v>
      </c>
      <c r="AC93" s="677" t="s">
        <v>129</v>
      </c>
      <c r="AD93" s="678" t="str">
        <f t="shared" si="6"/>
        <v/>
      </c>
      <c r="AE93" s="681" t="s">
        <v>130</v>
      </c>
      <c r="AF93" s="680" t="str">
        <f t="shared" si="5"/>
        <v/>
      </c>
    </row>
    <row r="94" spans="1:32" ht="36.75" customHeight="1">
      <c r="A94" s="670">
        <f t="shared" si="7"/>
        <v>83</v>
      </c>
      <c r="B94" s="671" t="str">
        <f>IF(基本情報入力シート!C116="","",基本情報入力シート!C116)</f>
        <v/>
      </c>
      <c r="C94" s="672" t="str">
        <f>IF(基本情報入力シート!D116="","",基本情報入力シート!D116)</f>
        <v/>
      </c>
      <c r="D94" s="672" t="str">
        <f>IF(基本情報入力シート!E116="","",基本情報入力シート!E116)</f>
        <v/>
      </c>
      <c r="E94" s="672" t="str">
        <f>IF(基本情報入力シート!F116="","",基本情報入力シート!F116)</f>
        <v/>
      </c>
      <c r="F94" s="672" t="str">
        <f>IF(基本情報入力シート!G116="","",基本情報入力シート!G116)</f>
        <v/>
      </c>
      <c r="G94" s="672" t="str">
        <f>IF(基本情報入力シート!H116="","",基本情報入力シート!H116)</f>
        <v/>
      </c>
      <c r="H94" s="672" t="str">
        <f>IF(基本情報入力シート!I116="","",基本情報入力シート!I116)</f>
        <v/>
      </c>
      <c r="I94" s="672" t="str">
        <f>IF(基本情報入力シート!J116="","",基本情報入力シート!J116)</f>
        <v/>
      </c>
      <c r="J94" s="672" t="str">
        <f>IF(基本情報入力シート!K116="","",基本情報入力シート!K116)</f>
        <v/>
      </c>
      <c r="K94" s="673" t="str">
        <f>IF(基本情報入力シート!L116="","",基本情報入力シート!L116)</f>
        <v/>
      </c>
      <c r="L94" s="670" t="str">
        <f>IF(基本情報入力シート!M116="","",基本情報入力シート!M116)</f>
        <v/>
      </c>
      <c r="M94" s="670" t="str">
        <f>IF(基本情報入力シート!R116="","",基本情報入力シート!R116)</f>
        <v/>
      </c>
      <c r="N94" s="670" t="str">
        <f>IF(基本情報入力シート!W116="","",基本情報入力シート!W116)</f>
        <v/>
      </c>
      <c r="O94" s="670" t="str">
        <f>IF(基本情報入力シート!X116="","",基本情報入力シート!X116)</f>
        <v/>
      </c>
      <c r="P94" s="674" t="str">
        <f>IF(基本情報入力シート!Y116="","",基本情報入力シート!Y116)</f>
        <v/>
      </c>
      <c r="Q94" s="675" t="str">
        <f>IF(基本情報入力シート!AB116="","",基本情報入力シート!AB116)</f>
        <v/>
      </c>
      <c r="R94" s="710"/>
      <c r="S94" s="676" t="str">
        <f>IF(P94="","",VLOOKUP(P94,【参考】数式用!$A$5:$H$34,MATCH(R94,【参考】数式用!$C$4:$H$4,0)+2,0))</f>
        <v/>
      </c>
      <c r="T94" s="244" t="s">
        <v>125</v>
      </c>
      <c r="U94" s="601"/>
      <c r="V94" s="238" t="s">
        <v>126</v>
      </c>
      <c r="W94" s="601"/>
      <c r="X94" s="238" t="s">
        <v>127</v>
      </c>
      <c r="Y94" s="601"/>
      <c r="Z94" s="238" t="s">
        <v>126</v>
      </c>
      <c r="AA94" s="601"/>
      <c r="AB94" s="238" t="s">
        <v>128</v>
      </c>
      <c r="AC94" s="677" t="s">
        <v>129</v>
      </c>
      <c r="AD94" s="678" t="str">
        <f t="shared" si="6"/>
        <v/>
      </c>
      <c r="AE94" s="681" t="s">
        <v>130</v>
      </c>
      <c r="AF94" s="680" t="str">
        <f t="shared" si="5"/>
        <v/>
      </c>
    </row>
    <row r="95" spans="1:32" ht="36.75" customHeight="1">
      <c r="A95" s="670">
        <f t="shared" si="7"/>
        <v>84</v>
      </c>
      <c r="B95" s="671" t="str">
        <f>IF(基本情報入力シート!C117="","",基本情報入力シート!C117)</f>
        <v/>
      </c>
      <c r="C95" s="672" t="str">
        <f>IF(基本情報入力シート!D117="","",基本情報入力シート!D117)</f>
        <v/>
      </c>
      <c r="D95" s="672" t="str">
        <f>IF(基本情報入力シート!E117="","",基本情報入力シート!E117)</f>
        <v/>
      </c>
      <c r="E95" s="672" t="str">
        <f>IF(基本情報入力シート!F117="","",基本情報入力シート!F117)</f>
        <v/>
      </c>
      <c r="F95" s="672" t="str">
        <f>IF(基本情報入力シート!G117="","",基本情報入力シート!G117)</f>
        <v/>
      </c>
      <c r="G95" s="672" t="str">
        <f>IF(基本情報入力シート!H117="","",基本情報入力シート!H117)</f>
        <v/>
      </c>
      <c r="H95" s="672" t="str">
        <f>IF(基本情報入力シート!I117="","",基本情報入力シート!I117)</f>
        <v/>
      </c>
      <c r="I95" s="672" t="str">
        <f>IF(基本情報入力シート!J117="","",基本情報入力シート!J117)</f>
        <v/>
      </c>
      <c r="J95" s="672" t="str">
        <f>IF(基本情報入力シート!K117="","",基本情報入力シート!K117)</f>
        <v/>
      </c>
      <c r="K95" s="673" t="str">
        <f>IF(基本情報入力シート!L117="","",基本情報入力シート!L117)</f>
        <v/>
      </c>
      <c r="L95" s="670" t="str">
        <f>IF(基本情報入力シート!M117="","",基本情報入力シート!M117)</f>
        <v/>
      </c>
      <c r="M95" s="670" t="str">
        <f>IF(基本情報入力シート!R117="","",基本情報入力シート!R117)</f>
        <v/>
      </c>
      <c r="N95" s="670" t="str">
        <f>IF(基本情報入力シート!W117="","",基本情報入力シート!W117)</f>
        <v/>
      </c>
      <c r="O95" s="670" t="str">
        <f>IF(基本情報入力シート!X117="","",基本情報入力シート!X117)</f>
        <v/>
      </c>
      <c r="P95" s="674" t="str">
        <f>IF(基本情報入力シート!Y117="","",基本情報入力シート!Y117)</f>
        <v/>
      </c>
      <c r="Q95" s="675" t="str">
        <f>IF(基本情報入力シート!AB117="","",基本情報入力シート!AB117)</f>
        <v/>
      </c>
      <c r="R95" s="710"/>
      <c r="S95" s="676" t="str">
        <f>IF(P95="","",VLOOKUP(P95,【参考】数式用!$A$5:$H$34,MATCH(R95,【参考】数式用!$C$4:$H$4,0)+2,0))</f>
        <v/>
      </c>
      <c r="T95" s="244" t="s">
        <v>125</v>
      </c>
      <c r="U95" s="601"/>
      <c r="V95" s="238" t="s">
        <v>126</v>
      </c>
      <c r="W95" s="601"/>
      <c r="X95" s="238" t="s">
        <v>127</v>
      </c>
      <c r="Y95" s="601"/>
      <c r="Z95" s="238" t="s">
        <v>126</v>
      </c>
      <c r="AA95" s="601"/>
      <c r="AB95" s="238" t="s">
        <v>128</v>
      </c>
      <c r="AC95" s="677" t="s">
        <v>129</v>
      </c>
      <c r="AD95" s="678" t="str">
        <f t="shared" si="6"/>
        <v/>
      </c>
      <c r="AE95" s="681" t="s">
        <v>130</v>
      </c>
      <c r="AF95" s="680" t="str">
        <f t="shared" si="5"/>
        <v/>
      </c>
    </row>
    <row r="96" spans="1:32" ht="36.75" customHeight="1">
      <c r="A96" s="670">
        <f t="shared" si="7"/>
        <v>85</v>
      </c>
      <c r="B96" s="671" t="str">
        <f>IF(基本情報入力シート!C118="","",基本情報入力シート!C118)</f>
        <v/>
      </c>
      <c r="C96" s="672" t="str">
        <f>IF(基本情報入力シート!D118="","",基本情報入力シート!D118)</f>
        <v/>
      </c>
      <c r="D96" s="672" t="str">
        <f>IF(基本情報入力シート!E118="","",基本情報入力シート!E118)</f>
        <v/>
      </c>
      <c r="E96" s="672" t="str">
        <f>IF(基本情報入力シート!F118="","",基本情報入力シート!F118)</f>
        <v/>
      </c>
      <c r="F96" s="672" t="str">
        <f>IF(基本情報入力シート!G118="","",基本情報入力シート!G118)</f>
        <v/>
      </c>
      <c r="G96" s="672" t="str">
        <f>IF(基本情報入力シート!H118="","",基本情報入力シート!H118)</f>
        <v/>
      </c>
      <c r="H96" s="672" t="str">
        <f>IF(基本情報入力シート!I118="","",基本情報入力シート!I118)</f>
        <v/>
      </c>
      <c r="I96" s="672" t="str">
        <f>IF(基本情報入力シート!J118="","",基本情報入力シート!J118)</f>
        <v/>
      </c>
      <c r="J96" s="672" t="str">
        <f>IF(基本情報入力シート!K118="","",基本情報入力シート!K118)</f>
        <v/>
      </c>
      <c r="K96" s="673" t="str">
        <f>IF(基本情報入力シート!L118="","",基本情報入力シート!L118)</f>
        <v/>
      </c>
      <c r="L96" s="670" t="str">
        <f>IF(基本情報入力シート!M118="","",基本情報入力シート!M118)</f>
        <v/>
      </c>
      <c r="M96" s="670" t="str">
        <f>IF(基本情報入力シート!R118="","",基本情報入力シート!R118)</f>
        <v/>
      </c>
      <c r="N96" s="670" t="str">
        <f>IF(基本情報入力シート!W118="","",基本情報入力シート!W118)</f>
        <v/>
      </c>
      <c r="O96" s="670" t="str">
        <f>IF(基本情報入力シート!X118="","",基本情報入力シート!X118)</f>
        <v/>
      </c>
      <c r="P96" s="674" t="str">
        <f>IF(基本情報入力シート!Y118="","",基本情報入力シート!Y118)</f>
        <v/>
      </c>
      <c r="Q96" s="675" t="str">
        <f>IF(基本情報入力シート!AB118="","",基本情報入力シート!AB118)</f>
        <v/>
      </c>
      <c r="R96" s="710"/>
      <c r="S96" s="676" t="str">
        <f>IF(P96="","",VLOOKUP(P96,【参考】数式用!$A$5:$H$34,MATCH(R96,【参考】数式用!$C$4:$H$4,0)+2,0))</f>
        <v/>
      </c>
      <c r="T96" s="244" t="s">
        <v>125</v>
      </c>
      <c r="U96" s="601"/>
      <c r="V96" s="238" t="s">
        <v>126</v>
      </c>
      <c r="W96" s="601"/>
      <c r="X96" s="238" t="s">
        <v>127</v>
      </c>
      <c r="Y96" s="601"/>
      <c r="Z96" s="238" t="s">
        <v>126</v>
      </c>
      <c r="AA96" s="601"/>
      <c r="AB96" s="238" t="s">
        <v>128</v>
      </c>
      <c r="AC96" s="677" t="s">
        <v>129</v>
      </c>
      <c r="AD96" s="678" t="str">
        <f t="shared" si="6"/>
        <v/>
      </c>
      <c r="AE96" s="681" t="s">
        <v>130</v>
      </c>
      <c r="AF96" s="680" t="str">
        <f t="shared" si="5"/>
        <v/>
      </c>
    </row>
    <row r="97" spans="1:32" ht="36.75" customHeight="1">
      <c r="A97" s="670">
        <f t="shared" si="7"/>
        <v>86</v>
      </c>
      <c r="B97" s="671" t="str">
        <f>IF(基本情報入力シート!C119="","",基本情報入力シート!C119)</f>
        <v/>
      </c>
      <c r="C97" s="672" t="str">
        <f>IF(基本情報入力シート!D119="","",基本情報入力シート!D119)</f>
        <v/>
      </c>
      <c r="D97" s="672" t="str">
        <f>IF(基本情報入力シート!E119="","",基本情報入力シート!E119)</f>
        <v/>
      </c>
      <c r="E97" s="672" t="str">
        <f>IF(基本情報入力シート!F119="","",基本情報入力シート!F119)</f>
        <v/>
      </c>
      <c r="F97" s="672" t="str">
        <f>IF(基本情報入力シート!G119="","",基本情報入力シート!G119)</f>
        <v/>
      </c>
      <c r="G97" s="672" t="str">
        <f>IF(基本情報入力シート!H119="","",基本情報入力シート!H119)</f>
        <v/>
      </c>
      <c r="H97" s="672" t="str">
        <f>IF(基本情報入力シート!I119="","",基本情報入力シート!I119)</f>
        <v/>
      </c>
      <c r="I97" s="672" t="str">
        <f>IF(基本情報入力シート!J119="","",基本情報入力シート!J119)</f>
        <v/>
      </c>
      <c r="J97" s="672" t="str">
        <f>IF(基本情報入力シート!K119="","",基本情報入力シート!K119)</f>
        <v/>
      </c>
      <c r="K97" s="673" t="str">
        <f>IF(基本情報入力シート!L119="","",基本情報入力シート!L119)</f>
        <v/>
      </c>
      <c r="L97" s="670" t="str">
        <f>IF(基本情報入力シート!M119="","",基本情報入力シート!M119)</f>
        <v/>
      </c>
      <c r="M97" s="670" t="str">
        <f>IF(基本情報入力シート!R119="","",基本情報入力シート!R119)</f>
        <v/>
      </c>
      <c r="N97" s="670" t="str">
        <f>IF(基本情報入力シート!W119="","",基本情報入力シート!W119)</f>
        <v/>
      </c>
      <c r="O97" s="670" t="str">
        <f>IF(基本情報入力シート!X119="","",基本情報入力シート!X119)</f>
        <v/>
      </c>
      <c r="P97" s="674" t="str">
        <f>IF(基本情報入力シート!Y119="","",基本情報入力シート!Y119)</f>
        <v/>
      </c>
      <c r="Q97" s="675" t="str">
        <f>IF(基本情報入力シート!AB119="","",基本情報入力シート!AB119)</f>
        <v/>
      </c>
      <c r="R97" s="710"/>
      <c r="S97" s="676" t="str">
        <f>IF(P97="","",VLOOKUP(P97,【参考】数式用!$A$5:$H$34,MATCH(R97,【参考】数式用!$C$4:$H$4,0)+2,0))</f>
        <v/>
      </c>
      <c r="T97" s="244" t="s">
        <v>125</v>
      </c>
      <c r="U97" s="601"/>
      <c r="V97" s="238" t="s">
        <v>126</v>
      </c>
      <c r="W97" s="601"/>
      <c r="X97" s="238" t="s">
        <v>127</v>
      </c>
      <c r="Y97" s="601"/>
      <c r="Z97" s="238" t="s">
        <v>126</v>
      </c>
      <c r="AA97" s="601"/>
      <c r="AB97" s="238" t="s">
        <v>128</v>
      </c>
      <c r="AC97" s="677" t="s">
        <v>129</v>
      </c>
      <c r="AD97" s="678" t="str">
        <f t="shared" si="6"/>
        <v/>
      </c>
      <c r="AE97" s="681" t="s">
        <v>130</v>
      </c>
      <c r="AF97" s="680" t="str">
        <f t="shared" si="5"/>
        <v/>
      </c>
    </row>
    <row r="98" spans="1:32" ht="36.75" customHeight="1">
      <c r="A98" s="670">
        <f t="shared" si="7"/>
        <v>87</v>
      </c>
      <c r="B98" s="671" t="str">
        <f>IF(基本情報入力シート!C120="","",基本情報入力シート!C120)</f>
        <v/>
      </c>
      <c r="C98" s="672" t="str">
        <f>IF(基本情報入力シート!D120="","",基本情報入力シート!D120)</f>
        <v/>
      </c>
      <c r="D98" s="672" t="str">
        <f>IF(基本情報入力シート!E120="","",基本情報入力シート!E120)</f>
        <v/>
      </c>
      <c r="E98" s="672" t="str">
        <f>IF(基本情報入力シート!F120="","",基本情報入力シート!F120)</f>
        <v/>
      </c>
      <c r="F98" s="672" t="str">
        <f>IF(基本情報入力シート!G120="","",基本情報入力シート!G120)</f>
        <v/>
      </c>
      <c r="G98" s="672" t="str">
        <f>IF(基本情報入力シート!H120="","",基本情報入力シート!H120)</f>
        <v/>
      </c>
      <c r="H98" s="672" t="str">
        <f>IF(基本情報入力シート!I120="","",基本情報入力シート!I120)</f>
        <v/>
      </c>
      <c r="I98" s="672" t="str">
        <f>IF(基本情報入力シート!J120="","",基本情報入力シート!J120)</f>
        <v/>
      </c>
      <c r="J98" s="672" t="str">
        <f>IF(基本情報入力シート!K120="","",基本情報入力シート!K120)</f>
        <v/>
      </c>
      <c r="K98" s="673" t="str">
        <f>IF(基本情報入力シート!L120="","",基本情報入力シート!L120)</f>
        <v/>
      </c>
      <c r="L98" s="670" t="str">
        <f>IF(基本情報入力シート!M120="","",基本情報入力シート!M120)</f>
        <v/>
      </c>
      <c r="M98" s="670" t="str">
        <f>IF(基本情報入力シート!R120="","",基本情報入力シート!R120)</f>
        <v/>
      </c>
      <c r="N98" s="670" t="str">
        <f>IF(基本情報入力シート!W120="","",基本情報入力シート!W120)</f>
        <v/>
      </c>
      <c r="O98" s="670" t="str">
        <f>IF(基本情報入力シート!X120="","",基本情報入力シート!X120)</f>
        <v/>
      </c>
      <c r="P98" s="674" t="str">
        <f>IF(基本情報入力シート!Y120="","",基本情報入力シート!Y120)</f>
        <v/>
      </c>
      <c r="Q98" s="675" t="str">
        <f>IF(基本情報入力シート!AB120="","",基本情報入力シート!AB120)</f>
        <v/>
      </c>
      <c r="R98" s="710"/>
      <c r="S98" s="676" t="str">
        <f>IF(P98="","",VLOOKUP(P98,【参考】数式用!$A$5:$H$34,MATCH(R98,【参考】数式用!$C$4:$H$4,0)+2,0))</f>
        <v/>
      </c>
      <c r="T98" s="244" t="s">
        <v>125</v>
      </c>
      <c r="U98" s="601"/>
      <c r="V98" s="238" t="s">
        <v>126</v>
      </c>
      <c r="W98" s="601"/>
      <c r="X98" s="238" t="s">
        <v>127</v>
      </c>
      <c r="Y98" s="601"/>
      <c r="Z98" s="238" t="s">
        <v>126</v>
      </c>
      <c r="AA98" s="601"/>
      <c r="AB98" s="238" t="s">
        <v>128</v>
      </c>
      <c r="AC98" s="677" t="s">
        <v>129</v>
      </c>
      <c r="AD98" s="678" t="str">
        <f t="shared" si="6"/>
        <v/>
      </c>
      <c r="AE98" s="681" t="s">
        <v>130</v>
      </c>
      <c r="AF98" s="680" t="str">
        <f t="shared" si="5"/>
        <v/>
      </c>
    </row>
    <row r="99" spans="1:32" ht="36.75" customHeight="1">
      <c r="A99" s="670">
        <f t="shared" si="7"/>
        <v>88</v>
      </c>
      <c r="B99" s="671" t="str">
        <f>IF(基本情報入力シート!C121="","",基本情報入力シート!C121)</f>
        <v/>
      </c>
      <c r="C99" s="672" t="str">
        <f>IF(基本情報入力シート!D121="","",基本情報入力シート!D121)</f>
        <v/>
      </c>
      <c r="D99" s="672" t="str">
        <f>IF(基本情報入力シート!E121="","",基本情報入力シート!E121)</f>
        <v/>
      </c>
      <c r="E99" s="672" t="str">
        <f>IF(基本情報入力シート!F121="","",基本情報入力シート!F121)</f>
        <v/>
      </c>
      <c r="F99" s="672" t="str">
        <f>IF(基本情報入力シート!G121="","",基本情報入力シート!G121)</f>
        <v/>
      </c>
      <c r="G99" s="672" t="str">
        <f>IF(基本情報入力シート!H121="","",基本情報入力シート!H121)</f>
        <v/>
      </c>
      <c r="H99" s="672" t="str">
        <f>IF(基本情報入力シート!I121="","",基本情報入力シート!I121)</f>
        <v/>
      </c>
      <c r="I99" s="672" t="str">
        <f>IF(基本情報入力シート!J121="","",基本情報入力シート!J121)</f>
        <v/>
      </c>
      <c r="J99" s="672" t="str">
        <f>IF(基本情報入力シート!K121="","",基本情報入力シート!K121)</f>
        <v/>
      </c>
      <c r="K99" s="673" t="str">
        <f>IF(基本情報入力シート!L121="","",基本情報入力シート!L121)</f>
        <v/>
      </c>
      <c r="L99" s="670" t="str">
        <f>IF(基本情報入力シート!M121="","",基本情報入力シート!M121)</f>
        <v/>
      </c>
      <c r="M99" s="670" t="str">
        <f>IF(基本情報入力シート!R121="","",基本情報入力シート!R121)</f>
        <v/>
      </c>
      <c r="N99" s="670" t="str">
        <f>IF(基本情報入力シート!W121="","",基本情報入力シート!W121)</f>
        <v/>
      </c>
      <c r="O99" s="670" t="str">
        <f>IF(基本情報入力シート!X121="","",基本情報入力シート!X121)</f>
        <v/>
      </c>
      <c r="P99" s="674" t="str">
        <f>IF(基本情報入力シート!Y121="","",基本情報入力シート!Y121)</f>
        <v/>
      </c>
      <c r="Q99" s="675" t="str">
        <f>IF(基本情報入力シート!AB121="","",基本情報入力シート!AB121)</f>
        <v/>
      </c>
      <c r="R99" s="710"/>
      <c r="S99" s="676" t="str">
        <f>IF(P99="","",VLOOKUP(P99,【参考】数式用!$A$5:$H$34,MATCH(R99,【参考】数式用!$C$4:$H$4,0)+2,0))</f>
        <v/>
      </c>
      <c r="T99" s="244" t="s">
        <v>125</v>
      </c>
      <c r="U99" s="601"/>
      <c r="V99" s="238" t="s">
        <v>126</v>
      </c>
      <c r="W99" s="601"/>
      <c r="X99" s="238" t="s">
        <v>127</v>
      </c>
      <c r="Y99" s="601"/>
      <c r="Z99" s="238" t="s">
        <v>126</v>
      </c>
      <c r="AA99" s="601"/>
      <c r="AB99" s="238" t="s">
        <v>128</v>
      </c>
      <c r="AC99" s="677" t="s">
        <v>129</v>
      </c>
      <c r="AD99" s="678" t="str">
        <f t="shared" si="6"/>
        <v/>
      </c>
      <c r="AE99" s="681" t="s">
        <v>130</v>
      </c>
      <c r="AF99" s="680" t="str">
        <f t="shared" si="5"/>
        <v/>
      </c>
    </row>
    <row r="100" spans="1:32" ht="36.75" customHeight="1">
      <c r="A100" s="670">
        <f t="shared" si="7"/>
        <v>89</v>
      </c>
      <c r="B100" s="671" t="str">
        <f>IF(基本情報入力シート!C122="","",基本情報入力シート!C122)</f>
        <v/>
      </c>
      <c r="C100" s="672" t="str">
        <f>IF(基本情報入力シート!D122="","",基本情報入力シート!D122)</f>
        <v/>
      </c>
      <c r="D100" s="672" t="str">
        <f>IF(基本情報入力シート!E122="","",基本情報入力シート!E122)</f>
        <v/>
      </c>
      <c r="E100" s="672" t="str">
        <f>IF(基本情報入力シート!F122="","",基本情報入力シート!F122)</f>
        <v/>
      </c>
      <c r="F100" s="672" t="str">
        <f>IF(基本情報入力シート!G122="","",基本情報入力シート!G122)</f>
        <v/>
      </c>
      <c r="G100" s="672" t="str">
        <f>IF(基本情報入力シート!H122="","",基本情報入力シート!H122)</f>
        <v/>
      </c>
      <c r="H100" s="672" t="str">
        <f>IF(基本情報入力シート!I122="","",基本情報入力シート!I122)</f>
        <v/>
      </c>
      <c r="I100" s="672" t="str">
        <f>IF(基本情報入力シート!J122="","",基本情報入力シート!J122)</f>
        <v/>
      </c>
      <c r="J100" s="672" t="str">
        <f>IF(基本情報入力シート!K122="","",基本情報入力シート!K122)</f>
        <v/>
      </c>
      <c r="K100" s="673" t="str">
        <f>IF(基本情報入力シート!L122="","",基本情報入力シート!L122)</f>
        <v/>
      </c>
      <c r="L100" s="670" t="str">
        <f>IF(基本情報入力シート!M122="","",基本情報入力シート!M122)</f>
        <v/>
      </c>
      <c r="M100" s="670" t="str">
        <f>IF(基本情報入力シート!R122="","",基本情報入力シート!R122)</f>
        <v/>
      </c>
      <c r="N100" s="670" t="str">
        <f>IF(基本情報入力シート!W122="","",基本情報入力シート!W122)</f>
        <v/>
      </c>
      <c r="O100" s="670" t="str">
        <f>IF(基本情報入力シート!X122="","",基本情報入力シート!X122)</f>
        <v/>
      </c>
      <c r="P100" s="674" t="str">
        <f>IF(基本情報入力シート!Y122="","",基本情報入力シート!Y122)</f>
        <v/>
      </c>
      <c r="Q100" s="675" t="str">
        <f>IF(基本情報入力シート!AB122="","",基本情報入力シート!AB122)</f>
        <v/>
      </c>
      <c r="R100" s="710"/>
      <c r="S100" s="676" t="str">
        <f>IF(P100="","",VLOOKUP(P100,【参考】数式用!$A$5:$H$34,MATCH(R100,【参考】数式用!$C$4:$H$4,0)+2,0))</f>
        <v/>
      </c>
      <c r="T100" s="244" t="s">
        <v>125</v>
      </c>
      <c r="U100" s="601"/>
      <c r="V100" s="238" t="s">
        <v>126</v>
      </c>
      <c r="W100" s="601"/>
      <c r="X100" s="238" t="s">
        <v>127</v>
      </c>
      <c r="Y100" s="601"/>
      <c r="Z100" s="238" t="s">
        <v>126</v>
      </c>
      <c r="AA100" s="601"/>
      <c r="AB100" s="238" t="s">
        <v>128</v>
      </c>
      <c r="AC100" s="677" t="s">
        <v>129</v>
      </c>
      <c r="AD100" s="678" t="str">
        <f t="shared" si="6"/>
        <v/>
      </c>
      <c r="AE100" s="681" t="s">
        <v>130</v>
      </c>
      <c r="AF100" s="680" t="str">
        <f t="shared" si="5"/>
        <v/>
      </c>
    </row>
    <row r="101" spans="1:32" ht="36.75" customHeight="1">
      <c r="A101" s="670">
        <f t="shared" si="7"/>
        <v>90</v>
      </c>
      <c r="B101" s="671" t="str">
        <f>IF(基本情報入力シート!C123="","",基本情報入力シート!C123)</f>
        <v/>
      </c>
      <c r="C101" s="672" t="str">
        <f>IF(基本情報入力シート!D123="","",基本情報入力シート!D123)</f>
        <v/>
      </c>
      <c r="D101" s="672" t="str">
        <f>IF(基本情報入力シート!E123="","",基本情報入力シート!E123)</f>
        <v/>
      </c>
      <c r="E101" s="672" t="str">
        <f>IF(基本情報入力シート!F123="","",基本情報入力シート!F123)</f>
        <v/>
      </c>
      <c r="F101" s="672" t="str">
        <f>IF(基本情報入力シート!G123="","",基本情報入力シート!G123)</f>
        <v/>
      </c>
      <c r="G101" s="672" t="str">
        <f>IF(基本情報入力シート!H123="","",基本情報入力シート!H123)</f>
        <v/>
      </c>
      <c r="H101" s="672" t="str">
        <f>IF(基本情報入力シート!I123="","",基本情報入力シート!I123)</f>
        <v/>
      </c>
      <c r="I101" s="672" t="str">
        <f>IF(基本情報入力シート!J123="","",基本情報入力シート!J123)</f>
        <v/>
      </c>
      <c r="J101" s="672" t="str">
        <f>IF(基本情報入力シート!K123="","",基本情報入力シート!K123)</f>
        <v/>
      </c>
      <c r="K101" s="673" t="str">
        <f>IF(基本情報入力シート!L123="","",基本情報入力シート!L123)</f>
        <v/>
      </c>
      <c r="L101" s="670" t="str">
        <f>IF(基本情報入力シート!M123="","",基本情報入力シート!M123)</f>
        <v/>
      </c>
      <c r="M101" s="670" t="str">
        <f>IF(基本情報入力シート!R123="","",基本情報入力シート!R123)</f>
        <v/>
      </c>
      <c r="N101" s="670" t="str">
        <f>IF(基本情報入力シート!W123="","",基本情報入力シート!W123)</f>
        <v/>
      </c>
      <c r="O101" s="670" t="str">
        <f>IF(基本情報入力シート!X123="","",基本情報入力シート!X123)</f>
        <v/>
      </c>
      <c r="P101" s="674" t="str">
        <f>IF(基本情報入力シート!Y123="","",基本情報入力シート!Y123)</f>
        <v/>
      </c>
      <c r="Q101" s="675" t="str">
        <f>IF(基本情報入力シート!AB123="","",基本情報入力シート!AB123)</f>
        <v/>
      </c>
      <c r="R101" s="710"/>
      <c r="S101" s="676" t="str">
        <f>IF(P101="","",VLOOKUP(P101,【参考】数式用!$A$5:$H$34,MATCH(R101,【参考】数式用!$C$4:$H$4,0)+2,0))</f>
        <v/>
      </c>
      <c r="T101" s="244" t="s">
        <v>125</v>
      </c>
      <c r="U101" s="601"/>
      <c r="V101" s="238" t="s">
        <v>126</v>
      </c>
      <c r="W101" s="601"/>
      <c r="X101" s="238" t="s">
        <v>127</v>
      </c>
      <c r="Y101" s="601"/>
      <c r="Z101" s="238" t="s">
        <v>126</v>
      </c>
      <c r="AA101" s="601"/>
      <c r="AB101" s="238" t="s">
        <v>128</v>
      </c>
      <c r="AC101" s="677" t="s">
        <v>129</v>
      </c>
      <c r="AD101" s="678" t="str">
        <f t="shared" si="6"/>
        <v/>
      </c>
      <c r="AE101" s="681" t="s">
        <v>130</v>
      </c>
      <c r="AF101" s="680" t="str">
        <f t="shared" si="5"/>
        <v/>
      </c>
    </row>
    <row r="102" spans="1:32" ht="36.75" customHeight="1">
      <c r="A102" s="670">
        <f t="shared" si="7"/>
        <v>91</v>
      </c>
      <c r="B102" s="671" t="str">
        <f>IF(基本情報入力シート!C124="","",基本情報入力シート!C124)</f>
        <v/>
      </c>
      <c r="C102" s="672" t="str">
        <f>IF(基本情報入力シート!D124="","",基本情報入力シート!D124)</f>
        <v/>
      </c>
      <c r="D102" s="672" t="str">
        <f>IF(基本情報入力シート!E124="","",基本情報入力シート!E124)</f>
        <v/>
      </c>
      <c r="E102" s="672" t="str">
        <f>IF(基本情報入力シート!F124="","",基本情報入力シート!F124)</f>
        <v/>
      </c>
      <c r="F102" s="672" t="str">
        <f>IF(基本情報入力シート!G124="","",基本情報入力シート!G124)</f>
        <v/>
      </c>
      <c r="G102" s="672" t="str">
        <f>IF(基本情報入力シート!H124="","",基本情報入力シート!H124)</f>
        <v/>
      </c>
      <c r="H102" s="672" t="str">
        <f>IF(基本情報入力シート!I124="","",基本情報入力シート!I124)</f>
        <v/>
      </c>
      <c r="I102" s="672" t="str">
        <f>IF(基本情報入力シート!J124="","",基本情報入力シート!J124)</f>
        <v/>
      </c>
      <c r="J102" s="672" t="str">
        <f>IF(基本情報入力シート!K124="","",基本情報入力シート!K124)</f>
        <v/>
      </c>
      <c r="K102" s="673" t="str">
        <f>IF(基本情報入力シート!L124="","",基本情報入力シート!L124)</f>
        <v/>
      </c>
      <c r="L102" s="670" t="str">
        <f>IF(基本情報入力シート!M124="","",基本情報入力シート!M124)</f>
        <v/>
      </c>
      <c r="M102" s="670" t="str">
        <f>IF(基本情報入力シート!R124="","",基本情報入力シート!R124)</f>
        <v/>
      </c>
      <c r="N102" s="670" t="str">
        <f>IF(基本情報入力シート!W124="","",基本情報入力シート!W124)</f>
        <v/>
      </c>
      <c r="O102" s="670" t="str">
        <f>IF(基本情報入力シート!X124="","",基本情報入力シート!X124)</f>
        <v/>
      </c>
      <c r="P102" s="674" t="str">
        <f>IF(基本情報入力シート!Y124="","",基本情報入力シート!Y124)</f>
        <v/>
      </c>
      <c r="Q102" s="675" t="str">
        <f>IF(基本情報入力シート!AB124="","",基本情報入力シート!AB124)</f>
        <v/>
      </c>
      <c r="R102" s="710"/>
      <c r="S102" s="676" t="str">
        <f>IF(P102="","",VLOOKUP(P102,【参考】数式用!$A$5:$H$34,MATCH(R102,【参考】数式用!$C$4:$H$4,0)+2,0))</f>
        <v/>
      </c>
      <c r="T102" s="244" t="s">
        <v>125</v>
      </c>
      <c r="U102" s="601"/>
      <c r="V102" s="238" t="s">
        <v>126</v>
      </c>
      <c r="W102" s="601"/>
      <c r="X102" s="238" t="s">
        <v>127</v>
      </c>
      <c r="Y102" s="601"/>
      <c r="Z102" s="238" t="s">
        <v>126</v>
      </c>
      <c r="AA102" s="601"/>
      <c r="AB102" s="238" t="s">
        <v>128</v>
      </c>
      <c r="AC102" s="677" t="s">
        <v>129</v>
      </c>
      <c r="AD102" s="678" t="str">
        <f t="shared" si="6"/>
        <v/>
      </c>
      <c r="AE102" s="681" t="s">
        <v>130</v>
      </c>
      <c r="AF102" s="680" t="str">
        <f t="shared" si="5"/>
        <v/>
      </c>
    </row>
    <row r="103" spans="1:32" ht="36.75" customHeight="1">
      <c r="A103" s="670">
        <f t="shared" si="7"/>
        <v>92</v>
      </c>
      <c r="B103" s="671" t="str">
        <f>IF(基本情報入力シート!C125="","",基本情報入力シート!C125)</f>
        <v/>
      </c>
      <c r="C103" s="672" t="str">
        <f>IF(基本情報入力シート!D125="","",基本情報入力シート!D125)</f>
        <v/>
      </c>
      <c r="D103" s="672" t="str">
        <f>IF(基本情報入力シート!E125="","",基本情報入力シート!E125)</f>
        <v/>
      </c>
      <c r="E103" s="672" t="str">
        <f>IF(基本情報入力シート!F125="","",基本情報入力シート!F125)</f>
        <v/>
      </c>
      <c r="F103" s="672" t="str">
        <f>IF(基本情報入力シート!G125="","",基本情報入力シート!G125)</f>
        <v/>
      </c>
      <c r="G103" s="672" t="str">
        <f>IF(基本情報入力シート!H125="","",基本情報入力シート!H125)</f>
        <v/>
      </c>
      <c r="H103" s="672" t="str">
        <f>IF(基本情報入力シート!I125="","",基本情報入力シート!I125)</f>
        <v/>
      </c>
      <c r="I103" s="672" t="str">
        <f>IF(基本情報入力シート!J125="","",基本情報入力シート!J125)</f>
        <v/>
      </c>
      <c r="J103" s="672" t="str">
        <f>IF(基本情報入力シート!K125="","",基本情報入力シート!K125)</f>
        <v/>
      </c>
      <c r="K103" s="673" t="str">
        <f>IF(基本情報入力シート!L125="","",基本情報入力シート!L125)</f>
        <v/>
      </c>
      <c r="L103" s="670" t="str">
        <f>IF(基本情報入力シート!M125="","",基本情報入力シート!M125)</f>
        <v/>
      </c>
      <c r="M103" s="670" t="str">
        <f>IF(基本情報入力シート!R125="","",基本情報入力シート!R125)</f>
        <v/>
      </c>
      <c r="N103" s="670" t="str">
        <f>IF(基本情報入力シート!W125="","",基本情報入力シート!W125)</f>
        <v/>
      </c>
      <c r="O103" s="670" t="str">
        <f>IF(基本情報入力シート!X125="","",基本情報入力シート!X125)</f>
        <v/>
      </c>
      <c r="P103" s="674" t="str">
        <f>IF(基本情報入力シート!Y125="","",基本情報入力シート!Y125)</f>
        <v/>
      </c>
      <c r="Q103" s="675" t="str">
        <f>IF(基本情報入力シート!AB125="","",基本情報入力シート!AB125)</f>
        <v/>
      </c>
      <c r="R103" s="710"/>
      <c r="S103" s="676" t="str">
        <f>IF(P103="","",VLOOKUP(P103,【参考】数式用!$A$5:$H$34,MATCH(R103,【参考】数式用!$C$4:$H$4,0)+2,0))</f>
        <v/>
      </c>
      <c r="T103" s="244" t="s">
        <v>125</v>
      </c>
      <c r="U103" s="601"/>
      <c r="V103" s="238" t="s">
        <v>126</v>
      </c>
      <c r="W103" s="601"/>
      <c r="X103" s="238" t="s">
        <v>127</v>
      </c>
      <c r="Y103" s="601"/>
      <c r="Z103" s="238" t="s">
        <v>126</v>
      </c>
      <c r="AA103" s="601"/>
      <c r="AB103" s="238" t="s">
        <v>128</v>
      </c>
      <c r="AC103" s="677" t="s">
        <v>129</v>
      </c>
      <c r="AD103" s="678" t="str">
        <f t="shared" si="6"/>
        <v/>
      </c>
      <c r="AE103" s="681" t="s">
        <v>130</v>
      </c>
      <c r="AF103" s="680" t="str">
        <f t="shared" si="5"/>
        <v/>
      </c>
    </row>
    <row r="104" spans="1:32" ht="36.75" customHeight="1">
      <c r="A104" s="670">
        <f t="shared" si="7"/>
        <v>93</v>
      </c>
      <c r="B104" s="671" t="str">
        <f>IF(基本情報入力シート!C126="","",基本情報入力シート!C126)</f>
        <v/>
      </c>
      <c r="C104" s="672" t="str">
        <f>IF(基本情報入力シート!D126="","",基本情報入力シート!D126)</f>
        <v/>
      </c>
      <c r="D104" s="672" t="str">
        <f>IF(基本情報入力シート!E126="","",基本情報入力シート!E126)</f>
        <v/>
      </c>
      <c r="E104" s="672" t="str">
        <f>IF(基本情報入力シート!F126="","",基本情報入力シート!F126)</f>
        <v/>
      </c>
      <c r="F104" s="672" t="str">
        <f>IF(基本情報入力シート!G126="","",基本情報入力シート!G126)</f>
        <v/>
      </c>
      <c r="G104" s="672" t="str">
        <f>IF(基本情報入力シート!H126="","",基本情報入力シート!H126)</f>
        <v/>
      </c>
      <c r="H104" s="672" t="str">
        <f>IF(基本情報入力シート!I126="","",基本情報入力シート!I126)</f>
        <v/>
      </c>
      <c r="I104" s="672" t="str">
        <f>IF(基本情報入力シート!J126="","",基本情報入力シート!J126)</f>
        <v/>
      </c>
      <c r="J104" s="672" t="str">
        <f>IF(基本情報入力シート!K126="","",基本情報入力シート!K126)</f>
        <v/>
      </c>
      <c r="K104" s="673" t="str">
        <f>IF(基本情報入力シート!L126="","",基本情報入力シート!L126)</f>
        <v/>
      </c>
      <c r="L104" s="670" t="str">
        <f>IF(基本情報入力シート!M126="","",基本情報入力シート!M126)</f>
        <v/>
      </c>
      <c r="M104" s="670" t="str">
        <f>IF(基本情報入力シート!R126="","",基本情報入力シート!R126)</f>
        <v/>
      </c>
      <c r="N104" s="670" t="str">
        <f>IF(基本情報入力シート!W126="","",基本情報入力シート!W126)</f>
        <v/>
      </c>
      <c r="O104" s="670" t="str">
        <f>IF(基本情報入力シート!X126="","",基本情報入力シート!X126)</f>
        <v/>
      </c>
      <c r="P104" s="674" t="str">
        <f>IF(基本情報入力シート!Y126="","",基本情報入力シート!Y126)</f>
        <v/>
      </c>
      <c r="Q104" s="675" t="str">
        <f>IF(基本情報入力シート!AB126="","",基本情報入力シート!AB126)</f>
        <v/>
      </c>
      <c r="R104" s="710"/>
      <c r="S104" s="676" t="str">
        <f>IF(P104="","",VLOOKUP(P104,【参考】数式用!$A$5:$H$34,MATCH(R104,【参考】数式用!$C$4:$H$4,0)+2,0))</f>
        <v/>
      </c>
      <c r="T104" s="244" t="s">
        <v>125</v>
      </c>
      <c r="U104" s="601"/>
      <c r="V104" s="238" t="s">
        <v>126</v>
      </c>
      <c r="W104" s="601"/>
      <c r="X104" s="238" t="s">
        <v>127</v>
      </c>
      <c r="Y104" s="601"/>
      <c r="Z104" s="238" t="s">
        <v>126</v>
      </c>
      <c r="AA104" s="601"/>
      <c r="AB104" s="238" t="s">
        <v>128</v>
      </c>
      <c r="AC104" s="677" t="s">
        <v>129</v>
      </c>
      <c r="AD104" s="678" t="str">
        <f t="shared" si="6"/>
        <v/>
      </c>
      <c r="AE104" s="681" t="s">
        <v>130</v>
      </c>
      <c r="AF104" s="680" t="str">
        <f t="shared" si="5"/>
        <v/>
      </c>
    </row>
    <row r="105" spans="1:32" ht="36.75" customHeight="1">
      <c r="A105" s="670">
        <f t="shared" si="7"/>
        <v>94</v>
      </c>
      <c r="B105" s="671" t="str">
        <f>IF(基本情報入力シート!C127="","",基本情報入力シート!C127)</f>
        <v/>
      </c>
      <c r="C105" s="672" t="str">
        <f>IF(基本情報入力シート!D127="","",基本情報入力シート!D127)</f>
        <v/>
      </c>
      <c r="D105" s="672" t="str">
        <f>IF(基本情報入力シート!E127="","",基本情報入力シート!E127)</f>
        <v/>
      </c>
      <c r="E105" s="672" t="str">
        <f>IF(基本情報入力シート!F127="","",基本情報入力シート!F127)</f>
        <v/>
      </c>
      <c r="F105" s="672" t="str">
        <f>IF(基本情報入力シート!G127="","",基本情報入力シート!G127)</f>
        <v/>
      </c>
      <c r="G105" s="672" t="str">
        <f>IF(基本情報入力シート!H127="","",基本情報入力シート!H127)</f>
        <v/>
      </c>
      <c r="H105" s="672" t="str">
        <f>IF(基本情報入力シート!I127="","",基本情報入力シート!I127)</f>
        <v/>
      </c>
      <c r="I105" s="672" t="str">
        <f>IF(基本情報入力シート!J127="","",基本情報入力シート!J127)</f>
        <v/>
      </c>
      <c r="J105" s="672" t="str">
        <f>IF(基本情報入力シート!K127="","",基本情報入力シート!K127)</f>
        <v/>
      </c>
      <c r="K105" s="673" t="str">
        <f>IF(基本情報入力シート!L127="","",基本情報入力シート!L127)</f>
        <v/>
      </c>
      <c r="L105" s="670" t="str">
        <f>IF(基本情報入力シート!M127="","",基本情報入力シート!M127)</f>
        <v/>
      </c>
      <c r="M105" s="670" t="str">
        <f>IF(基本情報入力シート!R127="","",基本情報入力シート!R127)</f>
        <v/>
      </c>
      <c r="N105" s="670" t="str">
        <f>IF(基本情報入力シート!W127="","",基本情報入力シート!W127)</f>
        <v/>
      </c>
      <c r="O105" s="670" t="str">
        <f>IF(基本情報入力シート!X127="","",基本情報入力シート!X127)</f>
        <v/>
      </c>
      <c r="P105" s="674" t="str">
        <f>IF(基本情報入力シート!Y127="","",基本情報入力シート!Y127)</f>
        <v/>
      </c>
      <c r="Q105" s="675" t="str">
        <f>IF(基本情報入力シート!AB127="","",基本情報入力シート!AB127)</f>
        <v/>
      </c>
      <c r="R105" s="710"/>
      <c r="S105" s="676" t="str">
        <f>IF(P105="","",VLOOKUP(P105,【参考】数式用!$A$5:$H$34,MATCH(R105,【参考】数式用!$C$4:$H$4,0)+2,0))</f>
        <v/>
      </c>
      <c r="T105" s="244" t="s">
        <v>125</v>
      </c>
      <c r="U105" s="601"/>
      <c r="V105" s="238" t="s">
        <v>126</v>
      </c>
      <c r="W105" s="601"/>
      <c r="X105" s="238" t="s">
        <v>127</v>
      </c>
      <c r="Y105" s="601"/>
      <c r="Z105" s="238" t="s">
        <v>126</v>
      </c>
      <c r="AA105" s="601"/>
      <c r="AB105" s="238" t="s">
        <v>128</v>
      </c>
      <c r="AC105" s="677" t="s">
        <v>129</v>
      </c>
      <c r="AD105" s="678" t="str">
        <f t="shared" si="6"/>
        <v/>
      </c>
      <c r="AE105" s="681" t="s">
        <v>130</v>
      </c>
      <c r="AF105" s="680" t="str">
        <f t="shared" si="5"/>
        <v/>
      </c>
    </row>
    <row r="106" spans="1:32" ht="36.75" customHeight="1">
      <c r="A106" s="670">
        <f t="shared" si="7"/>
        <v>95</v>
      </c>
      <c r="B106" s="671" t="str">
        <f>IF(基本情報入力シート!C128="","",基本情報入力シート!C128)</f>
        <v/>
      </c>
      <c r="C106" s="672" t="str">
        <f>IF(基本情報入力シート!D128="","",基本情報入力シート!D128)</f>
        <v/>
      </c>
      <c r="D106" s="672" t="str">
        <f>IF(基本情報入力シート!E128="","",基本情報入力シート!E128)</f>
        <v/>
      </c>
      <c r="E106" s="672" t="str">
        <f>IF(基本情報入力シート!F128="","",基本情報入力シート!F128)</f>
        <v/>
      </c>
      <c r="F106" s="672" t="str">
        <f>IF(基本情報入力シート!G128="","",基本情報入力シート!G128)</f>
        <v/>
      </c>
      <c r="G106" s="672" t="str">
        <f>IF(基本情報入力シート!H128="","",基本情報入力シート!H128)</f>
        <v/>
      </c>
      <c r="H106" s="672" t="str">
        <f>IF(基本情報入力シート!I128="","",基本情報入力シート!I128)</f>
        <v/>
      </c>
      <c r="I106" s="672" t="str">
        <f>IF(基本情報入力シート!J128="","",基本情報入力シート!J128)</f>
        <v/>
      </c>
      <c r="J106" s="672" t="str">
        <f>IF(基本情報入力シート!K128="","",基本情報入力シート!K128)</f>
        <v/>
      </c>
      <c r="K106" s="673" t="str">
        <f>IF(基本情報入力シート!L128="","",基本情報入力シート!L128)</f>
        <v/>
      </c>
      <c r="L106" s="670" t="str">
        <f>IF(基本情報入力シート!M128="","",基本情報入力シート!M128)</f>
        <v/>
      </c>
      <c r="M106" s="670" t="str">
        <f>IF(基本情報入力シート!R128="","",基本情報入力シート!R128)</f>
        <v/>
      </c>
      <c r="N106" s="670" t="str">
        <f>IF(基本情報入力シート!W128="","",基本情報入力シート!W128)</f>
        <v/>
      </c>
      <c r="O106" s="670" t="str">
        <f>IF(基本情報入力シート!X128="","",基本情報入力シート!X128)</f>
        <v/>
      </c>
      <c r="P106" s="674" t="str">
        <f>IF(基本情報入力シート!Y128="","",基本情報入力シート!Y128)</f>
        <v/>
      </c>
      <c r="Q106" s="675" t="str">
        <f>IF(基本情報入力シート!AB128="","",基本情報入力シート!AB128)</f>
        <v/>
      </c>
      <c r="R106" s="710"/>
      <c r="S106" s="676" t="str">
        <f>IF(P106="","",VLOOKUP(P106,【参考】数式用!$A$5:$H$34,MATCH(R106,【参考】数式用!$C$4:$H$4,0)+2,0))</f>
        <v/>
      </c>
      <c r="T106" s="244" t="s">
        <v>125</v>
      </c>
      <c r="U106" s="601"/>
      <c r="V106" s="238" t="s">
        <v>126</v>
      </c>
      <c r="W106" s="601"/>
      <c r="X106" s="238" t="s">
        <v>127</v>
      </c>
      <c r="Y106" s="601"/>
      <c r="Z106" s="238" t="s">
        <v>126</v>
      </c>
      <c r="AA106" s="601"/>
      <c r="AB106" s="238" t="s">
        <v>128</v>
      </c>
      <c r="AC106" s="677" t="s">
        <v>129</v>
      </c>
      <c r="AD106" s="678" t="str">
        <f t="shared" si="6"/>
        <v/>
      </c>
      <c r="AE106" s="681" t="s">
        <v>130</v>
      </c>
      <c r="AF106" s="680" t="str">
        <f t="shared" si="5"/>
        <v/>
      </c>
    </row>
    <row r="107" spans="1:32" ht="36.75" customHeight="1">
      <c r="A107" s="670">
        <f t="shared" si="7"/>
        <v>96</v>
      </c>
      <c r="B107" s="671" t="str">
        <f>IF(基本情報入力シート!C129="","",基本情報入力シート!C129)</f>
        <v/>
      </c>
      <c r="C107" s="672" t="str">
        <f>IF(基本情報入力シート!D129="","",基本情報入力シート!D129)</f>
        <v/>
      </c>
      <c r="D107" s="672" t="str">
        <f>IF(基本情報入力シート!E129="","",基本情報入力シート!E129)</f>
        <v/>
      </c>
      <c r="E107" s="672" t="str">
        <f>IF(基本情報入力シート!F129="","",基本情報入力シート!F129)</f>
        <v/>
      </c>
      <c r="F107" s="672" t="str">
        <f>IF(基本情報入力シート!G129="","",基本情報入力シート!G129)</f>
        <v/>
      </c>
      <c r="G107" s="672" t="str">
        <f>IF(基本情報入力シート!H129="","",基本情報入力シート!H129)</f>
        <v/>
      </c>
      <c r="H107" s="672" t="str">
        <f>IF(基本情報入力シート!I129="","",基本情報入力シート!I129)</f>
        <v/>
      </c>
      <c r="I107" s="672" t="str">
        <f>IF(基本情報入力シート!J129="","",基本情報入力シート!J129)</f>
        <v/>
      </c>
      <c r="J107" s="672" t="str">
        <f>IF(基本情報入力シート!K129="","",基本情報入力シート!K129)</f>
        <v/>
      </c>
      <c r="K107" s="673" t="str">
        <f>IF(基本情報入力シート!L129="","",基本情報入力シート!L129)</f>
        <v/>
      </c>
      <c r="L107" s="670" t="str">
        <f>IF(基本情報入力シート!M129="","",基本情報入力シート!M129)</f>
        <v/>
      </c>
      <c r="M107" s="670" t="str">
        <f>IF(基本情報入力シート!R129="","",基本情報入力シート!R129)</f>
        <v/>
      </c>
      <c r="N107" s="670" t="str">
        <f>IF(基本情報入力シート!W129="","",基本情報入力シート!W129)</f>
        <v/>
      </c>
      <c r="O107" s="670" t="str">
        <f>IF(基本情報入力シート!X129="","",基本情報入力シート!X129)</f>
        <v/>
      </c>
      <c r="P107" s="674" t="str">
        <f>IF(基本情報入力シート!Y129="","",基本情報入力シート!Y129)</f>
        <v/>
      </c>
      <c r="Q107" s="675" t="str">
        <f>IF(基本情報入力シート!AB129="","",基本情報入力シート!AB129)</f>
        <v/>
      </c>
      <c r="R107" s="710"/>
      <c r="S107" s="676" t="str">
        <f>IF(P107="","",VLOOKUP(P107,【参考】数式用!$A$5:$H$34,MATCH(R107,【参考】数式用!$C$4:$H$4,0)+2,0))</f>
        <v/>
      </c>
      <c r="T107" s="244" t="s">
        <v>125</v>
      </c>
      <c r="U107" s="601"/>
      <c r="V107" s="238" t="s">
        <v>126</v>
      </c>
      <c r="W107" s="601"/>
      <c r="X107" s="238" t="s">
        <v>127</v>
      </c>
      <c r="Y107" s="601"/>
      <c r="Z107" s="238" t="s">
        <v>126</v>
      </c>
      <c r="AA107" s="601"/>
      <c r="AB107" s="238" t="s">
        <v>128</v>
      </c>
      <c r="AC107" s="677" t="s">
        <v>129</v>
      </c>
      <c r="AD107" s="678" t="str">
        <f t="shared" si="6"/>
        <v/>
      </c>
      <c r="AE107" s="681" t="s">
        <v>130</v>
      </c>
      <c r="AF107" s="680" t="str">
        <f t="shared" si="5"/>
        <v/>
      </c>
    </row>
    <row r="108" spans="1:32" ht="36.75" customHeight="1">
      <c r="A108" s="670">
        <f t="shared" si="7"/>
        <v>97</v>
      </c>
      <c r="B108" s="671" t="str">
        <f>IF(基本情報入力シート!C130="","",基本情報入力シート!C130)</f>
        <v/>
      </c>
      <c r="C108" s="672" t="str">
        <f>IF(基本情報入力シート!D130="","",基本情報入力シート!D130)</f>
        <v/>
      </c>
      <c r="D108" s="672" t="str">
        <f>IF(基本情報入力シート!E130="","",基本情報入力シート!E130)</f>
        <v/>
      </c>
      <c r="E108" s="672" t="str">
        <f>IF(基本情報入力シート!F130="","",基本情報入力シート!F130)</f>
        <v/>
      </c>
      <c r="F108" s="672" t="str">
        <f>IF(基本情報入力シート!G130="","",基本情報入力シート!G130)</f>
        <v/>
      </c>
      <c r="G108" s="672" t="str">
        <f>IF(基本情報入力シート!H130="","",基本情報入力シート!H130)</f>
        <v/>
      </c>
      <c r="H108" s="672" t="str">
        <f>IF(基本情報入力シート!I130="","",基本情報入力シート!I130)</f>
        <v/>
      </c>
      <c r="I108" s="672" t="str">
        <f>IF(基本情報入力シート!J130="","",基本情報入力シート!J130)</f>
        <v/>
      </c>
      <c r="J108" s="672" t="str">
        <f>IF(基本情報入力シート!K130="","",基本情報入力シート!K130)</f>
        <v/>
      </c>
      <c r="K108" s="673" t="str">
        <f>IF(基本情報入力シート!L130="","",基本情報入力シート!L130)</f>
        <v/>
      </c>
      <c r="L108" s="670" t="str">
        <f>IF(基本情報入力シート!M130="","",基本情報入力シート!M130)</f>
        <v/>
      </c>
      <c r="M108" s="670" t="str">
        <f>IF(基本情報入力シート!R130="","",基本情報入力シート!R130)</f>
        <v/>
      </c>
      <c r="N108" s="670" t="str">
        <f>IF(基本情報入力シート!W130="","",基本情報入力シート!W130)</f>
        <v/>
      </c>
      <c r="O108" s="670" t="str">
        <f>IF(基本情報入力シート!X130="","",基本情報入力シート!X130)</f>
        <v/>
      </c>
      <c r="P108" s="674" t="str">
        <f>IF(基本情報入力シート!Y130="","",基本情報入力シート!Y130)</f>
        <v/>
      </c>
      <c r="Q108" s="675" t="str">
        <f>IF(基本情報入力シート!AB130="","",基本情報入力シート!AB130)</f>
        <v/>
      </c>
      <c r="R108" s="710"/>
      <c r="S108" s="676" t="str">
        <f>IF(P108="","",VLOOKUP(P108,【参考】数式用!$A$5:$H$34,MATCH(R108,【参考】数式用!$C$4:$H$4,0)+2,0))</f>
        <v/>
      </c>
      <c r="T108" s="244" t="s">
        <v>125</v>
      </c>
      <c r="U108" s="601"/>
      <c r="V108" s="238" t="s">
        <v>126</v>
      </c>
      <c r="W108" s="601"/>
      <c r="X108" s="238" t="s">
        <v>127</v>
      </c>
      <c r="Y108" s="601"/>
      <c r="Z108" s="238" t="s">
        <v>126</v>
      </c>
      <c r="AA108" s="601"/>
      <c r="AB108" s="238" t="s">
        <v>128</v>
      </c>
      <c r="AC108" s="677" t="s">
        <v>129</v>
      </c>
      <c r="AD108" s="678" t="str">
        <f t="shared" si="6"/>
        <v/>
      </c>
      <c r="AE108" s="681" t="s">
        <v>130</v>
      </c>
      <c r="AF108" s="680" t="str">
        <f t="shared" si="5"/>
        <v/>
      </c>
    </row>
    <row r="109" spans="1:32" ht="36.75" customHeight="1">
      <c r="A109" s="670">
        <f t="shared" si="7"/>
        <v>98</v>
      </c>
      <c r="B109" s="671" t="str">
        <f>IF(基本情報入力シート!C131="","",基本情報入力シート!C131)</f>
        <v/>
      </c>
      <c r="C109" s="672" t="str">
        <f>IF(基本情報入力シート!D131="","",基本情報入力シート!D131)</f>
        <v/>
      </c>
      <c r="D109" s="672" t="str">
        <f>IF(基本情報入力シート!E131="","",基本情報入力シート!E131)</f>
        <v/>
      </c>
      <c r="E109" s="672" t="str">
        <f>IF(基本情報入力シート!F131="","",基本情報入力シート!F131)</f>
        <v/>
      </c>
      <c r="F109" s="672" t="str">
        <f>IF(基本情報入力シート!G131="","",基本情報入力シート!G131)</f>
        <v/>
      </c>
      <c r="G109" s="672" t="str">
        <f>IF(基本情報入力シート!H131="","",基本情報入力シート!H131)</f>
        <v/>
      </c>
      <c r="H109" s="672" t="str">
        <f>IF(基本情報入力シート!I131="","",基本情報入力シート!I131)</f>
        <v/>
      </c>
      <c r="I109" s="672" t="str">
        <f>IF(基本情報入力シート!J131="","",基本情報入力シート!J131)</f>
        <v/>
      </c>
      <c r="J109" s="672" t="str">
        <f>IF(基本情報入力シート!K131="","",基本情報入力シート!K131)</f>
        <v/>
      </c>
      <c r="K109" s="673" t="str">
        <f>IF(基本情報入力シート!L131="","",基本情報入力シート!L131)</f>
        <v/>
      </c>
      <c r="L109" s="670" t="str">
        <f>IF(基本情報入力シート!M131="","",基本情報入力シート!M131)</f>
        <v/>
      </c>
      <c r="M109" s="670" t="str">
        <f>IF(基本情報入力シート!R131="","",基本情報入力シート!R131)</f>
        <v/>
      </c>
      <c r="N109" s="670" t="str">
        <f>IF(基本情報入力シート!W131="","",基本情報入力シート!W131)</f>
        <v/>
      </c>
      <c r="O109" s="670" t="str">
        <f>IF(基本情報入力シート!X131="","",基本情報入力シート!X131)</f>
        <v/>
      </c>
      <c r="P109" s="674" t="str">
        <f>IF(基本情報入力シート!Y131="","",基本情報入力シート!Y131)</f>
        <v/>
      </c>
      <c r="Q109" s="675" t="str">
        <f>IF(基本情報入力シート!AB131="","",基本情報入力シート!AB131)</f>
        <v/>
      </c>
      <c r="R109" s="710"/>
      <c r="S109" s="676" t="str">
        <f>IF(P109="","",VLOOKUP(P109,【参考】数式用!$A$5:$H$34,MATCH(R109,【参考】数式用!$C$4:$H$4,0)+2,0))</f>
        <v/>
      </c>
      <c r="T109" s="244" t="s">
        <v>125</v>
      </c>
      <c r="U109" s="601"/>
      <c r="V109" s="238" t="s">
        <v>126</v>
      </c>
      <c r="W109" s="601"/>
      <c r="X109" s="238" t="s">
        <v>127</v>
      </c>
      <c r="Y109" s="601"/>
      <c r="Z109" s="238" t="s">
        <v>126</v>
      </c>
      <c r="AA109" s="601"/>
      <c r="AB109" s="238" t="s">
        <v>128</v>
      </c>
      <c r="AC109" s="677" t="s">
        <v>129</v>
      </c>
      <c r="AD109" s="678" t="str">
        <f t="shared" si="6"/>
        <v/>
      </c>
      <c r="AE109" s="681" t="s">
        <v>130</v>
      </c>
      <c r="AF109" s="680" t="str">
        <f t="shared" si="5"/>
        <v/>
      </c>
    </row>
    <row r="110" spans="1:32" ht="36.75" customHeight="1">
      <c r="A110" s="670">
        <f t="shared" si="7"/>
        <v>99</v>
      </c>
      <c r="B110" s="671" t="str">
        <f>IF(基本情報入力シート!C132="","",基本情報入力シート!C132)</f>
        <v/>
      </c>
      <c r="C110" s="672" t="str">
        <f>IF(基本情報入力シート!D132="","",基本情報入力シート!D132)</f>
        <v/>
      </c>
      <c r="D110" s="672" t="str">
        <f>IF(基本情報入力シート!E132="","",基本情報入力シート!E132)</f>
        <v/>
      </c>
      <c r="E110" s="672" t="str">
        <f>IF(基本情報入力シート!F132="","",基本情報入力シート!F132)</f>
        <v/>
      </c>
      <c r="F110" s="672" t="str">
        <f>IF(基本情報入力シート!G132="","",基本情報入力シート!G132)</f>
        <v/>
      </c>
      <c r="G110" s="672" t="str">
        <f>IF(基本情報入力シート!H132="","",基本情報入力シート!H132)</f>
        <v/>
      </c>
      <c r="H110" s="672" t="str">
        <f>IF(基本情報入力シート!I132="","",基本情報入力シート!I132)</f>
        <v/>
      </c>
      <c r="I110" s="672" t="str">
        <f>IF(基本情報入力シート!J132="","",基本情報入力シート!J132)</f>
        <v/>
      </c>
      <c r="J110" s="672" t="str">
        <f>IF(基本情報入力シート!K132="","",基本情報入力シート!K132)</f>
        <v/>
      </c>
      <c r="K110" s="673" t="str">
        <f>IF(基本情報入力シート!L132="","",基本情報入力シート!L132)</f>
        <v/>
      </c>
      <c r="L110" s="670" t="str">
        <f>IF(基本情報入力シート!M132="","",基本情報入力シート!M132)</f>
        <v/>
      </c>
      <c r="M110" s="670" t="str">
        <f>IF(基本情報入力シート!R132="","",基本情報入力シート!R132)</f>
        <v/>
      </c>
      <c r="N110" s="670" t="str">
        <f>IF(基本情報入力シート!W132="","",基本情報入力シート!W132)</f>
        <v/>
      </c>
      <c r="O110" s="670" t="str">
        <f>IF(基本情報入力シート!X132="","",基本情報入力シート!X132)</f>
        <v/>
      </c>
      <c r="P110" s="674" t="str">
        <f>IF(基本情報入力シート!Y132="","",基本情報入力シート!Y132)</f>
        <v/>
      </c>
      <c r="Q110" s="675" t="str">
        <f>IF(基本情報入力シート!AB132="","",基本情報入力シート!AB132)</f>
        <v/>
      </c>
      <c r="R110" s="710"/>
      <c r="S110" s="676" t="str">
        <f>IF(P110="","",VLOOKUP(P110,【参考】数式用!$A$5:$H$34,MATCH(R110,【参考】数式用!$C$4:$H$4,0)+2,0))</f>
        <v/>
      </c>
      <c r="T110" s="244" t="s">
        <v>125</v>
      </c>
      <c r="U110" s="601"/>
      <c r="V110" s="238" t="s">
        <v>126</v>
      </c>
      <c r="W110" s="601"/>
      <c r="X110" s="238" t="s">
        <v>127</v>
      </c>
      <c r="Y110" s="601"/>
      <c r="Z110" s="238" t="s">
        <v>126</v>
      </c>
      <c r="AA110" s="601"/>
      <c r="AB110" s="238" t="s">
        <v>128</v>
      </c>
      <c r="AC110" s="677" t="s">
        <v>129</v>
      </c>
      <c r="AD110" s="678" t="str">
        <f t="shared" si="6"/>
        <v/>
      </c>
      <c r="AE110" s="681" t="s">
        <v>130</v>
      </c>
      <c r="AF110" s="680" t="str">
        <f t="shared" si="5"/>
        <v/>
      </c>
    </row>
    <row r="111" spans="1:32" ht="36.75" customHeight="1" thickBot="1">
      <c r="A111" s="670">
        <f t="shared" si="7"/>
        <v>100</v>
      </c>
      <c r="B111" s="671" t="str">
        <f>IF(基本情報入力シート!C133="","",基本情報入力シート!C133)</f>
        <v/>
      </c>
      <c r="C111" s="672" t="str">
        <f>IF(基本情報入力シート!D133="","",基本情報入力シート!D133)</f>
        <v/>
      </c>
      <c r="D111" s="672" t="str">
        <f>IF(基本情報入力シート!E133="","",基本情報入力シート!E133)</f>
        <v/>
      </c>
      <c r="E111" s="672" t="str">
        <f>IF(基本情報入力シート!F133="","",基本情報入力シート!F133)</f>
        <v/>
      </c>
      <c r="F111" s="672" t="str">
        <f>IF(基本情報入力シート!G133="","",基本情報入力シート!G133)</f>
        <v/>
      </c>
      <c r="G111" s="672" t="str">
        <f>IF(基本情報入力シート!H133="","",基本情報入力シート!H133)</f>
        <v/>
      </c>
      <c r="H111" s="672" t="str">
        <f>IF(基本情報入力シート!I133="","",基本情報入力シート!I133)</f>
        <v/>
      </c>
      <c r="I111" s="672" t="str">
        <f>IF(基本情報入力シート!J133="","",基本情報入力シート!J133)</f>
        <v/>
      </c>
      <c r="J111" s="672" t="str">
        <f>IF(基本情報入力シート!K133="","",基本情報入力シート!K133)</f>
        <v/>
      </c>
      <c r="K111" s="673" t="str">
        <f>IF(基本情報入力シート!L133="","",基本情報入力シート!L133)</f>
        <v/>
      </c>
      <c r="L111" s="670" t="str">
        <f>IF(基本情報入力シート!M133="","",基本情報入力シート!M133)</f>
        <v/>
      </c>
      <c r="M111" s="670" t="str">
        <f>IF(基本情報入力シート!R133="","",基本情報入力シート!R133)</f>
        <v/>
      </c>
      <c r="N111" s="670" t="str">
        <f>IF(基本情報入力シート!W133="","",基本情報入力シート!W133)</f>
        <v/>
      </c>
      <c r="O111" s="670" t="str">
        <f>IF(基本情報入力シート!X133="","",基本情報入力シート!X133)</f>
        <v/>
      </c>
      <c r="P111" s="674" t="str">
        <f>IF(基本情報入力シート!Y133="","",基本情報入力シート!Y133)</f>
        <v/>
      </c>
      <c r="Q111" s="675" t="str">
        <f>IF(基本情報入力シート!AB133="","",基本情報入力シート!AB133)</f>
        <v/>
      </c>
      <c r="R111" s="711"/>
      <c r="S111" s="682" t="str">
        <f>IF(P111="","",VLOOKUP(P111,【参考】数式用!$A$5:$H$34,MATCH(R111,【参考】数式用!$C$4:$H$4,0)+2,0))</f>
        <v/>
      </c>
      <c r="T111" s="683" t="s">
        <v>125</v>
      </c>
      <c r="U111" s="602"/>
      <c r="V111" s="684" t="s">
        <v>126</v>
      </c>
      <c r="W111" s="602"/>
      <c r="X111" s="684" t="s">
        <v>127</v>
      </c>
      <c r="Y111" s="602"/>
      <c r="Z111" s="684" t="s">
        <v>126</v>
      </c>
      <c r="AA111" s="602"/>
      <c r="AB111" s="684" t="s">
        <v>128</v>
      </c>
      <c r="AC111" s="685" t="s">
        <v>129</v>
      </c>
      <c r="AD111" s="686" t="str">
        <f t="shared" si="6"/>
        <v/>
      </c>
      <c r="AE111" s="687" t="s">
        <v>130</v>
      </c>
      <c r="AF111" s="688" t="str">
        <f t="shared" si="5"/>
        <v/>
      </c>
    </row>
  </sheetData>
  <sheetProtection password="CA48" sheet="1" formatCells="0" formatColumns="0" formatRows="0" insertRows="0" deleteRows="0" autoFilter="0"/>
  <mergeCells count="16">
    <mergeCell ref="T8:AE8"/>
    <mergeCell ref="T9:AE10"/>
    <mergeCell ref="R9:R10"/>
    <mergeCell ref="AF9:AF10"/>
    <mergeCell ref="S9:S10"/>
    <mergeCell ref="D3:O3"/>
    <mergeCell ref="A3:C3"/>
    <mergeCell ref="R8:S8"/>
    <mergeCell ref="A7:A10"/>
    <mergeCell ref="B7:K10"/>
    <mergeCell ref="L7:L10"/>
    <mergeCell ref="O7:O10"/>
    <mergeCell ref="P7:P10"/>
    <mergeCell ref="Q7:Q10"/>
    <mergeCell ref="A5:N5"/>
    <mergeCell ref="M7:N9"/>
  </mergeCells>
  <phoneticPr fontId="6"/>
  <dataValidations count="1">
    <dataValidation imeMode="halfAlpha" allowBlank="1" showInputMessage="1" showErrorMessage="1" sqref="W12:W111 U12:U111 Y12:Y111 AA12:AA111 B12:Q111"/>
  </dataValidations>
  <printOptions horizontalCentered="1" verticalCentered="1"/>
  <pageMargins left="0.78740157480314965" right="0.78740157480314965" top="0.6692913385826772" bottom="0.62992125984251968" header="0.31496062992125984" footer="0.35433070866141736"/>
  <pageSetup paperSize="9" scale="48" fitToHeight="2" orientation="landscape" r:id="rId1"/>
  <headerFooter alignWithMargins="0"/>
  <rowBreaks count="1" manualBreakCount="1">
    <brk id="31" max="32"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【参考】数式用!$F$4:$H$4</xm:f>
          </x14:formula1>
          <xm:sqref>R12:R111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view="pageBreakPreview" zoomScaleNormal="85" zoomScaleSheetLayoutView="100" workbookViewId="0"/>
  </sheetViews>
  <sheetFormatPr defaultColWidth="9" defaultRowHeight="13.5"/>
  <cols>
    <col min="1" max="1" width="21.75" style="691" customWidth="1"/>
    <col min="2" max="2" width="20.375" style="691" customWidth="1"/>
    <col min="3" max="7" width="10.75" style="691" customWidth="1"/>
    <col min="8" max="8" width="10.75" style="690" customWidth="1"/>
    <col min="9" max="16384" width="9" style="691"/>
  </cols>
  <sheetData>
    <row r="1" spans="1:8">
      <c r="A1" s="689" t="s">
        <v>65</v>
      </c>
      <c r="B1" s="689"/>
      <c r="C1" s="689"/>
      <c r="D1" s="689"/>
      <c r="E1" s="689"/>
      <c r="F1" s="689"/>
      <c r="G1" s="689"/>
    </row>
    <row r="2" spans="1:8" ht="27.75" customHeight="1">
      <c r="A2" s="692" t="s">
        <v>180</v>
      </c>
      <c r="B2" s="692"/>
      <c r="C2" s="693" t="s">
        <v>181</v>
      </c>
      <c r="D2" s="693"/>
      <c r="E2" s="693"/>
      <c r="F2" s="693"/>
      <c r="G2" s="693"/>
      <c r="H2" s="692" t="s">
        <v>182</v>
      </c>
    </row>
    <row r="3" spans="1:8" ht="39" customHeight="1">
      <c r="A3" s="692"/>
      <c r="B3" s="692"/>
      <c r="C3" s="692" t="s">
        <v>206</v>
      </c>
      <c r="D3" s="692"/>
      <c r="E3" s="692"/>
      <c r="F3" s="692"/>
      <c r="G3" s="692"/>
      <c r="H3" s="692"/>
    </row>
    <row r="4" spans="1:8" ht="18" customHeight="1">
      <c r="A4" s="692"/>
      <c r="B4" s="692"/>
      <c r="C4" s="694" t="s">
        <v>59</v>
      </c>
      <c r="D4" s="694" t="s">
        <v>60</v>
      </c>
      <c r="E4" s="694" t="s">
        <v>61</v>
      </c>
      <c r="F4" s="694" t="s">
        <v>62</v>
      </c>
      <c r="G4" s="694" t="s">
        <v>63</v>
      </c>
      <c r="H4" s="694" t="s">
        <v>183</v>
      </c>
    </row>
    <row r="5" spans="1:8" ht="16.899999999999999" customHeight="1">
      <c r="A5" s="695" t="s">
        <v>184</v>
      </c>
      <c r="B5" s="696"/>
      <c r="C5" s="697">
        <v>0.27400000000000002</v>
      </c>
      <c r="D5" s="697">
        <v>0.2</v>
      </c>
      <c r="E5" s="697">
        <v>0.111</v>
      </c>
      <c r="F5" s="697">
        <f>$E5*0.9</f>
        <v>9.9900000000000003E-2</v>
      </c>
      <c r="G5" s="697">
        <f>$E5*0.8</f>
        <v>8.8800000000000004E-2</v>
      </c>
      <c r="H5" s="697">
        <v>4.1000000000000002E-2</v>
      </c>
    </row>
    <row r="6" spans="1:8" ht="16.899999999999999" customHeight="1">
      <c r="A6" s="695" t="s">
        <v>185</v>
      </c>
      <c r="B6" s="696"/>
      <c r="C6" s="697">
        <v>0.2</v>
      </c>
      <c r="D6" s="697">
        <v>0.14599999999999999</v>
      </c>
      <c r="E6" s="697">
        <v>8.1000000000000003E-2</v>
      </c>
      <c r="F6" s="697">
        <f t="shared" ref="F6:F34" si="0">$E6*0.9</f>
        <v>7.2900000000000006E-2</v>
      </c>
      <c r="G6" s="697">
        <f t="shared" ref="G6:G34" si="1">$E6*0.8</f>
        <v>6.480000000000001E-2</v>
      </c>
      <c r="H6" s="697">
        <v>2.5999999999999999E-2</v>
      </c>
    </row>
    <row r="7" spans="1:8" ht="16.899999999999999" customHeight="1">
      <c r="A7" s="695" t="s">
        <v>247</v>
      </c>
      <c r="B7" s="696"/>
      <c r="C7" s="697">
        <v>0.27400000000000002</v>
      </c>
      <c r="D7" s="697">
        <v>0.2</v>
      </c>
      <c r="E7" s="697">
        <v>0.111</v>
      </c>
      <c r="F7" s="697">
        <f t="shared" si="0"/>
        <v>9.9900000000000003E-2</v>
      </c>
      <c r="G7" s="697">
        <f t="shared" si="1"/>
        <v>8.8800000000000004E-2</v>
      </c>
      <c r="H7" s="697">
        <v>4.1000000000000002E-2</v>
      </c>
    </row>
    <row r="8" spans="1:8" ht="16.899999999999999" customHeight="1">
      <c r="A8" s="695" t="s">
        <v>186</v>
      </c>
      <c r="B8" s="696"/>
      <c r="C8" s="697">
        <v>0.23899999999999999</v>
      </c>
      <c r="D8" s="697">
        <v>0.17499999999999999</v>
      </c>
      <c r="E8" s="697">
        <v>9.7000000000000003E-2</v>
      </c>
      <c r="F8" s="697">
        <f t="shared" si="0"/>
        <v>8.7300000000000003E-2</v>
      </c>
      <c r="G8" s="697">
        <f t="shared" si="1"/>
        <v>7.7600000000000002E-2</v>
      </c>
      <c r="H8" s="697">
        <v>3.4000000000000002E-2</v>
      </c>
    </row>
    <row r="9" spans="1:8" ht="16.899999999999999" customHeight="1">
      <c r="A9" s="695" t="s">
        <v>189</v>
      </c>
      <c r="B9" s="696"/>
      <c r="C9" s="697">
        <v>8.8999999999999996E-2</v>
      </c>
      <c r="D9" s="697">
        <v>6.5000000000000002E-2</v>
      </c>
      <c r="E9" s="697">
        <v>3.5999999999999997E-2</v>
      </c>
      <c r="F9" s="697">
        <f t="shared" si="0"/>
        <v>3.2399999999999998E-2</v>
      </c>
      <c r="G9" s="697">
        <f t="shared" si="1"/>
        <v>2.8799999999999999E-2</v>
      </c>
      <c r="H9" s="697">
        <v>3.0000000000000001E-3</v>
      </c>
    </row>
    <row r="10" spans="1:8" ht="16.899999999999999" customHeight="1">
      <c r="A10" s="695" t="s">
        <v>188</v>
      </c>
      <c r="B10" s="696"/>
      <c r="C10" s="697">
        <v>4.3999999999999997E-2</v>
      </c>
      <c r="D10" s="697">
        <v>3.2000000000000001E-2</v>
      </c>
      <c r="E10" s="697">
        <v>1.7999999999999999E-2</v>
      </c>
      <c r="F10" s="697">
        <f t="shared" si="0"/>
        <v>1.6199999999999999E-2</v>
      </c>
      <c r="G10" s="697">
        <f t="shared" si="1"/>
        <v>1.44E-2</v>
      </c>
      <c r="H10" s="697">
        <v>6.0000000000000001E-3</v>
      </c>
    </row>
    <row r="11" spans="1:8" ht="16.899999999999999" customHeight="1">
      <c r="A11" s="695" t="s">
        <v>190</v>
      </c>
      <c r="B11" s="696"/>
      <c r="C11" s="697">
        <v>8.5999999999999993E-2</v>
      </c>
      <c r="D11" s="697">
        <v>6.3E-2</v>
      </c>
      <c r="E11" s="697">
        <v>3.5000000000000003E-2</v>
      </c>
      <c r="F11" s="697">
        <f t="shared" si="0"/>
        <v>3.1500000000000007E-2</v>
      </c>
      <c r="G11" s="697">
        <f t="shared" si="1"/>
        <v>2.8000000000000004E-2</v>
      </c>
      <c r="H11" s="697">
        <v>8.9999999999999993E-3</v>
      </c>
    </row>
    <row r="12" spans="1:8" ht="16.899999999999999" customHeight="1">
      <c r="A12" s="695" t="s">
        <v>248</v>
      </c>
      <c r="B12" s="696"/>
      <c r="C12" s="697">
        <v>8.5999999999999993E-2</v>
      </c>
      <c r="D12" s="697">
        <v>6.3E-2</v>
      </c>
      <c r="E12" s="697">
        <v>3.5000000000000003E-2</v>
      </c>
      <c r="F12" s="697">
        <f t="shared" si="0"/>
        <v>3.1500000000000007E-2</v>
      </c>
      <c r="G12" s="697">
        <f t="shared" si="1"/>
        <v>2.8000000000000004E-2</v>
      </c>
      <c r="H12" s="697">
        <v>8.9999999999999993E-3</v>
      </c>
    </row>
    <row r="13" spans="1:8" ht="16.899999999999999" customHeight="1">
      <c r="A13" s="695" t="s">
        <v>187</v>
      </c>
      <c r="B13" s="696"/>
      <c r="C13" s="697">
        <v>6.4000000000000001E-2</v>
      </c>
      <c r="D13" s="697">
        <v>4.7E-2</v>
      </c>
      <c r="E13" s="697">
        <v>2.5999999999999999E-2</v>
      </c>
      <c r="F13" s="697">
        <f t="shared" si="0"/>
        <v>2.3400000000000001E-2</v>
      </c>
      <c r="G13" s="697">
        <f t="shared" si="1"/>
        <v>2.0799999999999999E-2</v>
      </c>
      <c r="H13" s="697">
        <v>5.0000000000000001E-3</v>
      </c>
    </row>
    <row r="14" spans="1:8" ht="16.899999999999999" customHeight="1">
      <c r="A14" s="695" t="s">
        <v>191</v>
      </c>
      <c r="B14" s="696"/>
      <c r="C14" s="697">
        <v>6.7000000000000004E-2</v>
      </c>
      <c r="D14" s="697">
        <v>4.9000000000000002E-2</v>
      </c>
      <c r="E14" s="697">
        <v>2.7E-2</v>
      </c>
      <c r="F14" s="697">
        <f t="shared" si="0"/>
        <v>2.4299999999999999E-2</v>
      </c>
      <c r="G14" s="697">
        <f t="shared" si="1"/>
        <v>2.1600000000000001E-2</v>
      </c>
      <c r="H14" s="697">
        <v>8.0000000000000002E-3</v>
      </c>
    </row>
    <row r="15" spans="1:8" ht="16.899999999999999" customHeight="1">
      <c r="A15" s="695" t="s">
        <v>192</v>
      </c>
      <c r="B15" s="696"/>
      <c r="C15" s="697">
        <v>6.7000000000000004E-2</v>
      </c>
      <c r="D15" s="697">
        <v>4.9000000000000002E-2</v>
      </c>
      <c r="E15" s="697">
        <v>2.7E-2</v>
      </c>
      <c r="F15" s="697">
        <f t="shared" si="0"/>
        <v>2.4299999999999999E-2</v>
      </c>
      <c r="G15" s="697">
        <f t="shared" si="1"/>
        <v>2.1600000000000001E-2</v>
      </c>
      <c r="H15" s="697">
        <v>8.0000000000000002E-3</v>
      </c>
    </row>
    <row r="16" spans="1:8" ht="16.899999999999999" customHeight="1">
      <c r="A16" s="695" t="s">
        <v>193</v>
      </c>
      <c r="B16" s="696"/>
      <c r="C16" s="697">
        <v>6.4000000000000001E-2</v>
      </c>
      <c r="D16" s="697">
        <v>4.7E-2</v>
      </c>
      <c r="E16" s="697">
        <v>2.5999999999999999E-2</v>
      </c>
      <c r="F16" s="697">
        <f t="shared" si="0"/>
        <v>2.3400000000000001E-2</v>
      </c>
      <c r="G16" s="697">
        <f t="shared" si="1"/>
        <v>2.0799999999999999E-2</v>
      </c>
      <c r="H16" s="697">
        <v>8.9999999999999993E-3</v>
      </c>
    </row>
    <row r="17" spans="1:8" ht="16.899999999999999" customHeight="1">
      <c r="A17" s="695" t="s">
        <v>194</v>
      </c>
      <c r="B17" s="696"/>
      <c r="C17" s="697">
        <v>5.7000000000000002E-2</v>
      </c>
      <c r="D17" s="697">
        <v>4.1000000000000002E-2</v>
      </c>
      <c r="E17" s="697">
        <v>2.3E-2</v>
      </c>
      <c r="F17" s="697">
        <f t="shared" si="0"/>
        <v>2.07E-2</v>
      </c>
      <c r="G17" s="697">
        <f t="shared" si="1"/>
        <v>1.84E-2</v>
      </c>
      <c r="H17" s="697">
        <v>7.0000000000000001E-3</v>
      </c>
    </row>
    <row r="18" spans="1:8" ht="16.899999999999999" customHeight="1">
      <c r="A18" s="695" t="s">
        <v>195</v>
      </c>
      <c r="B18" s="696"/>
      <c r="C18" s="697">
        <v>5.3999999999999999E-2</v>
      </c>
      <c r="D18" s="697">
        <v>0.04</v>
      </c>
      <c r="E18" s="697">
        <v>2.1999999999999999E-2</v>
      </c>
      <c r="F18" s="697">
        <f t="shared" si="0"/>
        <v>1.9799999999999998E-2</v>
      </c>
      <c r="G18" s="697">
        <f t="shared" si="1"/>
        <v>1.7600000000000001E-2</v>
      </c>
      <c r="H18" s="697">
        <v>7.0000000000000001E-3</v>
      </c>
    </row>
    <row r="19" spans="1:8" ht="16.899999999999999" customHeight="1">
      <c r="A19" s="695" t="s">
        <v>196</v>
      </c>
      <c r="B19" s="696"/>
      <c r="C19" s="697">
        <v>8.5999999999999993E-2</v>
      </c>
      <c r="D19" s="697">
        <v>6.3E-2</v>
      </c>
      <c r="E19" s="697">
        <v>3.5000000000000003E-2</v>
      </c>
      <c r="F19" s="697">
        <f t="shared" si="0"/>
        <v>3.1500000000000007E-2</v>
      </c>
      <c r="G19" s="697">
        <f t="shared" si="1"/>
        <v>2.8000000000000004E-2</v>
      </c>
      <c r="H19" s="697">
        <v>0.01</v>
      </c>
    </row>
    <row r="20" spans="1:8" ht="16.899999999999999" customHeight="1">
      <c r="A20" s="695" t="s">
        <v>197</v>
      </c>
      <c r="B20" s="696"/>
      <c r="C20" s="697">
        <v>8.5999999999999993E-2</v>
      </c>
      <c r="D20" s="697">
        <v>6.3E-2</v>
      </c>
      <c r="E20" s="697">
        <v>3.5000000000000003E-2</v>
      </c>
      <c r="F20" s="697">
        <f t="shared" si="0"/>
        <v>3.1500000000000007E-2</v>
      </c>
      <c r="G20" s="697">
        <f t="shared" si="1"/>
        <v>2.8000000000000004E-2</v>
      </c>
      <c r="H20" s="697">
        <v>0.01</v>
      </c>
    </row>
    <row r="21" spans="1:8" ht="16.899999999999999" customHeight="1">
      <c r="A21" s="695" t="s">
        <v>198</v>
      </c>
      <c r="B21" s="696"/>
      <c r="C21" s="697">
        <v>0.15</v>
      </c>
      <c r="D21" s="697">
        <v>0.11</v>
      </c>
      <c r="E21" s="697">
        <v>6.0999999999999999E-2</v>
      </c>
      <c r="F21" s="697">
        <f t="shared" si="0"/>
        <v>5.4899999999999997E-2</v>
      </c>
      <c r="G21" s="697">
        <f t="shared" si="1"/>
        <v>4.8800000000000003E-2</v>
      </c>
      <c r="H21" s="697">
        <v>2.3E-2</v>
      </c>
    </row>
    <row r="22" spans="1:8" ht="16.899999999999999" customHeight="1">
      <c r="A22" s="695" t="s">
        <v>199</v>
      </c>
      <c r="B22" s="696"/>
      <c r="C22" s="697">
        <v>8.1000000000000003E-2</v>
      </c>
      <c r="D22" s="697">
        <v>5.8999999999999997E-2</v>
      </c>
      <c r="E22" s="697">
        <v>3.3000000000000002E-2</v>
      </c>
      <c r="F22" s="697">
        <f t="shared" si="0"/>
        <v>2.9700000000000001E-2</v>
      </c>
      <c r="G22" s="697">
        <f t="shared" si="1"/>
        <v>2.6400000000000003E-2</v>
      </c>
      <c r="H22" s="697">
        <v>0.01</v>
      </c>
    </row>
    <row r="23" spans="1:8" ht="16.899999999999999" customHeight="1">
      <c r="A23" s="695" t="s">
        <v>200</v>
      </c>
      <c r="B23" s="696"/>
      <c r="C23" s="697">
        <v>0.126</v>
      </c>
      <c r="D23" s="697">
        <v>9.1999999999999998E-2</v>
      </c>
      <c r="E23" s="697">
        <v>5.0999999999999997E-2</v>
      </c>
      <c r="F23" s="697">
        <f t="shared" si="0"/>
        <v>4.5899999999999996E-2</v>
      </c>
      <c r="G23" s="697">
        <f t="shared" si="1"/>
        <v>4.0800000000000003E-2</v>
      </c>
      <c r="H23" s="697">
        <v>0.02</v>
      </c>
    </row>
    <row r="24" spans="1:8" ht="16.899999999999999" customHeight="1">
      <c r="A24" s="695" t="s">
        <v>201</v>
      </c>
      <c r="B24" s="696"/>
      <c r="C24" s="697">
        <v>8.4000000000000005E-2</v>
      </c>
      <c r="D24" s="697">
        <v>6.0999999999999999E-2</v>
      </c>
      <c r="E24" s="697">
        <v>3.4000000000000002E-2</v>
      </c>
      <c r="F24" s="697">
        <f t="shared" si="0"/>
        <v>3.0600000000000002E-2</v>
      </c>
      <c r="G24" s="697">
        <f t="shared" si="1"/>
        <v>2.7200000000000002E-2</v>
      </c>
      <c r="H24" s="697">
        <v>1.0999999999999999E-2</v>
      </c>
    </row>
    <row r="25" spans="1:8" ht="16.899999999999999" customHeight="1">
      <c r="A25" s="695" t="s">
        <v>202</v>
      </c>
      <c r="B25" s="696"/>
      <c r="C25" s="697">
        <v>8.1000000000000003E-2</v>
      </c>
      <c r="D25" s="697">
        <v>5.8999999999999997E-2</v>
      </c>
      <c r="E25" s="697">
        <v>3.3000000000000002E-2</v>
      </c>
      <c r="F25" s="697">
        <f t="shared" si="0"/>
        <v>2.9700000000000001E-2</v>
      </c>
      <c r="G25" s="697">
        <f t="shared" si="1"/>
        <v>2.6400000000000003E-2</v>
      </c>
      <c r="H25" s="697">
        <v>1.0999999999999999E-2</v>
      </c>
    </row>
    <row r="26" spans="1:8" ht="16.899999999999999" customHeight="1">
      <c r="A26" s="695" t="s">
        <v>203</v>
      </c>
      <c r="B26" s="696"/>
      <c r="C26" s="697">
        <v>8.1000000000000003E-2</v>
      </c>
      <c r="D26" s="697">
        <v>5.8999999999999997E-2</v>
      </c>
      <c r="E26" s="697">
        <v>3.3000000000000002E-2</v>
      </c>
      <c r="F26" s="697">
        <f t="shared" si="0"/>
        <v>2.9700000000000001E-2</v>
      </c>
      <c r="G26" s="697">
        <f t="shared" si="1"/>
        <v>2.6400000000000003E-2</v>
      </c>
      <c r="H26" s="697">
        <v>1.0999999999999999E-2</v>
      </c>
    </row>
    <row r="27" spans="1:8" ht="16.899999999999999" customHeight="1">
      <c r="A27" s="695" t="s">
        <v>204</v>
      </c>
      <c r="B27" s="696"/>
      <c r="C27" s="697">
        <v>9.9000000000000005E-2</v>
      </c>
      <c r="D27" s="697">
        <v>7.1999999999999995E-2</v>
      </c>
      <c r="E27" s="697">
        <v>0.04</v>
      </c>
      <c r="F27" s="697">
        <f t="shared" si="0"/>
        <v>3.6000000000000004E-2</v>
      </c>
      <c r="G27" s="697">
        <f t="shared" si="1"/>
        <v>3.2000000000000001E-2</v>
      </c>
      <c r="H27" s="697">
        <v>8.0000000000000002E-3</v>
      </c>
    </row>
    <row r="28" spans="1:8" ht="16.899999999999999" customHeight="1" thickBot="1">
      <c r="A28" s="698" t="s">
        <v>205</v>
      </c>
      <c r="B28" s="699"/>
      <c r="C28" s="700">
        <v>7.9000000000000001E-2</v>
      </c>
      <c r="D28" s="700">
        <v>5.8000000000000003E-2</v>
      </c>
      <c r="E28" s="700">
        <v>3.2000000000000001E-2</v>
      </c>
      <c r="F28" s="700">
        <f>$E28*0.9</f>
        <v>2.8800000000000003E-2</v>
      </c>
      <c r="G28" s="700">
        <f t="shared" si="1"/>
        <v>2.5600000000000001E-2</v>
      </c>
      <c r="H28" s="700">
        <v>5.0000000000000001E-3</v>
      </c>
    </row>
    <row r="29" spans="1:8" s="706" customFormat="1" ht="17.100000000000001" customHeight="1" thickTop="1">
      <c r="A29" s="701" t="s">
        <v>296</v>
      </c>
      <c r="B29" s="702"/>
      <c r="C29" s="703">
        <v>6.1000000000000006E-2</v>
      </c>
      <c r="D29" s="703">
        <v>4.4000000000000004E-2</v>
      </c>
      <c r="E29" s="703">
        <v>2.5000000000000001E-2</v>
      </c>
      <c r="F29" s="704">
        <f>$E29*0.9</f>
        <v>2.2500000000000003E-2</v>
      </c>
      <c r="G29" s="704">
        <f t="shared" si="1"/>
        <v>2.0000000000000004E-2</v>
      </c>
      <c r="H29" s="705">
        <v>6.0000000000000001E-3</v>
      </c>
    </row>
    <row r="30" spans="1:8" s="706" customFormat="1" ht="17.100000000000001" customHeight="1">
      <c r="A30" s="695" t="s">
        <v>297</v>
      </c>
      <c r="B30" s="707"/>
      <c r="C30" s="708">
        <v>6.8000000000000005E-2</v>
      </c>
      <c r="D30" s="708">
        <v>0.05</v>
      </c>
      <c r="E30" s="708">
        <v>2.8000000000000001E-2</v>
      </c>
      <c r="F30" s="697">
        <f t="shared" si="0"/>
        <v>2.52E-2</v>
      </c>
      <c r="G30" s="697">
        <f t="shared" si="1"/>
        <v>2.2400000000000003E-2</v>
      </c>
      <c r="H30" s="709">
        <v>8.0000000000000002E-3</v>
      </c>
    </row>
    <row r="31" spans="1:8" s="706" customFormat="1" ht="17.100000000000001" customHeight="1">
      <c r="A31" s="695" t="s">
        <v>298</v>
      </c>
      <c r="B31" s="707"/>
      <c r="C31" s="708">
        <v>6.8000000000000005E-2</v>
      </c>
      <c r="D31" s="708">
        <v>0.05</v>
      </c>
      <c r="E31" s="708">
        <v>2.8000000000000001E-2</v>
      </c>
      <c r="F31" s="697">
        <f t="shared" si="0"/>
        <v>2.52E-2</v>
      </c>
      <c r="G31" s="697">
        <f t="shared" si="1"/>
        <v>2.2400000000000003E-2</v>
      </c>
      <c r="H31" s="709">
        <v>8.0000000000000002E-3</v>
      </c>
    </row>
    <row r="32" spans="1:8" s="706" customFormat="1" ht="17.100000000000001" customHeight="1">
      <c r="A32" s="695" t="s">
        <v>299</v>
      </c>
      <c r="B32" s="707"/>
      <c r="C32" s="708">
        <v>6.7000000000000004E-2</v>
      </c>
      <c r="D32" s="708">
        <v>4.9000000000000002E-2</v>
      </c>
      <c r="E32" s="708">
        <v>2.7E-2</v>
      </c>
      <c r="F32" s="697">
        <f t="shared" si="0"/>
        <v>2.4299999999999999E-2</v>
      </c>
      <c r="G32" s="697">
        <f t="shared" si="1"/>
        <v>2.1600000000000001E-2</v>
      </c>
      <c r="H32" s="709">
        <v>8.9999999999999993E-3</v>
      </c>
    </row>
    <row r="33" spans="1:8" s="706" customFormat="1" ht="17.100000000000001" customHeight="1">
      <c r="A33" s="695" t="s">
        <v>300</v>
      </c>
      <c r="B33" s="707"/>
      <c r="C33" s="708">
        <v>6.5000000000000002E-2</v>
      </c>
      <c r="D33" s="708">
        <v>4.7E-2</v>
      </c>
      <c r="E33" s="708">
        <v>2.6000000000000002E-2</v>
      </c>
      <c r="F33" s="697">
        <f t="shared" si="0"/>
        <v>2.3400000000000004E-2</v>
      </c>
      <c r="G33" s="697">
        <f t="shared" si="1"/>
        <v>2.0800000000000003E-2</v>
      </c>
      <c r="H33" s="709">
        <v>7.0000000000000001E-3</v>
      </c>
    </row>
    <row r="34" spans="1:8" s="706" customFormat="1" ht="17.100000000000001" customHeight="1">
      <c r="A34" s="695" t="s">
        <v>301</v>
      </c>
      <c r="B34" s="707"/>
      <c r="C34" s="708">
        <v>6.4000000000000001E-2</v>
      </c>
      <c r="D34" s="708">
        <v>4.7E-2</v>
      </c>
      <c r="E34" s="708">
        <v>2.6000000000000002E-2</v>
      </c>
      <c r="F34" s="697">
        <f t="shared" si="0"/>
        <v>2.3400000000000004E-2</v>
      </c>
      <c r="G34" s="697">
        <f t="shared" si="1"/>
        <v>2.0800000000000003E-2</v>
      </c>
      <c r="H34" s="709">
        <v>7.0000000000000001E-3</v>
      </c>
    </row>
  </sheetData>
  <sheetProtection password="CA48" sheet="1" objects="1" scenarios="1"/>
  <mergeCells count="4">
    <mergeCell ref="A2:B4"/>
    <mergeCell ref="C2:G2"/>
    <mergeCell ref="H2:H3"/>
    <mergeCell ref="C3:G3"/>
  </mergeCells>
  <phoneticPr fontId="6"/>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