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61.34\指定指導係\指定事業\R3　指定担当\ウェルネット掲載ファイル\加算別紙（改正後・掲載済）\"/>
    </mc:Choice>
  </mc:AlternateContent>
  <bookViews>
    <workbookView xWindow="0" yWindow="0" windowWidth="20490" windowHeight="7530"/>
  </bookViews>
  <sheets>
    <sheet name="別紙47－4　スコア公表様式（全体表）" sheetId="4" r:id="rId1"/>
  </sheets>
  <definedNames>
    <definedName name="_xlnm.Print_Area" localSheetId="0">'別紙47－4　スコア公表様式（全体表）'!$A$1:$V$57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4" l="1"/>
  <c r="B58" i="4"/>
  <c r="H56" i="4"/>
  <c r="I32" i="4" s="1"/>
  <c r="U48" i="4" s="1"/>
  <c r="U40" i="4"/>
  <c r="U50" i="4" s="1"/>
  <c r="S38" i="4"/>
  <c r="K38" i="4"/>
  <c r="T36" i="4"/>
  <c r="U12" i="4" s="1"/>
  <c r="U49" i="4" s="1"/>
  <c r="I22" i="4"/>
  <c r="U47" i="4" s="1"/>
  <c r="I12" i="4"/>
  <c r="U46" i="4" s="1"/>
  <c r="K54" i="4" l="1"/>
</calcChain>
</file>

<file path=xl/sharedStrings.xml><?xml version="1.0" encoding="utf-8"?>
<sst xmlns="http://schemas.openxmlformats.org/spreadsheetml/2006/main" count="176" uniqueCount="89">
  <si>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</si>
  <si>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</si>
  <si>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合計</t>
    <rPh sb="0" eb="2">
      <t>ゴウケイ</t>
    </rPh>
    <phoneticPr fontId="1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</si>
  <si>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1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</si>
  <si>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1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</si>
  <si>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</si>
  <si>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</si>
  <si>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</si>
  <si>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</si>
  <si>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⑦第三者評価</t>
    <rPh sb="1" eb="2">
      <t>ダイ</t>
    </rPh>
    <rPh sb="2" eb="4">
      <t>サンシャ</t>
    </rPh>
    <rPh sb="4" eb="6">
      <t>ヒョウカ</t>
    </rPh>
    <phoneticPr fontId="1"/>
  </si>
  <si>
    <t>点</t>
    <rPh sb="0" eb="1">
      <t>テン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</si>
  <si>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</si>
  <si>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</si>
  <si>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</si>
  <si>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対象年度</t>
    <rPh sb="0" eb="2">
      <t>タイショウ</t>
    </rPh>
    <rPh sb="2" eb="4">
      <t>ネンド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</si>
  <si>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</si>
  <si>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</si>
  <si>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</si>
  <si>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</si>
  <si>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20点</t>
    <rPh sb="2" eb="3">
      <t>テン</t>
    </rPh>
    <phoneticPr fontId="1"/>
  </si>
  <si>
    <t>30点</t>
    <rPh sb="2" eb="3">
      <t>テン</t>
    </rPh>
    <phoneticPr fontId="1"/>
  </si>
  <si>
    <t>40点</t>
    <rPh sb="2" eb="3">
      <t>テン</t>
    </rPh>
    <phoneticPr fontId="1"/>
  </si>
  <si>
    <t>45点</t>
    <rPh sb="2" eb="3">
      <t>テン</t>
    </rPh>
    <phoneticPr fontId="1"/>
  </si>
  <si>
    <t>55点</t>
    <rPh sb="2" eb="3">
      <t>テン</t>
    </rPh>
    <phoneticPr fontId="1"/>
  </si>
  <si>
    <t>70点</t>
    <rPh sb="2" eb="3">
      <t>テン</t>
    </rPh>
    <phoneticPr fontId="1"/>
  </si>
  <si>
    <t>80点</t>
    <rPh sb="2" eb="3">
      <t>テン</t>
    </rPh>
    <phoneticPr fontId="1"/>
  </si>
  <si>
    <t>5点</t>
    <rPh sb="1" eb="2">
      <t>テン</t>
    </rPh>
    <phoneticPr fontId="1"/>
  </si>
  <si>
    <t>25点</t>
    <rPh sb="2" eb="3">
      <t>テン</t>
    </rPh>
    <phoneticPr fontId="1"/>
  </si>
  <si>
    <t>0点</t>
    <rPh sb="1" eb="2">
      <t>テン</t>
    </rPh>
    <phoneticPr fontId="1"/>
  </si>
  <si>
    <t>15点</t>
    <rPh sb="2" eb="3">
      <t>テン</t>
    </rPh>
    <phoneticPr fontId="1"/>
  </si>
  <si>
    <t>35点</t>
    <rPh sb="2" eb="3">
      <t>テン</t>
    </rPh>
    <phoneticPr fontId="1"/>
  </si>
  <si>
    <t>10点</t>
    <rPh sb="2" eb="3">
      <t>テン</t>
    </rPh>
    <phoneticPr fontId="1"/>
  </si>
  <si>
    <t>／２００点</t>
    <rPh sb="4" eb="5">
      <t>テン</t>
    </rPh>
    <phoneticPr fontId="1"/>
  </si>
  <si>
    <t>点数</t>
    <rPh sb="0" eb="2">
      <t>テンスウ</t>
    </rPh>
    <phoneticPr fontId="1"/>
  </si>
  <si>
    <t>項目</t>
    <rPh sb="0" eb="2">
      <t>コウモク</t>
    </rPh>
    <phoneticPr fontId="1"/>
  </si>
  <si>
    <t>　</t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</si>
  <si>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1"/>
  </si>
  <si>
    <t>（Ⅳ）　支援力向上（※）</t>
    <rPh sb="4" eb="6">
      <t>シエン</t>
    </rPh>
    <rPh sb="6" eb="7">
      <t>リョク</t>
    </rPh>
    <rPh sb="7" eb="9">
      <t>コウジョウ</t>
    </rPh>
    <phoneticPr fontId="1"/>
  </si>
  <si>
    <t>（Ⅲ）多様な働き方（※）</t>
    <rPh sb="3" eb="5">
      <t>タヨウ</t>
    </rPh>
    <rPh sb="6" eb="7">
      <t>ハタラ</t>
    </rPh>
    <rPh sb="8" eb="9">
      <t>カタ</t>
    </rPh>
    <phoneticPr fontId="1"/>
  </si>
  <si>
    <t>労働時間</t>
    <phoneticPr fontId="1"/>
  </si>
  <si>
    <t>生産活動</t>
    <phoneticPr fontId="1"/>
  </si>
  <si>
    <t>多様な働き方</t>
    <phoneticPr fontId="1"/>
  </si>
  <si>
    <t>支援力向上</t>
    <phoneticPr fontId="1"/>
  </si>
  <si>
    <t>地域連携活動</t>
    <phoneticPr fontId="1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</si>
  <si>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1"/>
  </si>
  <si>
    <t>管理者名</t>
    <rPh sb="0" eb="4">
      <t>カンリシャメイ</t>
    </rPh>
    <phoneticPr fontId="1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</si>
  <si>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1"/>
  </si>
  <si>
    <t>　　　１回の場合</t>
    <rPh sb="4" eb="5">
      <t>カイ</t>
    </rPh>
    <rPh sb="6" eb="8">
      <t>バアイ</t>
    </rPh>
    <phoneticPr fontId="1"/>
  </si>
  <si>
    <t>　　　２回以上の場合</t>
    <rPh sb="4" eb="5">
      <t>カイ</t>
    </rPh>
    <rPh sb="5" eb="7">
      <t>イジョウ</t>
    </rPh>
    <rPh sb="8" eb="10">
      <t>バアイ</t>
    </rPh>
    <phoneticPr fontId="1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</si>
  <si>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1"/>
  </si>
  <si>
    <t>　　　ピアサポーターを職員として配置している</t>
    <rPh sb="11" eb="13">
      <t>ショクイン</t>
    </rPh>
    <rPh sb="16" eb="18">
      <t>ハイチ</t>
    </rPh>
    <phoneticPr fontId="1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</si>
  <si>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1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</si>
  <si>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1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</si>
  <si>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1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</si>
  <si>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1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</si>
  <si>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</si>
  <si>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</si>
  <si>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1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</si>
  <si>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</si>
  <si>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</si>
  <si>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</si>
  <si>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</si>
  <si>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1"/>
  </si>
  <si>
    <t>小計（注2）</t>
    <rPh sb="0" eb="2">
      <t>ショウケイ</t>
    </rPh>
    <rPh sb="3" eb="4">
      <t>チュウ</t>
    </rPh>
    <phoneticPr fontId="1"/>
  </si>
  <si>
    <t>小計（注1）</t>
    <rPh sb="0" eb="2">
      <t>ショウケイ</t>
    </rPh>
    <rPh sb="3" eb="4">
      <t>チュウ</t>
    </rPh>
    <phoneticPr fontId="1"/>
  </si>
  <si>
    <t>（注2）8以上:35点、6～7：25点、1～5：15点</t>
    <rPh sb="1" eb="2">
      <t>チュウ</t>
    </rPh>
    <phoneticPr fontId="1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</si>
  <si>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1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</si>
  <si>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1"/>
  </si>
  <si>
    <t xml:space="preserve">       いずれの取組も行っている</t>
    <rPh sb="11" eb="13">
      <t>トリクミ</t>
    </rPh>
    <rPh sb="14" eb="15">
      <t>オコナ</t>
    </rPh>
    <phoneticPr fontId="1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</si>
  <si>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1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</si>
  <si>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1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</si>
  <si>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1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</si>
  <si>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1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</si>
  <si>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</si>
  <si>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</si>
  <si>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1"/>
  </si>
  <si>
    <t>②利用者を職員として登用する制度</t>
    <phoneticPr fontId="1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</si>
  <si>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1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</si>
  <si>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1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</si>
  <si>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1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</si>
  <si>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1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</si>
  <si>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</si>
  <si>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1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</si>
  <si>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1"/>
  </si>
  <si>
    <t>（Ⅰ）労働時間　（別紙47-2を添付）</t>
    <rPh sb="9" eb="11">
      <t>ベッシ</t>
    </rPh>
    <rPh sb="16" eb="18">
      <t>テンプ</t>
    </rPh>
    <phoneticPr fontId="1"/>
  </si>
  <si>
    <t>（Ⅱ）生産活動　（別紙47－3を添付）</t>
    <rPh sb="3" eb="5">
      <t>セイサン</t>
    </rPh>
    <rPh sb="5" eb="7">
      <t>カツドウ</t>
    </rPh>
    <rPh sb="9" eb="11">
      <t>ベッシ</t>
    </rPh>
    <rPh sb="16" eb="18">
      <t>テンプ</t>
    </rPh>
    <phoneticPr fontId="1"/>
  </si>
  <si>
    <t>別紙47－4</t>
    <rPh sb="0" eb="2">
      <t>ベッシ</t>
    </rPh>
    <phoneticPr fontId="1"/>
  </si>
  <si>
    <t>（Ⅴ）地域連携活動　</t>
    <rPh sb="3" eb="5">
      <t>チイキ</t>
    </rPh>
    <rPh sb="5" eb="7">
      <t>レンケイ</t>
    </rPh>
    <rPh sb="7" eb="9">
      <t>カツドウ</t>
    </rPh>
    <phoneticPr fontId="1"/>
  </si>
  <si>
    <t>④前年度及び前々年度の各年度における生産活動収支が
いずれも当該各年度に利用者に支払う賃金の総額以上ではない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</si>
</sst>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top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58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vertical="center"/>
      <protection locked="0"/>
    </xf>
    <xf numFmtId="0" fontId="7" fillId="2" borderId="23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22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/>
        <xdr:cNvSpPr/>
      </xdr:nvSpPr>
      <xdr:spPr>
        <a:xfrm flipV="1">
          <a:off x="9059141" y="22049510"/>
          <a:ext cx="8143875" cy="40005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U134"/>
  <sheetViews>
    <sheetView tabSelected="1" view="pageBreakPreview" zoomScale="60" zoomScaleNormal="100" zoomScalePageLayoutView="40" workbookViewId="0">
      <selection activeCell="D7" sqref="D7:I7"/>
    </sheetView>
  </sheetViews>
  <sheetFormatPr defaultRowHeight="21" x14ac:dyDescent="0.4"/>
  <cols>
    <col min="1" max="1" width="3.5" style="2" customWidth="1"/>
    <col min="2" max="3" width="11.25" style="2" customWidth="1"/>
    <col min="4" max="7" width="15.5" style="2" customWidth="1"/>
    <col min="8" max="9" width="11.25" style="2" customWidth="1"/>
    <col min="10" max="10" width="4.75" style="2" customWidth="1"/>
    <col min="11" max="12" width="11.25" style="2" customWidth="1"/>
    <col min="13" max="19" width="9.875" style="2" customWidth="1"/>
    <col min="20" max="20" width="11.375" style="2" customWidth="1"/>
    <col min="21" max="21" width="10.75" style="2" customWidth="1"/>
    <col min="22" max="22" width="2" style="2" customWidth="1"/>
    <col min="23" max="16384" width="9" style="2"/>
  </cols>
  <sheetData>
    <row r="1" spans="2:21" x14ac:dyDescent="0.4">
      <c r="T1" s="37" t="s">
        <v>86</v>
      </c>
      <c r="U1" s="38"/>
    </row>
    <row r="2" spans="2:21" ht="6.75" customHeight="1" x14ac:dyDescent="0.4">
      <c r="T2" s="34"/>
      <c r="U2" s="34"/>
    </row>
    <row r="3" spans="2:21" ht="20.25" customHeight="1" x14ac:dyDescent="0.4">
      <c r="O3" s="39"/>
      <c r="P3" s="39"/>
      <c r="Q3" s="3" t="s">
        <v>16</v>
      </c>
      <c r="R3" s="3"/>
      <c r="S3" s="3" t="s">
        <v>17</v>
      </c>
      <c r="T3" s="3"/>
      <c r="U3" s="3" t="s">
        <v>18</v>
      </c>
    </row>
    <row r="4" spans="2:21" ht="7.5" customHeight="1" x14ac:dyDescent="0.4"/>
    <row r="5" spans="2:21" ht="46.5" customHeight="1" x14ac:dyDescent="0.4">
      <c r="B5" s="40" t="s">
        <v>70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2:21" ht="19.5" customHeight="1" x14ac:dyDescent="0.4"/>
    <row r="7" spans="2:21" ht="54" customHeight="1" x14ac:dyDescent="0.4">
      <c r="B7" s="35" t="s">
        <v>11</v>
      </c>
      <c r="C7" s="35"/>
      <c r="D7" s="36"/>
      <c r="E7" s="36"/>
      <c r="F7" s="36"/>
      <c r="G7" s="36"/>
      <c r="H7" s="36"/>
      <c r="I7" s="36"/>
      <c r="K7" s="35" t="s">
        <v>12</v>
      </c>
      <c r="L7" s="35"/>
      <c r="M7" s="36"/>
      <c r="N7" s="36"/>
      <c r="O7" s="36"/>
      <c r="P7" s="36"/>
      <c r="Q7" s="36"/>
      <c r="R7" s="36"/>
      <c r="S7" s="36"/>
      <c r="T7" s="36"/>
      <c r="U7" s="36"/>
    </row>
    <row r="8" spans="2:21" ht="54" customHeight="1" x14ac:dyDescent="0.4">
      <c r="B8" s="35" t="s">
        <v>15</v>
      </c>
      <c r="C8" s="35"/>
      <c r="D8" s="36"/>
      <c r="E8" s="36"/>
      <c r="F8" s="36"/>
      <c r="G8" s="36"/>
      <c r="H8" s="36"/>
      <c r="I8" s="36"/>
      <c r="K8" s="35" t="s">
        <v>45</v>
      </c>
      <c r="L8" s="35"/>
      <c r="M8" s="36"/>
      <c r="N8" s="36"/>
      <c r="O8" s="36"/>
      <c r="P8" s="36"/>
      <c r="Q8" s="36"/>
      <c r="R8" s="36"/>
      <c r="S8" s="36"/>
      <c r="T8" s="36"/>
      <c r="U8" s="36"/>
    </row>
    <row r="9" spans="2:21" ht="54" customHeight="1" x14ac:dyDescent="0.4">
      <c r="B9" s="35" t="s">
        <v>13</v>
      </c>
      <c r="C9" s="35"/>
      <c r="D9" s="36"/>
      <c r="E9" s="36"/>
      <c r="F9" s="36"/>
      <c r="G9" s="36"/>
      <c r="H9" s="36"/>
      <c r="I9" s="36"/>
      <c r="K9" s="35" t="s">
        <v>14</v>
      </c>
      <c r="L9" s="35"/>
      <c r="M9" s="36"/>
      <c r="N9" s="36"/>
      <c r="O9" s="36"/>
      <c r="P9" s="36"/>
      <c r="Q9" s="36"/>
      <c r="R9" s="36"/>
      <c r="S9" s="36"/>
      <c r="T9" s="36"/>
      <c r="U9" s="36"/>
    </row>
    <row r="10" spans="2:21" ht="19.5" customHeight="1" x14ac:dyDescent="0.4"/>
    <row r="11" spans="2:21" ht="35.25" customHeight="1" thickBot="1" x14ac:dyDescent="0.45">
      <c r="B11" s="41" t="s">
        <v>84</v>
      </c>
      <c r="C11" s="42"/>
      <c r="D11" s="42"/>
      <c r="E11" s="42"/>
      <c r="F11" s="42"/>
      <c r="G11" s="42"/>
      <c r="H11" s="42"/>
      <c r="I11" s="43"/>
      <c r="K11" s="41" t="s">
        <v>37</v>
      </c>
      <c r="L11" s="42"/>
      <c r="M11" s="42"/>
      <c r="N11" s="42"/>
      <c r="O11" s="42"/>
      <c r="P11" s="42"/>
      <c r="Q11" s="42"/>
      <c r="R11" s="42"/>
      <c r="S11" s="42"/>
      <c r="T11" s="42"/>
      <c r="U11" s="43"/>
    </row>
    <row r="12" spans="2:21" ht="35.25" customHeight="1" thickBot="1" x14ac:dyDescent="0.45">
      <c r="B12" s="44" t="s">
        <v>36</v>
      </c>
      <c r="C12" s="44"/>
      <c r="D12" s="44"/>
      <c r="E12" s="44"/>
      <c r="F12" s="44"/>
      <c r="G12" s="44"/>
      <c r="H12" s="29" t="s">
        <v>35</v>
      </c>
      <c r="I12" s="45">
        <f>IF(H12="○",80,IF(H13="○",70,IF(H14="○",55,IF(H15="○",45,IF(H16="○",40,IF(H17="○",30,IF(H18="○",20,IF(H19="○",5,0))))))))</f>
        <v>0</v>
      </c>
      <c r="K12" s="4" t="s">
        <v>35</v>
      </c>
      <c r="L12" s="47" t="s">
        <v>3</v>
      </c>
      <c r="M12" s="48"/>
      <c r="N12" s="48"/>
      <c r="O12" s="48"/>
      <c r="P12" s="48"/>
      <c r="Q12" s="48"/>
      <c r="R12" s="48"/>
      <c r="S12" s="48"/>
      <c r="T12" s="49"/>
      <c r="U12" s="50">
        <f>IF(T36&gt;=8,35,IF(AND(T36&gt;=6,T36&lt;=7),25,IF(AND(T36&gt;=1,T36&lt;=5),15,0)))</f>
        <v>0</v>
      </c>
    </row>
    <row r="13" spans="2:21" ht="35.25" customHeight="1" x14ac:dyDescent="0.4">
      <c r="B13" s="44" t="s">
        <v>0</v>
      </c>
      <c r="C13" s="44"/>
      <c r="D13" s="44"/>
      <c r="E13" s="44"/>
      <c r="F13" s="44"/>
      <c r="G13" s="44"/>
      <c r="H13" s="29" t="s">
        <v>35</v>
      </c>
      <c r="I13" s="46"/>
      <c r="K13" s="51" t="s">
        <v>77</v>
      </c>
      <c r="L13" s="52"/>
      <c r="M13" s="52"/>
      <c r="N13" s="52"/>
      <c r="O13" s="52"/>
      <c r="P13" s="52"/>
      <c r="Q13" s="52"/>
      <c r="R13" s="52"/>
      <c r="S13" s="53"/>
      <c r="T13" s="5" t="s">
        <v>35</v>
      </c>
      <c r="U13" s="50"/>
    </row>
    <row r="14" spans="2:21" ht="35.25" customHeight="1" thickBot="1" x14ac:dyDescent="0.45">
      <c r="B14" s="44" t="s">
        <v>1</v>
      </c>
      <c r="C14" s="44"/>
      <c r="D14" s="44"/>
      <c r="E14" s="44"/>
      <c r="F14" s="44"/>
      <c r="G14" s="44"/>
      <c r="H14" s="29" t="s">
        <v>35</v>
      </c>
      <c r="I14" s="46"/>
      <c r="K14" s="54" t="s">
        <v>46</v>
      </c>
      <c r="L14" s="55"/>
      <c r="M14" s="55"/>
      <c r="N14" s="55"/>
      <c r="O14" s="55"/>
      <c r="P14" s="55"/>
      <c r="Q14" s="55"/>
      <c r="R14" s="55"/>
      <c r="S14" s="56"/>
      <c r="T14" s="6" t="s">
        <v>35</v>
      </c>
      <c r="U14" s="50"/>
    </row>
    <row r="15" spans="2:21" ht="35.25" customHeight="1" thickBot="1" x14ac:dyDescent="0.45">
      <c r="B15" s="44" t="s">
        <v>71</v>
      </c>
      <c r="C15" s="44"/>
      <c r="D15" s="44"/>
      <c r="E15" s="44"/>
      <c r="F15" s="44"/>
      <c r="G15" s="44"/>
      <c r="H15" s="29" t="s">
        <v>35</v>
      </c>
      <c r="I15" s="46"/>
      <c r="K15" s="4" t="s">
        <v>35</v>
      </c>
      <c r="L15" s="47" t="s">
        <v>4</v>
      </c>
      <c r="M15" s="48"/>
      <c r="N15" s="48"/>
      <c r="O15" s="48"/>
      <c r="P15" s="48"/>
      <c r="Q15" s="48"/>
      <c r="R15" s="48"/>
      <c r="S15" s="48"/>
      <c r="T15" s="49"/>
      <c r="U15" s="50"/>
    </row>
    <row r="16" spans="2:21" ht="35.25" customHeight="1" x14ac:dyDescent="0.4">
      <c r="B16" s="44" t="s">
        <v>72</v>
      </c>
      <c r="C16" s="44"/>
      <c r="D16" s="44"/>
      <c r="E16" s="44"/>
      <c r="F16" s="44"/>
      <c r="G16" s="44"/>
      <c r="H16" s="29" t="s">
        <v>35</v>
      </c>
      <c r="I16" s="46"/>
      <c r="K16" s="51" t="s">
        <v>47</v>
      </c>
      <c r="L16" s="52"/>
      <c r="M16" s="52"/>
      <c r="N16" s="52"/>
      <c r="O16" s="52"/>
      <c r="P16" s="52"/>
      <c r="Q16" s="52"/>
      <c r="R16" s="52"/>
      <c r="S16" s="53"/>
      <c r="T16" s="5" t="s">
        <v>35</v>
      </c>
      <c r="U16" s="50"/>
    </row>
    <row r="17" spans="2:21" ht="35.25" customHeight="1" thickBot="1" x14ac:dyDescent="0.45">
      <c r="B17" s="44" t="s">
        <v>73</v>
      </c>
      <c r="C17" s="44"/>
      <c r="D17" s="44"/>
      <c r="E17" s="44"/>
      <c r="F17" s="44"/>
      <c r="G17" s="44"/>
      <c r="H17" s="29" t="s">
        <v>35</v>
      </c>
      <c r="I17" s="46"/>
      <c r="K17" s="54" t="s">
        <v>48</v>
      </c>
      <c r="L17" s="55"/>
      <c r="M17" s="55"/>
      <c r="N17" s="55"/>
      <c r="O17" s="55"/>
      <c r="P17" s="55"/>
      <c r="Q17" s="55"/>
      <c r="R17" s="55"/>
      <c r="S17" s="56"/>
      <c r="T17" s="6" t="s">
        <v>35</v>
      </c>
      <c r="U17" s="50"/>
    </row>
    <row r="18" spans="2:21" ht="35.25" customHeight="1" thickBot="1" x14ac:dyDescent="0.45">
      <c r="B18" s="44" t="s">
        <v>74</v>
      </c>
      <c r="C18" s="44"/>
      <c r="D18" s="44"/>
      <c r="E18" s="44"/>
      <c r="F18" s="44"/>
      <c r="G18" s="44"/>
      <c r="H18" s="29" t="s">
        <v>35</v>
      </c>
      <c r="I18" s="46"/>
      <c r="K18" s="4" t="s">
        <v>35</v>
      </c>
      <c r="L18" s="47" t="s">
        <v>5</v>
      </c>
      <c r="M18" s="48"/>
      <c r="N18" s="48"/>
      <c r="O18" s="48"/>
      <c r="P18" s="48"/>
      <c r="Q18" s="48"/>
      <c r="R18" s="48"/>
      <c r="S18" s="48"/>
      <c r="T18" s="49"/>
      <c r="U18" s="50"/>
    </row>
    <row r="19" spans="2:21" ht="35.25" customHeight="1" x14ac:dyDescent="0.4">
      <c r="B19" s="44" t="s">
        <v>75</v>
      </c>
      <c r="C19" s="44"/>
      <c r="D19" s="44"/>
      <c r="E19" s="44"/>
      <c r="F19" s="44"/>
      <c r="G19" s="44"/>
      <c r="H19" s="29" t="s">
        <v>35</v>
      </c>
      <c r="I19" s="7" t="s">
        <v>10</v>
      </c>
      <c r="K19" s="51" t="s">
        <v>78</v>
      </c>
      <c r="L19" s="52"/>
      <c r="M19" s="52"/>
      <c r="N19" s="52"/>
      <c r="O19" s="52"/>
      <c r="P19" s="52"/>
      <c r="Q19" s="52"/>
      <c r="R19" s="52"/>
      <c r="S19" s="53"/>
      <c r="T19" s="5" t="s">
        <v>35</v>
      </c>
      <c r="U19" s="50"/>
    </row>
    <row r="20" spans="2:21" ht="35.25" customHeight="1" thickBot="1" x14ac:dyDescent="0.45">
      <c r="B20" s="57" t="s">
        <v>52</v>
      </c>
      <c r="C20" s="57"/>
      <c r="D20" s="57"/>
      <c r="E20" s="57"/>
      <c r="F20" s="57"/>
      <c r="G20" s="57"/>
      <c r="H20" s="57"/>
      <c r="I20" s="57"/>
      <c r="K20" s="54" t="s">
        <v>68</v>
      </c>
      <c r="L20" s="55"/>
      <c r="M20" s="55"/>
      <c r="N20" s="55"/>
      <c r="O20" s="55"/>
      <c r="P20" s="55"/>
      <c r="Q20" s="55"/>
      <c r="R20" s="55"/>
      <c r="S20" s="56"/>
      <c r="T20" s="6" t="s">
        <v>35</v>
      </c>
      <c r="U20" s="50"/>
    </row>
    <row r="21" spans="2:21" ht="35.25" customHeight="1" thickBot="1" x14ac:dyDescent="0.45">
      <c r="B21" s="41" t="s">
        <v>85</v>
      </c>
      <c r="C21" s="42"/>
      <c r="D21" s="42"/>
      <c r="E21" s="42"/>
      <c r="F21" s="42"/>
      <c r="G21" s="42"/>
      <c r="H21" s="42"/>
      <c r="I21" s="43"/>
      <c r="K21" s="4" t="s">
        <v>35</v>
      </c>
      <c r="L21" s="47" t="s">
        <v>6</v>
      </c>
      <c r="M21" s="48"/>
      <c r="N21" s="48"/>
      <c r="O21" s="48"/>
      <c r="P21" s="48"/>
      <c r="Q21" s="48"/>
      <c r="R21" s="48"/>
      <c r="S21" s="48"/>
      <c r="T21" s="49"/>
      <c r="U21" s="50"/>
    </row>
    <row r="22" spans="2:21" ht="35.25" customHeight="1" x14ac:dyDescent="0.4">
      <c r="B22" s="58" t="s">
        <v>81</v>
      </c>
      <c r="C22" s="58"/>
      <c r="D22" s="58"/>
      <c r="E22" s="58"/>
      <c r="F22" s="58"/>
      <c r="G22" s="58"/>
      <c r="H22" s="37" t="s">
        <v>35</v>
      </c>
      <c r="I22" s="45">
        <f>IF(H22="○",40,IF(H24="○",25,IF(H26="○",20,IF(H28="○",5,0))))</f>
        <v>0</v>
      </c>
      <c r="K22" s="59" t="s">
        <v>47</v>
      </c>
      <c r="L22" s="60"/>
      <c r="M22" s="60"/>
      <c r="N22" s="60"/>
      <c r="O22" s="60"/>
      <c r="P22" s="60"/>
      <c r="Q22" s="60"/>
      <c r="R22" s="60"/>
      <c r="S22" s="61"/>
      <c r="T22" s="10" t="s">
        <v>35</v>
      </c>
      <c r="U22" s="50"/>
    </row>
    <row r="23" spans="2:21" ht="35.25" customHeight="1" thickBot="1" x14ac:dyDescent="0.45">
      <c r="B23" s="58"/>
      <c r="C23" s="58"/>
      <c r="D23" s="58"/>
      <c r="E23" s="58"/>
      <c r="F23" s="58"/>
      <c r="G23" s="58"/>
      <c r="H23" s="37"/>
      <c r="I23" s="46"/>
      <c r="K23" s="54" t="s">
        <v>48</v>
      </c>
      <c r="L23" s="55"/>
      <c r="M23" s="55"/>
      <c r="N23" s="55"/>
      <c r="O23" s="55"/>
      <c r="P23" s="55"/>
      <c r="Q23" s="55"/>
      <c r="R23" s="55"/>
      <c r="S23" s="56"/>
      <c r="T23" s="21" t="s">
        <v>35</v>
      </c>
      <c r="U23" s="50"/>
    </row>
    <row r="24" spans="2:21" ht="35.25" customHeight="1" thickBot="1" x14ac:dyDescent="0.45">
      <c r="B24" s="58" t="s">
        <v>82</v>
      </c>
      <c r="C24" s="58"/>
      <c r="D24" s="58"/>
      <c r="E24" s="58"/>
      <c r="F24" s="58"/>
      <c r="G24" s="58"/>
      <c r="H24" s="37" t="s">
        <v>35</v>
      </c>
      <c r="I24" s="46"/>
      <c r="K24" s="4" t="s">
        <v>35</v>
      </c>
      <c r="L24" s="47" t="s">
        <v>7</v>
      </c>
      <c r="M24" s="48"/>
      <c r="N24" s="48"/>
      <c r="O24" s="48"/>
      <c r="P24" s="48"/>
      <c r="Q24" s="48"/>
      <c r="R24" s="48"/>
      <c r="S24" s="48"/>
      <c r="T24" s="49"/>
      <c r="U24" s="50"/>
    </row>
    <row r="25" spans="2:21" ht="35.25" customHeight="1" x14ac:dyDescent="0.4">
      <c r="B25" s="58"/>
      <c r="C25" s="58"/>
      <c r="D25" s="58"/>
      <c r="E25" s="58"/>
      <c r="F25" s="58"/>
      <c r="G25" s="58"/>
      <c r="H25" s="37"/>
      <c r="I25" s="46"/>
      <c r="K25" s="62" t="s">
        <v>49</v>
      </c>
      <c r="L25" s="63"/>
      <c r="M25" s="63"/>
      <c r="N25" s="63"/>
      <c r="O25" s="63"/>
      <c r="P25" s="63"/>
      <c r="Q25" s="63"/>
      <c r="R25" s="63"/>
      <c r="S25" s="64"/>
      <c r="T25" s="65" t="s">
        <v>35</v>
      </c>
      <c r="U25" s="50"/>
    </row>
    <row r="26" spans="2:21" ht="35.25" customHeight="1" thickBot="1" x14ac:dyDescent="0.45">
      <c r="B26" s="58" t="s">
        <v>83</v>
      </c>
      <c r="C26" s="58"/>
      <c r="D26" s="58"/>
      <c r="E26" s="58"/>
      <c r="F26" s="58"/>
      <c r="G26" s="58"/>
      <c r="H26" s="37" t="s">
        <v>35</v>
      </c>
      <c r="I26" s="46"/>
      <c r="K26" s="62"/>
      <c r="L26" s="63"/>
      <c r="M26" s="63"/>
      <c r="N26" s="63"/>
      <c r="O26" s="63"/>
      <c r="P26" s="63"/>
      <c r="Q26" s="63"/>
      <c r="R26" s="63"/>
      <c r="S26" s="64"/>
      <c r="T26" s="66"/>
      <c r="U26" s="50"/>
    </row>
    <row r="27" spans="2:21" ht="35.25" customHeight="1" thickBot="1" x14ac:dyDescent="0.45">
      <c r="B27" s="58"/>
      <c r="C27" s="58"/>
      <c r="D27" s="58"/>
      <c r="E27" s="58"/>
      <c r="F27" s="58"/>
      <c r="G27" s="58"/>
      <c r="H27" s="37"/>
      <c r="I27" s="46"/>
      <c r="K27" s="4" t="s">
        <v>35</v>
      </c>
      <c r="L27" s="47" t="s">
        <v>8</v>
      </c>
      <c r="M27" s="48"/>
      <c r="N27" s="48"/>
      <c r="O27" s="48"/>
      <c r="P27" s="48"/>
      <c r="Q27" s="48"/>
      <c r="R27" s="48"/>
      <c r="S27" s="48"/>
      <c r="T27" s="49"/>
      <c r="U27" s="50"/>
    </row>
    <row r="28" spans="2:21" ht="35.25" customHeight="1" x14ac:dyDescent="0.4">
      <c r="B28" s="58" t="s">
        <v>88</v>
      </c>
      <c r="C28" s="58"/>
      <c r="D28" s="58"/>
      <c r="E28" s="58"/>
      <c r="F28" s="58"/>
      <c r="G28" s="58"/>
      <c r="H28" s="37" t="s">
        <v>35</v>
      </c>
      <c r="I28" s="46"/>
      <c r="K28" s="62" t="s">
        <v>50</v>
      </c>
      <c r="L28" s="63"/>
      <c r="M28" s="63"/>
      <c r="N28" s="63"/>
      <c r="O28" s="63"/>
      <c r="P28" s="63"/>
      <c r="Q28" s="63"/>
      <c r="R28" s="63"/>
      <c r="S28" s="64"/>
      <c r="T28" s="65" t="s">
        <v>35</v>
      </c>
      <c r="U28" s="50"/>
    </row>
    <row r="29" spans="2:21" ht="35.25" customHeight="1" thickBot="1" x14ac:dyDescent="0.45">
      <c r="B29" s="58"/>
      <c r="C29" s="58"/>
      <c r="D29" s="58"/>
      <c r="E29" s="58"/>
      <c r="F29" s="58"/>
      <c r="G29" s="58"/>
      <c r="H29" s="37"/>
      <c r="I29" s="7" t="s">
        <v>10</v>
      </c>
      <c r="K29" s="62"/>
      <c r="L29" s="63"/>
      <c r="M29" s="63"/>
      <c r="N29" s="63"/>
      <c r="O29" s="63"/>
      <c r="P29" s="63"/>
      <c r="Q29" s="63"/>
      <c r="R29" s="63"/>
      <c r="S29" s="64"/>
      <c r="T29" s="66"/>
      <c r="U29" s="50"/>
    </row>
    <row r="30" spans="2:21" ht="35.25" customHeight="1" thickBot="1" x14ac:dyDescent="0.45">
      <c r="B30" s="57" t="s">
        <v>53</v>
      </c>
      <c r="C30" s="57"/>
      <c r="D30" s="57"/>
      <c r="E30" s="57"/>
      <c r="F30" s="57"/>
      <c r="G30" s="57"/>
      <c r="H30" s="57"/>
      <c r="I30" s="57"/>
      <c r="K30" s="4" t="s">
        <v>35</v>
      </c>
      <c r="L30" s="47" t="s">
        <v>9</v>
      </c>
      <c r="M30" s="48"/>
      <c r="N30" s="48"/>
      <c r="O30" s="48"/>
      <c r="P30" s="48"/>
      <c r="Q30" s="48"/>
      <c r="R30" s="48"/>
      <c r="S30" s="48"/>
      <c r="T30" s="49"/>
      <c r="U30" s="50"/>
    </row>
    <row r="31" spans="2:21" ht="35.25" customHeight="1" thickBot="1" x14ac:dyDescent="0.45">
      <c r="B31" s="76" t="s">
        <v>38</v>
      </c>
      <c r="C31" s="76"/>
      <c r="D31" s="76"/>
      <c r="E31" s="76"/>
      <c r="F31" s="76"/>
      <c r="G31" s="76"/>
      <c r="H31" s="77"/>
      <c r="I31" s="76"/>
      <c r="K31" s="62" t="s">
        <v>51</v>
      </c>
      <c r="L31" s="63"/>
      <c r="M31" s="63"/>
      <c r="N31" s="63"/>
      <c r="O31" s="63"/>
      <c r="P31" s="63"/>
      <c r="Q31" s="63"/>
      <c r="R31" s="63"/>
      <c r="S31" s="64"/>
      <c r="T31" s="65" t="s">
        <v>35</v>
      </c>
      <c r="U31" s="50"/>
    </row>
    <row r="32" spans="2:21" ht="35.25" customHeight="1" thickBot="1" x14ac:dyDescent="0.45">
      <c r="B32" s="4" t="s">
        <v>35</v>
      </c>
      <c r="C32" s="47" t="s">
        <v>56</v>
      </c>
      <c r="D32" s="48"/>
      <c r="E32" s="48"/>
      <c r="F32" s="48"/>
      <c r="G32" s="48"/>
      <c r="H32" s="49"/>
      <c r="I32" s="50">
        <f>IF(H56&gt;=8,35,IF(AND(H56&gt;=6,H56&lt;=7),25,IF(AND(H56&gt;=1,H56&lt;=5),15,0)))</f>
        <v>0</v>
      </c>
      <c r="K32" s="62"/>
      <c r="L32" s="63"/>
      <c r="M32" s="63"/>
      <c r="N32" s="63"/>
      <c r="O32" s="63"/>
      <c r="P32" s="63"/>
      <c r="Q32" s="63"/>
      <c r="R32" s="63"/>
      <c r="S32" s="64"/>
      <c r="T32" s="66"/>
      <c r="U32" s="50"/>
    </row>
    <row r="33" spans="2:21" ht="35.25" customHeight="1" thickBot="1" x14ac:dyDescent="0.45">
      <c r="B33" s="70" t="s">
        <v>44</v>
      </c>
      <c r="C33" s="70"/>
      <c r="D33" s="70"/>
      <c r="E33" s="70"/>
      <c r="F33" s="70"/>
      <c r="G33" s="70"/>
      <c r="H33" s="8" t="s">
        <v>35</v>
      </c>
      <c r="I33" s="50"/>
      <c r="K33" s="4" t="s">
        <v>35</v>
      </c>
      <c r="L33" s="47" t="s">
        <v>79</v>
      </c>
      <c r="M33" s="48"/>
      <c r="N33" s="48"/>
      <c r="O33" s="48"/>
      <c r="P33" s="48"/>
      <c r="Q33" s="48"/>
      <c r="R33" s="48"/>
      <c r="S33" s="48"/>
      <c r="T33" s="49"/>
      <c r="U33" s="50"/>
    </row>
    <row r="34" spans="2:21" ht="35.25" customHeight="1" thickBot="1" x14ac:dyDescent="0.45">
      <c r="B34" s="74" t="s">
        <v>69</v>
      </c>
      <c r="C34" s="74"/>
      <c r="D34" s="74"/>
      <c r="E34" s="74"/>
      <c r="F34" s="74"/>
      <c r="G34" s="74"/>
      <c r="H34" s="9" t="s">
        <v>35</v>
      </c>
      <c r="I34" s="50"/>
      <c r="K34" s="62" t="s">
        <v>80</v>
      </c>
      <c r="L34" s="63"/>
      <c r="M34" s="63"/>
      <c r="N34" s="63"/>
      <c r="O34" s="63"/>
      <c r="P34" s="63"/>
      <c r="Q34" s="63"/>
      <c r="R34" s="63"/>
      <c r="S34" s="64"/>
      <c r="T34" s="65" t="s">
        <v>35</v>
      </c>
      <c r="U34" s="50"/>
    </row>
    <row r="35" spans="2:21" ht="35.25" customHeight="1" thickBot="1" x14ac:dyDescent="0.45">
      <c r="B35" s="4" t="s">
        <v>35</v>
      </c>
      <c r="C35" s="47" t="s">
        <v>76</v>
      </c>
      <c r="D35" s="48"/>
      <c r="E35" s="48"/>
      <c r="F35" s="48"/>
      <c r="G35" s="48"/>
      <c r="H35" s="49"/>
      <c r="I35" s="50"/>
      <c r="K35" s="67"/>
      <c r="L35" s="68"/>
      <c r="M35" s="68"/>
      <c r="N35" s="68"/>
      <c r="O35" s="68"/>
      <c r="P35" s="68"/>
      <c r="Q35" s="68"/>
      <c r="R35" s="68"/>
      <c r="S35" s="69"/>
      <c r="T35" s="66"/>
      <c r="U35" s="45"/>
    </row>
    <row r="36" spans="2:21" ht="35.25" customHeight="1" x14ac:dyDescent="0.4">
      <c r="B36" s="70" t="s">
        <v>44</v>
      </c>
      <c r="C36" s="70"/>
      <c r="D36" s="70"/>
      <c r="E36" s="70"/>
      <c r="F36" s="70"/>
      <c r="G36" s="70"/>
      <c r="H36" s="11" t="s">
        <v>35</v>
      </c>
      <c r="I36" s="50"/>
      <c r="K36" s="71" t="s">
        <v>63</v>
      </c>
      <c r="L36" s="72"/>
      <c r="M36" s="72"/>
      <c r="N36" s="72"/>
      <c r="O36" s="72"/>
      <c r="P36" s="72"/>
      <c r="Q36" s="72"/>
      <c r="R36" s="72"/>
      <c r="S36" s="73"/>
      <c r="T36" s="19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" t="s">
        <v>10</v>
      </c>
    </row>
    <row r="37" spans="2:21" ht="35.25" customHeight="1" thickBot="1" x14ac:dyDescent="0.45">
      <c r="B37" s="74" t="s">
        <v>69</v>
      </c>
      <c r="C37" s="74"/>
      <c r="D37" s="74"/>
      <c r="E37" s="74"/>
      <c r="F37" s="74"/>
      <c r="G37" s="74"/>
      <c r="H37" s="12" t="s">
        <v>35</v>
      </c>
      <c r="I37" s="50"/>
      <c r="K37" s="13" t="s">
        <v>67</v>
      </c>
      <c r="P37" s="75" t="s">
        <v>65</v>
      </c>
      <c r="Q37" s="75"/>
      <c r="R37" s="75"/>
      <c r="S37" s="75"/>
      <c r="T37" s="75"/>
      <c r="U37" s="75"/>
    </row>
    <row r="38" spans="2:21" ht="35.25" customHeight="1" thickBot="1" x14ac:dyDescent="0.45">
      <c r="B38" s="4" t="s">
        <v>35</v>
      </c>
      <c r="C38" s="47" t="s">
        <v>57</v>
      </c>
      <c r="D38" s="48"/>
      <c r="E38" s="48"/>
      <c r="F38" s="48"/>
      <c r="G38" s="48"/>
      <c r="H38" s="49"/>
      <c r="I38" s="50"/>
      <c r="K38" s="1" t="str">
        <f>IF(COUNTIF(K12:K35,"◎")&gt;5,"NG！５項目以上選択されています。","")</f>
        <v/>
      </c>
      <c r="P38" s="3"/>
      <c r="Q38" s="3"/>
      <c r="R38" s="3"/>
      <c r="S38" s="1" t="str">
        <f>IF(COUNTIF(T13:T35,"○")&gt;5,"NG！５項目以上選択されています。","")</f>
        <v/>
      </c>
      <c r="T38" s="3"/>
      <c r="U38" s="3"/>
    </row>
    <row r="39" spans="2:21" ht="35.25" customHeight="1" x14ac:dyDescent="0.4">
      <c r="B39" s="70" t="s">
        <v>44</v>
      </c>
      <c r="C39" s="70"/>
      <c r="D39" s="70"/>
      <c r="E39" s="70"/>
      <c r="F39" s="70"/>
      <c r="G39" s="70"/>
      <c r="H39" s="8" t="s">
        <v>35</v>
      </c>
      <c r="I39" s="50"/>
      <c r="K39" s="41" t="s">
        <v>87</v>
      </c>
      <c r="L39" s="42"/>
      <c r="M39" s="42"/>
      <c r="N39" s="42"/>
      <c r="O39" s="42"/>
      <c r="P39" s="42"/>
      <c r="Q39" s="42"/>
      <c r="R39" s="42"/>
      <c r="S39" s="42"/>
      <c r="T39" s="42"/>
      <c r="U39" s="43"/>
    </row>
    <row r="40" spans="2:21" ht="35.25" customHeight="1" thickBot="1" x14ac:dyDescent="0.45">
      <c r="B40" s="74" t="s">
        <v>69</v>
      </c>
      <c r="C40" s="74"/>
      <c r="D40" s="74"/>
      <c r="E40" s="74"/>
      <c r="F40" s="74"/>
      <c r="G40" s="74"/>
      <c r="H40" s="12" t="s">
        <v>35</v>
      </c>
      <c r="I40" s="50"/>
      <c r="K40" s="83" t="s">
        <v>55</v>
      </c>
      <c r="L40" s="84"/>
      <c r="M40" s="84"/>
      <c r="N40" s="84"/>
      <c r="O40" s="84"/>
      <c r="P40" s="84"/>
      <c r="Q40" s="84"/>
      <c r="R40" s="84"/>
      <c r="S40" s="85"/>
      <c r="T40" s="65" t="s">
        <v>35</v>
      </c>
      <c r="U40" s="87">
        <f>IF(T40="○",10,0)</f>
        <v>0</v>
      </c>
    </row>
    <row r="41" spans="2:21" ht="35.25" customHeight="1" thickBot="1" x14ac:dyDescent="0.45">
      <c r="B41" s="4" t="s">
        <v>35</v>
      </c>
      <c r="C41" s="47" t="s">
        <v>58</v>
      </c>
      <c r="D41" s="48"/>
      <c r="E41" s="48"/>
      <c r="F41" s="48"/>
      <c r="G41" s="48"/>
      <c r="H41" s="49"/>
      <c r="I41" s="50"/>
      <c r="K41" s="62"/>
      <c r="L41" s="63"/>
      <c r="M41" s="63"/>
      <c r="N41" s="63"/>
      <c r="O41" s="63"/>
      <c r="P41" s="63"/>
      <c r="Q41" s="63"/>
      <c r="R41" s="63"/>
      <c r="S41" s="64"/>
      <c r="T41" s="86"/>
      <c r="U41" s="88"/>
    </row>
    <row r="42" spans="2:21" ht="35.25" customHeight="1" x14ac:dyDescent="0.4">
      <c r="B42" s="70" t="s">
        <v>44</v>
      </c>
      <c r="C42" s="70"/>
      <c r="D42" s="70"/>
      <c r="E42" s="70"/>
      <c r="F42" s="70"/>
      <c r="G42" s="70"/>
      <c r="H42" s="8" t="s">
        <v>35</v>
      </c>
      <c r="I42" s="50"/>
      <c r="K42" s="67"/>
      <c r="L42" s="68"/>
      <c r="M42" s="68"/>
      <c r="N42" s="68"/>
      <c r="O42" s="68"/>
      <c r="P42" s="68"/>
      <c r="Q42" s="68"/>
      <c r="R42" s="68"/>
      <c r="S42" s="69"/>
      <c r="T42" s="66"/>
      <c r="U42" s="7" t="s">
        <v>10</v>
      </c>
    </row>
    <row r="43" spans="2:21" ht="35.25" customHeight="1" thickBot="1" x14ac:dyDescent="0.45">
      <c r="B43" s="74" t="s">
        <v>69</v>
      </c>
      <c r="C43" s="74"/>
      <c r="D43" s="74"/>
      <c r="E43" s="74"/>
      <c r="F43" s="74"/>
      <c r="G43" s="74"/>
      <c r="H43" s="12" t="s">
        <v>35</v>
      </c>
      <c r="I43" s="50"/>
      <c r="K43" s="13"/>
      <c r="Q43" s="33"/>
      <c r="R43" s="33"/>
      <c r="S43" s="33"/>
      <c r="T43" s="33"/>
      <c r="U43" s="33" t="s">
        <v>54</v>
      </c>
    </row>
    <row r="44" spans="2:21" ht="35.25" customHeight="1" thickBot="1" x14ac:dyDescent="0.45">
      <c r="B44" s="4" t="s">
        <v>35</v>
      </c>
      <c r="C44" s="47" t="s">
        <v>59</v>
      </c>
      <c r="D44" s="48"/>
      <c r="E44" s="48"/>
      <c r="F44" s="48"/>
      <c r="G44" s="48"/>
      <c r="H44" s="49"/>
      <c r="I44" s="50"/>
    </row>
    <row r="45" spans="2:21" ht="35.25" customHeight="1" x14ac:dyDescent="0.4">
      <c r="B45" s="70" t="s">
        <v>44</v>
      </c>
      <c r="C45" s="70"/>
      <c r="D45" s="70"/>
      <c r="E45" s="70"/>
      <c r="F45" s="70"/>
      <c r="G45" s="70"/>
      <c r="H45" s="8" t="s">
        <v>35</v>
      </c>
      <c r="I45" s="50"/>
      <c r="K45" s="78" t="s">
        <v>34</v>
      </c>
      <c r="L45" s="80"/>
      <c r="M45" s="78" t="s">
        <v>33</v>
      </c>
      <c r="N45" s="79"/>
      <c r="O45" s="79"/>
      <c r="P45" s="79"/>
      <c r="Q45" s="79"/>
      <c r="R45" s="79"/>
      <c r="S45" s="79"/>
      <c r="T45" s="79"/>
      <c r="U45" s="80"/>
    </row>
    <row r="46" spans="2:21" ht="35.25" customHeight="1" thickBot="1" x14ac:dyDescent="0.45">
      <c r="B46" s="74" t="s">
        <v>69</v>
      </c>
      <c r="C46" s="74"/>
      <c r="D46" s="74"/>
      <c r="E46" s="74"/>
      <c r="F46" s="74"/>
      <c r="G46" s="74"/>
      <c r="H46" s="12" t="s">
        <v>35</v>
      </c>
      <c r="I46" s="50"/>
      <c r="K46" s="81" t="s">
        <v>39</v>
      </c>
      <c r="L46" s="82"/>
      <c r="M46" s="14" t="s">
        <v>26</v>
      </c>
      <c r="N46" s="14" t="s">
        <v>19</v>
      </c>
      <c r="O46" s="26" t="s">
        <v>20</v>
      </c>
      <c r="P46" s="26" t="s">
        <v>21</v>
      </c>
      <c r="Q46" s="26" t="s">
        <v>22</v>
      </c>
      <c r="R46" s="26" t="s">
        <v>23</v>
      </c>
      <c r="S46" s="26" t="s">
        <v>24</v>
      </c>
      <c r="T46" s="14" t="s">
        <v>25</v>
      </c>
      <c r="U46" s="23">
        <f>I12</f>
        <v>0</v>
      </c>
    </row>
    <row r="47" spans="2:21" ht="35.25" customHeight="1" thickBot="1" x14ac:dyDescent="0.45">
      <c r="B47" s="4" t="s">
        <v>35</v>
      </c>
      <c r="C47" s="47" t="s">
        <v>62</v>
      </c>
      <c r="D47" s="48"/>
      <c r="E47" s="48"/>
      <c r="F47" s="48"/>
      <c r="G47" s="48"/>
      <c r="H47" s="49"/>
      <c r="I47" s="50"/>
      <c r="K47" s="89" t="s">
        <v>40</v>
      </c>
      <c r="L47" s="90"/>
      <c r="M47" s="15" t="s">
        <v>26</v>
      </c>
      <c r="N47" s="16"/>
      <c r="O47" s="27" t="s">
        <v>19</v>
      </c>
      <c r="P47" s="27"/>
      <c r="Q47" s="27" t="s">
        <v>27</v>
      </c>
      <c r="R47" s="27"/>
      <c r="S47" s="27" t="s">
        <v>21</v>
      </c>
      <c r="T47" s="16"/>
      <c r="U47" s="24">
        <f>I22</f>
        <v>0</v>
      </c>
    </row>
    <row r="48" spans="2:21" ht="35.25" customHeight="1" x14ac:dyDescent="0.4">
      <c r="B48" s="70" t="s">
        <v>44</v>
      </c>
      <c r="C48" s="70"/>
      <c r="D48" s="70"/>
      <c r="E48" s="70"/>
      <c r="F48" s="70"/>
      <c r="G48" s="70"/>
      <c r="H48" s="8" t="s">
        <v>35</v>
      </c>
      <c r="I48" s="50"/>
      <c r="K48" s="89" t="s">
        <v>41</v>
      </c>
      <c r="L48" s="90"/>
      <c r="M48" s="15" t="s">
        <v>28</v>
      </c>
      <c r="N48" s="16"/>
      <c r="O48" s="27" t="s">
        <v>29</v>
      </c>
      <c r="P48" s="27"/>
      <c r="Q48" s="27" t="s">
        <v>27</v>
      </c>
      <c r="R48" s="27"/>
      <c r="S48" s="27" t="s">
        <v>30</v>
      </c>
      <c r="T48" s="16"/>
      <c r="U48" s="24">
        <f>I32</f>
        <v>0</v>
      </c>
    </row>
    <row r="49" spans="2:21" ht="35.25" customHeight="1" thickBot="1" x14ac:dyDescent="0.45">
      <c r="B49" s="74" t="s">
        <v>69</v>
      </c>
      <c r="C49" s="74"/>
      <c r="D49" s="74"/>
      <c r="E49" s="74"/>
      <c r="F49" s="74"/>
      <c r="G49" s="74"/>
      <c r="H49" s="12" t="s">
        <v>35</v>
      </c>
      <c r="I49" s="50"/>
      <c r="K49" s="89" t="s">
        <v>42</v>
      </c>
      <c r="L49" s="90"/>
      <c r="M49" s="15" t="s">
        <v>28</v>
      </c>
      <c r="N49" s="16"/>
      <c r="O49" s="27" t="s">
        <v>29</v>
      </c>
      <c r="P49" s="27"/>
      <c r="Q49" s="27" t="s">
        <v>27</v>
      </c>
      <c r="R49" s="27"/>
      <c r="S49" s="27" t="s">
        <v>30</v>
      </c>
      <c r="T49" s="16"/>
      <c r="U49" s="24">
        <f>U12</f>
        <v>0</v>
      </c>
    </row>
    <row r="50" spans="2:21" ht="35.25" customHeight="1" thickBot="1" x14ac:dyDescent="0.45">
      <c r="B50" s="4" t="s">
        <v>35</v>
      </c>
      <c r="C50" s="47" t="s">
        <v>60</v>
      </c>
      <c r="D50" s="48"/>
      <c r="E50" s="48"/>
      <c r="F50" s="48"/>
      <c r="G50" s="48"/>
      <c r="H50" s="49"/>
      <c r="I50" s="50"/>
      <c r="K50" s="104" t="s">
        <v>43</v>
      </c>
      <c r="L50" s="105"/>
      <c r="M50" s="17" t="s">
        <v>28</v>
      </c>
      <c r="N50" s="18"/>
      <c r="O50" s="28"/>
      <c r="P50" s="28"/>
      <c r="Q50" s="28" t="s">
        <v>31</v>
      </c>
      <c r="R50" s="28"/>
      <c r="S50" s="28"/>
      <c r="T50" s="18"/>
      <c r="U50" s="25">
        <f>U40</f>
        <v>0</v>
      </c>
    </row>
    <row r="51" spans="2:21" ht="35.25" customHeight="1" x14ac:dyDescent="0.4">
      <c r="B51" s="70" t="s">
        <v>44</v>
      </c>
      <c r="C51" s="70"/>
      <c r="D51" s="70"/>
      <c r="E51" s="70"/>
      <c r="F51" s="70"/>
      <c r="G51" s="70"/>
      <c r="H51" s="8" t="s">
        <v>35</v>
      </c>
      <c r="I51" s="50"/>
    </row>
    <row r="52" spans="2:21" ht="35.25" customHeight="1" thickBot="1" x14ac:dyDescent="0.45">
      <c r="B52" s="74" t="s">
        <v>69</v>
      </c>
      <c r="C52" s="74"/>
      <c r="D52" s="74"/>
      <c r="E52" s="74"/>
      <c r="F52" s="74"/>
      <c r="G52" s="74"/>
      <c r="H52" s="12" t="s">
        <v>35</v>
      </c>
      <c r="I52" s="50"/>
    </row>
    <row r="53" spans="2:21" ht="35.25" customHeight="1" thickTop="1" thickBot="1" x14ac:dyDescent="0.45">
      <c r="B53" s="4" t="s">
        <v>35</v>
      </c>
      <c r="C53" s="47" t="s">
        <v>61</v>
      </c>
      <c r="D53" s="48"/>
      <c r="E53" s="48"/>
      <c r="F53" s="48"/>
      <c r="G53" s="48"/>
      <c r="H53" s="49"/>
      <c r="I53" s="50"/>
      <c r="K53" s="106" t="s">
        <v>2</v>
      </c>
      <c r="L53" s="107"/>
      <c r="M53" s="107"/>
      <c r="N53" s="107"/>
      <c r="O53" s="107"/>
      <c r="P53" s="107"/>
      <c r="Q53" s="107"/>
      <c r="R53" s="107"/>
      <c r="S53" s="107"/>
      <c r="T53" s="107"/>
      <c r="U53" s="108"/>
    </row>
    <row r="54" spans="2:21" ht="35.25" customHeight="1" x14ac:dyDescent="0.25">
      <c r="B54" s="70" t="s">
        <v>44</v>
      </c>
      <c r="C54" s="70"/>
      <c r="D54" s="70"/>
      <c r="E54" s="70"/>
      <c r="F54" s="70"/>
      <c r="G54" s="70"/>
      <c r="H54" s="8" t="s">
        <v>35</v>
      </c>
      <c r="I54" s="50"/>
      <c r="K54" s="91">
        <f>SUM(U46:U50)</f>
        <v>0</v>
      </c>
      <c r="L54" s="92"/>
      <c r="M54" s="92"/>
      <c r="N54" s="92"/>
      <c r="O54" s="92"/>
      <c r="P54" s="92"/>
      <c r="Q54" s="92"/>
      <c r="R54" s="30"/>
      <c r="S54" s="97" t="s">
        <v>32</v>
      </c>
      <c r="T54" s="97"/>
      <c r="U54" s="98"/>
    </row>
    <row r="55" spans="2:21" ht="35.25" customHeight="1" x14ac:dyDescent="0.25">
      <c r="B55" s="74" t="s">
        <v>69</v>
      </c>
      <c r="C55" s="74"/>
      <c r="D55" s="74"/>
      <c r="E55" s="74"/>
      <c r="F55" s="74"/>
      <c r="G55" s="74"/>
      <c r="H55" s="12" t="s">
        <v>35</v>
      </c>
      <c r="I55" s="45"/>
      <c r="K55" s="93"/>
      <c r="L55" s="94"/>
      <c r="M55" s="94"/>
      <c r="N55" s="94"/>
      <c r="O55" s="94"/>
      <c r="P55" s="94"/>
      <c r="Q55" s="94"/>
      <c r="R55" s="31"/>
      <c r="S55" s="99"/>
      <c r="T55" s="99"/>
      <c r="U55" s="100"/>
    </row>
    <row r="56" spans="2:21" ht="35.25" customHeight="1" thickBot="1" x14ac:dyDescent="0.3">
      <c r="B56" s="103" t="s">
        <v>64</v>
      </c>
      <c r="C56" s="103"/>
      <c r="D56" s="103"/>
      <c r="E56" s="103"/>
      <c r="F56" s="103"/>
      <c r="G56" s="103"/>
      <c r="H56" s="19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7" t="s">
        <v>10</v>
      </c>
      <c r="K56" s="95"/>
      <c r="L56" s="96"/>
      <c r="M56" s="96"/>
      <c r="N56" s="96"/>
      <c r="O56" s="96"/>
      <c r="P56" s="96"/>
      <c r="Q56" s="96"/>
      <c r="R56" s="32" t="s">
        <v>10</v>
      </c>
      <c r="S56" s="101"/>
      <c r="T56" s="101"/>
      <c r="U56" s="102"/>
    </row>
    <row r="57" spans="2:21" ht="19.5" customHeight="1" thickTop="1" x14ac:dyDescent="0.4">
      <c r="B57" s="13" t="s">
        <v>67</v>
      </c>
      <c r="G57" s="33"/>
      <c r="H57" s="33"/>
      <c r="I57" s="33" t="s">
        <v>66</v>
      </c>
    </row>
    <row r="58" spans="2:21" ht="41.25" customHeight="1" x14ac:dyDescent="0.4">
      <c r="B58" s="1" t="str">
        <f>IF(COUNTIF(B33:B55,"◎")&gt;5,"NG！５項目以上選択されています。","")</f>
        <v/>
      </c>
      <c r="G58" s="22" t="str">
        <f>IF(COUNTIF(H33:H55,"○")&gt;5,"NG！５項目以上選択されています。","")</f>
        <v/>
      </c>
      <c r="I58" s="20"/>
    </row>
    <row r="59" spans="2:21" ht="19.5" customHeight="1" x14ac:dyDescent="0.4"/>
    <row r="60" spans="2:21" ht="19.5" customHeight="1" x14ac:dyDescent="0.4"/>
    <row r="61" spans="2:21" ht="19.5" customHeight="1" x14ac:dyDescent="0.4"/>
    <row r="62" spans="2:21" ht="19.5" customHeight="1" x14ac:dyDescent="0.4"/>
    <row r="63" spans="2:21" ht="19.5" customHeight="1" x14ac:dyDescent="0.4"/>
    <row r="64" spans="2:21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</sheetData>
  <mergeCells count="106">
    <mergeCell ref="B49:G49"/>
    <mergeCell ref="K49:L49"/>
    <mergeCell ref="B43:G43"/>
    <mergeCell ref="C44:H44"/>
    <mergeCell ref="B45:G45"/>
    <mergeCell ref="K45:L45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K53:U53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K34:S35"/>
    <mergeCell ref="T34:T35"/>
    <mergeCell ref="C35:H35"/>
    <mergeCell ref="B36:G36"/>
    <mergeCell ref="K36:S36"/>
    <mergeCell ref="B37:G37"/>
    <mergeCell ref="P37:U37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M45:U45"/>
    <mergeCell ref="B46:G46"/>
    <mergeCell ref="K46:L46"/>
    <mergeCell ref="C38:H38"/>
    <mergeCell ref="B39:G39"/>
    <mergeCell ref="K39:U39"/>
    <mergeCell ref="B40:G40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B26:G27"/>
    <mergeCell ref="H26:H27"/>
    <mergeCell ref="L27:T27"/>
    <mergeCell ref="B28:G29"/>
    <mergeCell ref="H28:H29"/>
    <mergeCell ref="K28:S29"/>
    <mergeCell ref="T28:T29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18:G18"/>
    <mergeCell ref="L18:T18"/>
    <mergeCell ref="B19:G19"/>
    <mergeCell ref="K19:S19"/>
    <mergeCell ref="B20:I20"/>
    <mergeCell ref="K20:S20"/>
    <mergeCell ref="B15:G15"/>
    <mergeCell ref="L15:T15"/>
    <mergeCell ref="B16:G16"/>
    <mergeCell ref="K16:S16"/>
    <mergeCell ref="B17:G17"/>
    <mergeCell ref="K17:S17"/>
    <mergeCell ref="B21:I21"/>
    <mergeCell ref="L21:T21"/>
    <mergeCell ref="B8:C8"/>
    <mergeCell ref="D8:I8"/>
    <mergeCell ref="K8:L8"/>
    <mergeCell ref="M8:U8"/>
    <mergeCell ref="B9:C9"/>
    <mergeCell ref="D9:I9"/>
    <mergeCell ref="K9:L9"/>
    <mergeCell ref="M9:U9"/>
    <mergeCell ref="T1:U1"/>
    <mergeCell ref="O3:P3"/>
    <mergeCell ref="B5:U5"/>
    <mergeCell ref="B7:C7"/>
    <mergeCell ref="D7:I7"/>
    <mergeCell ref="K7:L7"/>
    <mergeCell ref="M7:U7"/>
  </mergeCells>
  <phoneticPr fontId="1"/>
  <conditionalFormatting sqref="M46">
    <cfRule type="expression" dxfId="21" priority="22">
      <formula>$I$12=5</formula>
    </cfRule>
  </conditionalFormatting>
  <conditionalFormatting sqref="N46">
    <cfRule type="expression" dxfId="20" priority="21">
      <formula>$I$12=20</formula>
    </cfRule>
  </conditionalFormatting>
  <conditionalFormatting sqref="O46">
    <cfRule type="expression" dxfId="19" priority="20">
      <formula>$I$12=30</formula>
    </cfRule>
  </conditionalFormatting>
  <conditionalFormatting sqref="P46">
    <cfRule type="expression" dxfId="18" priority="19">
      <formula>$I$12=40</formula>
    </cfRule>
  </conditionalFormatting>
  <conditionalFormatting sqref="Q46">
    <cfRule type="expression" dxfId="17" priority="18">
      <formula>$I$12=45</formula>
    </cfRule>
  </conditionalFormatting>
  <conditionalFormatting sqref="R46">
    <cfRule type="expression" dxfId="16" priority="17">
      <formula>$I$12=55</formula>
    </cfRule>
  </conditionalFormatting>
  <conditionalFormatting sqref="S46">
    <cfRule type="expression" dxfId="15" priority="16">
      <formula>$I$12=70</formula>
    </cfRule>
  </conditionalFormatting>
  <conditionalFormatting sqref="T46">
    <cfRule type="expression" dxfId="14" priority="15">
      <formula>$I$12=80</formula>
    </cfRule>
  </conditionalFormatting>
  <conditionalFormatting sqref="M47">
    <cfRule type="expression" dxfId="13" priority="14">
      <formula>$I$22=5</formula>
    </cfRule>
  </conditionalFormatting>
  <conditionalFormatting sqref="O47">
    <cfRule type="expression" dxfId="12" priority="13">
      <formula>$I$22=20</formula>
    </cfRule>
  </conditionalFormatting>
  <conditionalFormatting sqref="Q47">
    <cfRule type="expression" dxfId="11" priority="12">
      <formula>$I$22=25</formula>
    </cfRule>
  </conditionalFormatting>
  <conditionalFormatting sqref="S47">
    <cfRule type="expression" dxfId="10" priority="11">
      <formula>$I$22=40</formula>
    </cfRule>
  </conditionalFormatting>
  <conditionalFormatting sqref="M48">
    <cfRule type="expression" dxfId="9" priority="10">
      <formula>$I$32=0</formula>
    </cfRule>
  </conditionalFormatting>
  <conditionalFormatting sqref="O48">
    <cfRule type="expression" dxfId="8" priority="9">
      <formula>$I$32=15</formula>
    </cfRule>
  </conditionalFormatting>
  <conditionalFormatting sqref="Q48">
    <cfRule type="expression" dxfId="7" priority="8">
      <formula>$I$32=25</formula>
    </cfRule>
  </conditionalFormatting>
  <conditionalFormatting sqref="S48">
    <cfRule type="expression" dxfId="6" priority="7">
      <formula>$I$32=35</formula>
    </cfRule>
  </conditionalFormatting>
  <conditionalFormatting sqref="M49">
    <cfRule type="expression" dxfId="5" priority="6">
      <formula>$U$12=0</formula>
    </cfRule>
  </conditionalFormatting>
  <conditionalFormatting sqref="O49">
    <cfRule type="expression" dxfId="4" priority="5">
      <formula>$U$12=15</formula>
    </cfRule>
  </conditionalFormatting>
  <conditionalFormatting sqref="Q49">
    <cfRule type="expression" dxfId="3" priority="4">
      <formula>$U$12=25</formula>
    </cfRule>
  </conditionalFormatting>
  <conditionalFormatting sqref="S49">
    <cfRule type="expression" dxfId="2" priority="3">
      <formula>$U$12=35</formula>
    </cfRule>
  </conditionalFormatting>
  <conditionalFormatting sqref="M50">
    <cfRule type="expression" dxfId="1" priority="2">
      <formula>$U$40=0</formula>
    </cfRule>
  </conditionalFormatting>
  <conditionalFormatting sqref="Q50">
    <cfRule type="expression" dxfId="0" priority="1">
      <formula>$U$40=10</formula>
    </cfRule>
  </conditionalFormatting>
  <dataValidations count="3">
    <dataValidation type="custom" allowBlank="1" showInputMessage="1" showErrorMessage="1" errorTitle="選択ミス" error="各項目どちらか一つを選択して下さい。" sqref="H59">
      <formula1>COUNTIF(H33:H55,"○")&gt;5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</dataValidations>
  <pageMargins left="0.23622047244094491" right="0.23622047244094491" top="0.62" bottom="0.33" header="0.31496062992125984" footer="0.21"/>
  <pageSetup paperSize="9" scale="39" fitToHeight="0" orientation="portrait" r:id="rId1"/>
  <drawing r:id="rId2"/>
</worksheet>
</file>