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hogaifukushi\就労支援\R3年度\★新型コロナ関係\01_生産活動拡大支援事業（国補正）\04-1_意向調査\"/>
    </mc:Choice>
  </mc:AlternateContent>
  <bookViews>
    <workbookView xWindow="0" yWindow="0" windowWidth="28800" windowHeight="12210"/>
  </bookViews>
  <sheets>
    <sheet name="申請様式" sheetId="1" r:id="rId1"/>
    <sheet name="別添１" sheetId="11" r:id="rId2"/>
    <sheet name="別添２" sheetId="12" r:id="rId3"/>
    <sheet name="別添３" sheetId="13" r:id="rId4"/>
    <sheet name="別添４" sheetId="14" r:id="rId5"/>
    <sheet name="別添５" sheetId="15" r:id="rId6"/>
    <sheet name="別添６" sheetId="16" r:id="rId7"/>
    <sheet name="別添７" sheetId="17" r:id="rId8"/>
    <sheet name="リスト" sheetId="2" state="hidden"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7" i="17" l="1"/>
  <c r="J44" i="17"/>
  <c r="G44" i="17"/>
  <c r="H41" i="17"/>
  <c r="J38" i="17"/>
  <c r="J37" i="17"/>
  <c r="F38" i="17" s="1"/>
  <c r="H47" i="16"/>
  <c r="J44" i="16"/>
  <c r="G44" i="16"/>
  <c r="H41" i="16"/>
  <c r="J38" i="16"/>
  <c r="F38" i="16" s="1"/>
  <c r="J37" i="16"/>
  <c r="H47" i="15"/>
  <c r="J44" i="15"/>
  <c r="G44" i="15"/>
  <c r="H41" i="15"/>
  <c r="J38" i="15"/>
  <c r="F38" i="15" s="1"/>
  <c r="J37" i="15"/>
  <c r="H47" i="14"/>
  <c r="J44" i="14"/>
  <c r="G44" i="14"/>
  <c r="H41" i="14"/>
  <c r="J38" i="14"/>
  <c r="F38" i="14" s="1"/>
  <c r="J37" i="14"/>
  <c r="H47" i="13"/>
  <c r="J44" i="13"/>
  <c r="G44" i="13"/>
  <c r="H41" i="13"/>
  <c r="J38" i="13"/>
  <c r="F38" i="13" s="1"/>
  <c r="J37" i="13"/>
  <c r="H47" i="12"/>
  <c r="J44" i="12"/>
  <c r="G44" i="12"/>
  <c r="H41" i="12"/>
  <c r="J38" i="12"/>
  <c r="J37" i="12"/>
  <c r="F38" i="12" s="1"/>
  <c r="H47" i="11"/>
  <c r="J44" i="11"/>
  <c r="G44" i="11"/>
  <c r="H41" i="11"/>
  <c r="J38" i="11"/>
  <c r="J37" i="11"/>
  <c r="F38" i="11" l="1"/>
  <c r="D71" i="17"/>
  <c r="B71" i="17"/>
  <c r="D70" i="17"/>
  <c r="B70" i="17"/>
  <c r="D69" i="17"/>
  <c r="B69" i="17"/>
  <c r="D68" i="17"/>
  <c r="B68" i="17"/>
  <c r="I61" i="17"/>
  <c r="I58" i="17"/>
  <c r="I55" i="17"/>
  <c r="I52" i="17"/>
  <c r="E74" i="17" s="1"/>
  <c r="J12" i="17"/>
  <c r="G12" i="17" s="1"/>
  <c r="D71" i="16"/>
  <c r="B71" i="16"/>
  <c r="D70" i="16"/>
  <c r="B70" i="16"/>
  <c r="D69" i="16"/>
  <c r="B69" i="16"/>
  <c r="D68" i="16"/>
  <c r="B68" i="16"/>
  <c r="I61" i="16"/>
  <c r="I58" i="16"/>
  <c r="I55" i="16"/>
  <c r="I52" i="16"/>
  <c r="E74" i="16" s="1"/>
  <c r="J12" i="16"/>
  <c r="G12" i="16" s="1"/>
  <c r="F69" i="17" l="1"/>
  <c r="F68" i="17"/>
  <c r="F70" i="17"/>
  <c r="F71" i="17"/>
  <c r="F68" i="16"/>
  <c r="F69" i="16"/>
  <c r="F70" i="16"/>
  <c r="F71" i="16"/>
  <c r="D71" i="15"/>
  <c r="B71" i="15"/>
  <c r="D70" i="15"/>
  <c r="B70" i="15"/>
  <c r="D69" i="15"/>
  <c r="B69" i="15"/>
  <c r="D68" i="15"/>
  <c r="B68" i="15"/>
  <c r="I61" i="15"/>
  <c r="I58" i="15"/>
  <c r="I55" i="15"/>
  <c r="I52" i="15"/>
  <c r="E74" i="15" s="1"/>
  <c r="J12" i="15"/>
  <c r="G12" i="15" s="1"/>
  <c r="D71" i="14"/>
  <c r="B71" i="14"/>
  <c r="D70" i="14"/>
  <c r="B70" i="14"/>
  <c r="D69" i="14"/>
  <c r="B69" i="14"/>
  <c r="D68" i="14"/>
  <c r="B68" i="14"/>
  <c r="I61" i="14"/>
  <c r="I58" i="14"/>
  <c r="I55" i="14"/>
  <c r="I52" i="14"/>
  <c r="E74" i="14" s="1"/>
  <c r="J12" i="14"/>
  <c r="F71" i="14" s="1"/>
  <c r="G12" i="14"/>
  <c r="D71" i="13"/>
  <c r="B71" i="13"/>
  <c r="D70" i="13"/>
  <c r="B70" i="13"/>
  <c r="D69" i="13"/>
  <c r="B69" i="13"/>
  <c r="D68" i="13"/>
  <c r="B68" i="13"/>
  <c r="I61" i="13"/>
  <c r="I58" i="13"/>
  <c r="I55" i="13"/>
  <c r="I52" i="13"/>
  <c r="E74" i="13" s="1"/>
  <c r="J12" i="13"/>
  <c r="G12" i="13" s="1"/>
  <c r="D71" i="12"/>
  <c r="B71" i="12"/>
  <c r="D70" i="12"/>
  <c r="B70" i="12"/>
  <c r="D69" i="12"/>
  <c r="B69" i="12"/>
  <c r="D68" i="12"/>
  <c r="B68" i="12"/>
  <c r="I61" i="12"/>
  <c r="I58" i="12"/>
  <c r="I55" i="12"/>
  <c r="I52" i="12"/>
  <c r="E74" i="12" s="1"/>
  <c r="J12" i="12"/>
  <c r="G12" i="12" s="1"/>
  <c r="E74" i="11"/>
  <c r="D71" i="11"/>
  <c r="B71" i="11"/>
  <c r="D70" i="11"/>
  <c r="B70" i="11"/>
  <c r="D69" i="11"/>
  <c r="B69" i="11"/>
  <c r="D68" i="11"/>
  <c r="B68" i="11"/>
  <c r="I61" i="11"/>
  <c r="I58" i="11"/>
  <c r="I55" i="11"/>
  <c r="I52" i="11"/>
  <c r="J12" i="11"/>
  <c r="G12" i="11" s="1"/>
  <c r="I61" i="1"/>
  <c r="I58" i="1"/>
  <c r="I55" i="1"/>
  <c r="I52" i="1"/>
  <c r="E90" i="1" s="1"/>
  <c r="D87" i="1"/>
  <c r="D86" i="1"/>
  <c r="D85" i="1"/>
  <c r="B87" i="1"/>
  <c r="B86" i="1"/>
  <c r="B85" i="1"/>
  <c r="B84" i="1"/>
  <c r="D84" i="1"/>
  <c r="F68" i="15" l="1"/>
  <c r="F69" i="15"/>
  <c r="F70" i="15"/>
  <c r="F71" i="15"/>
  <c r="F68" i="14"/>
  <c r="F70" i="14"/>
  <c r="F69" i="14"/>
  <c r="F68" i="13"/>
  <c r="F69" i="13"/>
  <c r="F70" i="13"/>
  <c r="F71" i="13"/>
  <c r="F68" i="12"/>
  <c r="F69" i="12"/>
  <c r="F70" i="12"/>
  <c r="F71" i="12"/>
  <c r="F68" i="11"/>
  <c r="F69" i="11"/>
  <c r="F70" i="11"/>
  <c r="F71" i="11"/>
  <c r="J37" i="1" l="1"/>
  <c r="H41" i="1"/>
  <c r="J38" i="1" s="1"/>
  <c r="H47" i="1"/>
  <c r="J12" i="1"/>
  <c r="J44" i="1" l="1"/>
  <c r="G44" i="1" s="1"/>
  <c r="G12" i="1"/>
  <c r="F38" i="1"/>
  <c r="I78" i="1"/>
  <c r="H69" i="17" l="1"/>
  <c r="H70" i="16"/>
  <c r="H68" i="17"/>
  <c r="H69" i="16"/>
  <c r="H71" i="17"/>
  <c r="H70" i="17"/>
  <c r="H68" i="16"/>
  <c r="H71" i="14"/>
  <c r="H71" i="16"/>
  <c r="H68" i="11"/>
  <c r="H71" i="13"/>
  <c r="H70" i="11"/>
  <c r="H69" i="15"/>
  <c r="H69" i="13"/>
  <c r="H71" i="15"/>
  <c r="H69" i="14"/>
  <c r="H70" i="12"/>
  <c r="H68" i="12"/>
  <c r="H68" i="14"/>
  <c r="H71" i="11"/>
  <c r="H70" i="15"/>
  <c r="H70" i="13"/>
  <c r="H69" i="11"/>
  <c r="H68" i="15"/>
  <c r="H71" i="12"/>
  <c r="H68" i="13"/>
  <c r="H70" i="14"/>
  <c r="H69" i="12"/>
  <c r="F84" i="1"/>
  <c r="H84" i="1" s="1"/>
  <c r="F85" i="1"/>
  <c r="H85" i="1" s="1"/>
  <c r="F86" i="1"/>
  <c r="H86" i="1" s="1"/>
  <c r="F87" i="1"/>
  <c r="H87" i="1" s="1"/>
  <c r="J79" i="1"/>
  <c r="F79" i="1" s="1"/>
</calcChain>
</file>

<file path=xl/sharedStrings.xml><?xml version="1.0" encoding="utf-8"?>
<sst xmlns="http://schemas.openxmlformats.org/spreadsheetml/2006/main" count="606" uniqueCount="86">
  <si>
    <t>法人名</t>
    <rPh sb="0" eb="2">
      <t>ホウジン</t>
    </rPh>
    <rPh sb="2" eb="3">
      <t>メイ</t>
    </rPh>
    <phoneticPr fontId="1"/>
  </si>
  <si>
    <t>事業所名</t>
    <rPh sb="0" eb="3">
      <t>ジギョウショ</t>
    </rPh>
    <rPh sb="3" eb="4">
      <t>メイ</t>
    </rPh>
    <phoneticPr fontId="1"/>
  </si>
  <si>
    <t>１．対象要件の確認</t>
    <rPh sb="2" eb="4">
      <t>タイショウ</t>
    </rPh>
    <rPh sb="4" eb="6">
      <t>ヨウケン</t>
    </rPh>
    <rPh sb="7" eb="9">
      <t>カクニン</t>
    </rPh>
    <phoneticPr fontId="1"/>
  </si>
  <si>
    <t>［実施主体名］知事（市長）　殿</t>
    <rPh sb="1" eb="3">
      <t>ジッシ</t>
    </rPh>
    <rPh sb="3" eb="5">
      <t>シュタイ</t>
    </rPh>
    <rPh sb="5" eb="6">
      <t>メイ</t>
    </rPh>
    <rPh sb="7" eb="9">
      <t>チジ</t>
    </rPh>
    <rPh sb="10" eb="12">
      <t>シチョウ</t>
    </rPh>
    <rPh sb="14" eb="15">
      <t>ドノ</t>
    </rPh>
    <phoneticPr fontId="1"/>
  </si>
  <si>
    <t>注）以下の経営支援策を受けている事業所（法人）は対象外となります。</t>
    <rPh sb="0" eb="1">
      <t>チュウ</t>
    </rPh>
    <rPh sb="2" eb="4">
      <t>イカ</t>
    </rPh>
    <rPh sb="5" eb="7">
      <t>ケイエイ</t>
    </rPh>
    <rPh sb="7" eb="10">
      <t>シエンサク</t>
    </rPh>
    <rPh sb="11" eb="12">
      <t>ウ</t>
    </rPh>
    <rPh sb="16" eb="19">
      <t>ジギョウショ</t>
    </rPh>
    <rPh sb="20" eb="22">
      <t>ホウジン</t>
    </rPh>
    <rPh sb="24" eb="27">
      <t>タイショウガイ</t>
    </rPh>
    <phoneticPr fontId="1"/>
  </si>
  <si>
    <t>申請日</t>
    <rPh sb="0" eb="2">
      <t>シンセイ</t>
    </rPh>
    <rPh sb="2" eb="3">
      <t>ビ</t>
    </rPh>
    <phoneticPr fontId="1"/>
  </si>
  <si>
    <t>代表者名</t>
    <rPh sb="0" eb="3">
      <t>ダイヒョウシャ</t>
    </rPh>
    <rPh sb="3" eb="4">
      <t>メイ</t>
    </rPh>
    <phoneticPr fontId="1"/>
  </si>
  <si>
    <t>※１</t>
  </si>
  <si>
    <t>※２</t>
  </si>
  <si>
    <t>※３</t>
    <phoneticPr fontId="1"/>
  </si>
  <si>
    <t>※４</t>
    <phoneticPr fontId="1"/>
  </si>
  <si>
    <t>○</t>
    <phoneticPr fontId="1"/>
  </si>
  <si>
    <t>・その他本事業と支援内容が重複すると［実施主体名］知事（市長）が認める国の支援策</t>
    <rPh sb="3" eb="4">
      <t>タ</t>
    </rPh>
    <rPh sb="4" eb="5">
      <t>ホン</t>
    </rPh>
    <rPh sb="5" eb="7">
      <t>ジギョウ</t>
    </rPh>
    <rPh sb="8" eb="10">
      <t>シエン</t>
    </rPh>
    <rPh sb="10" eb="12">
      <t>ナイヨウ</t>
    </rPh>
    <rPh sb="13" eb="15">
      <t>チョウフク</t>
    </rPh>
    <rPh sb="19" eb="21">
      <t>ジッシ</t>
    </rPh>
    <rPh sb="21" eb="23">
      <t>シュタイ</t>
    </rPh>
    <rPh sb="23" eb="24">
      <t>メイ</t>
    </rPh>
    <rPh sb="25" eb="27">
      <t>チジ</t>
    </rPh>
    <rPh sb="28" eb="30">
      <t>シチョウ</t>
    </rPh>
    <rPh sb="32" eb="33">
      <t>ミト</t>
    </rPh>
    <rPh sb="35" eb="36">
      <t>クニ</t>
    </rPh>
    <rPh sb="37" eb="40">
      <t>シエンサク</t>
    </rPh>
    <phoneticPr fontId="1"/>
  </si>
  <si>
    <t>（２）次のア又はイの該当する方いずれかの空欄に数字を記入してください。</t>
    <rPh sb="3" eb="4">
      <t>ツギ</t>
    </rPh>
    <rPh sb="6" eb="7">
      <t>マタ</t>
    </rPh>
    <rPh sb="10" eb="12">
      <t>ガイトウ</t>
    </rPh>
    <rPh sb="14" eb="15">
      <t>ホウ</t>
    </rPh>
    <rPh sb="20" eb="22">
      <t>クウラン</t>
    </rPh>
    <rPh sb="23" eb="25">
      <t>スウジ</t>
    </rPh>
    <rPh sb="26" eb="28">
      <t>キニュウ</t>
    </rPh>
    <phoneticPr fontId="1"/>
  </si>
  <si>
    <t>ア　１のアに該当する場合</t>
    <rPh sb="6" eb="8">
      <t>ガイトウ</t>
    </rPh>
    <rPh sb="10" eb="12">
      <t>バアイ</t>
    </rPh>
    <phoneticPr fontId="1"/>
  </si>
  <si>
    <t>イ　１のイに該当する場合</t>
    <rPh sb="6" eb="8">
      <t>ガイトウ</t>
    </rPh>
    <rPh sb="10" eb="12">
      <t>バアイ</t>
    </rPh>
    <phoneticPr fontId="1"/>
  </si>
  <si>
    <t>３．申請額及び内訳</t>
    <rPh sb="2" eb="5">
      <t>シンセイガク</t>
    </rPh>
    <rPh sb="5" eb="6">
      <t>オヨ</t>
    </rPh>
    <rPh sb="7" eb="9">
      <t>ウチワケ</t>
    </rPh>
    <phoneticPr fontId="1"/>
  </si>
  <si>
    <t>４．同一法人内事業所の申請状況</t>
    <rPh sb="2" eb="4">
      <t>ドウイツ</t>
    </rPh>
    <rPh sb="4" eb="6">
      <t>ホウジン</t>
    </rPh>
    <rPh sb="6" eb="7">
      <t>ナイ</t>
    </rPh>
    <rPh sb="7" eb="10">
      <t>ジギョウショ</t>
    </rPh>
    <rPh sb="11" eb="13">
      <t>シンセイ</t>
    </rPh>
    <rPh sb="13" eb="15">
      <t>ジョウキョウ</t>
    </rPh>
    <phoneticPr fontId="1"/>
  </si>
  <si>
    <t>有</t>
    <rPh sb="0" eb="1">
      <t>アリ</t>
    </rPh>
    <phoneticPr fontId="1"/>
  </si>
  <si>
    <t>無</t>
    <rPh sb="0" eb="1">
      <t>ナシ</t>
    </rPh>
    <phoneticPr fontId="1"/>
  </si>
  <si>
    <t>合計</t>
    <rPh sb="0" eb="2">
      <t>ゴウケイ</t>
    </rPh>
    <phoneticPr fontId="1"/>
  </si>
  <si>
    <t>生産活動収入の状況を確認できる書類（財務諸表等）も併せてご提出ください。</t>
    <rPh sb="0" eb="2">
      <t>セイサン</t>
    </rPh>
    <rPh sb="2" eb="4">
      <t>カツドウ</t>
    </rPh>
    <rPh sb="4" eb="6">
      <t>シュウニュウ</t>
    </rPh>
    <rPh sb="7" eb="9">
      <t>ジョウキョウ</t>
    </rPh>
    <rPh sb="10" eb="12">
      <t>カクニン</t>
    </rPh>
    <rPh sb="15" eb="17">
      <t>ショルイ</t>
    </rPh>
    <rPh sb="18" eb="20">
      <t>ザイム</t>
    </rPh>
    <rPh sb="20" eb="22">
      <t>ショヒョウ</t>
    </rPh>
    <rPh sb="22" eb="23">
      <t>トウ</t>
    </rPh>
    <rPh sb="25" eb="26">
      <t>アワ</t>
    </rPh>
    <rPh sb="29" eb="31">
      <t>テイシュツ</t>
    </rPh>
    <phoneticPr fontId="1"/>
  </si>
  <si>
    <t>事業所番号</t>
    <rPh sb="0" eb="3">
      <t>ジギョウショ</t>
    </rPh>
    <rPh sb="3" eb="5">
      <t>バンゴウ</t>
    </rPh>
    <phoneticPr fontId="1"/>
  </si>
  <si>
    <t>令和</t>
    <rPh sb="0" eb="2">
      <t>レイワ</t>
    </rPh>
    <phoneticPr fontId="1"/>
  </si>
  <si>
    <t>一括申請</t>
    <rPh sb="0" eb="2">
      <t>イッカツ</t>
    </rPh>
    <rPh sb="2" eb="4">
      <t>シンセイ</t>
    </rPh>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</si>
  <si>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</si>
  <si>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</si>
  <si>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</si>
  <si>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</si>
  <si>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</si>
  <si>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</si>
  <si>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</si>
  <si>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②指定権者名</t>
    <rPh sb="1" eb="3">
      <t>シテイ</t>
    </rPh>
    <rPh sb="3" eb="4">
      <t>ケン</t>
    </rPh>
    <rPh sb="4" eb="5">
      <t>ジャ</t>
    </rPh>
    <rPh sb="5" eb="6">
      <t>メイ</t>
    </rPh>
    <phoneticPr fontId="1"/>
  </si>
  <si>
    <t>①事業所名</t>
    <rPh sb="1" eb="4">
      <t>ジギョウショ</t>
    </rPh>
    <rPh sb="4" eb="5">
      <t>メイ</t>
    </rPh>
    <phoneticPr fontId="8"/>
  </si>
  <si>
    <t>③申請有無</t>
    <rPh sb="1" eb="3">
      <t>シンセイ</t>
    </rPh>
    <rPh sb="3" eb="5">
      <t>ウム</t>
    </rPh>
    <phoneticPr fontId="1"/>
  </si>
  <si>
    <t>④別添シート名</t>
    <rPh sb="1" eb="3">
      <t>ベッテン</t>
    </rPh>
    <rPh sb="6" eb="7">
      <t>メイ</t>
    </rPh>
    <phoneticPr fontId="1"/>
  </si>
  <si>
    <t>⑤申請額（円）</t>
    <rPh sb="1" eb="4">
      <t>シンセイガク</t>
    </rPh>
    <rPh sb="5" eb="6">
      <t>エン</t>
    </rPh>
    <phoneticPr fontId="1"/>
  </si>
  <si>
    <t>複数の事業所分を一括で申請する場合は、一括申請にチェックを入れ、事業所毎に「別添」のシートを作成の上、本申請様式と併せてご提出ください。なお、事業所の指定権者が異なる場合は、一括申請はできませんので、個別に申請をお願いします。</t>
    <rPh sb="0" eb="2">
      <t>フクスウ</t>
    </rPh>
    <rPh sb="3" eb="6">
      <t>ジギョウショ</t>
    </rPh>
    <rPh sb="6" eb="7">
      <t>ブン</t>
    </rPh>
    <rPh sb="8" eb="10">
      <t>イッカツ</t>
    </rPh>
    <rPh sb="11" eb="13">
      <t>シンセイ</t>
    </rPh>
    <rPh sb="15" eb="17">
      <t>バアイ</t>
    </rPh>
    <rPh sb="19" eb="21">
      <t>イッカツ</t>
    </rPh>
    <rPh sb="21" eb="23">
      <t>シンセイ</t>
    </rPh>
    <rPh sb="29" eb="30">
      <t>イ</t>
    </rPh>
    <rPh sb="38" eb="40">
      <t>ベッテン</t>
    </rPh>
    <rPh sb="46" eb="48">
      <t>サクセイ</t>
    </rPh>
    <rPh sb="49" eb="50">
      <t>ウエ</t>
    </rPh>
    <rPh sb="51" eb="52">
      <t>ホン</t>
    </rPh>
    <rPh sb="52" eb="54">
      <t>シンセイ</t>
    </rPh>
    <rPh sb="54" eb="56">
      <t>ヨウシキ</t>
    </rPh>
    <rPh sb="57" eb="58">
      <t>アワ</t>
    </rPh>
    <rPh sb="61" eb="63">
      <t>テイシュツ</t>
    </rPh>
    <rPh sb="71" eb="74">
      <t>ジギョウショ</t>
    </rPh>
    <rPh sb="75" eb="78">
      <t>シテイケン</t>
    </rPh>
    <rPh sb="78" eb="79">
      <t>シャ</t>
    </rPh>
    <rPh sb="80" eb="81">
      <t>コト</t>
    </rPh>
    <rPh sb="83" eb="85">
      <t>バアイ</t>
    </rPh>
    <rPh sb="87" eb="89">
      <t>イッカツ</t>
    </rPh>
    <rPh sb="89" eb="91">
      <t>シンセイ</t>
    </rPh>
    <rPh sb="100" eb="102">
      <t>コベツ</t>
    </rPh>
    <rPh sb="103" eb="105">
      <t>シンセイ</t>
    </rPh>
    <rPh sb="107" eb="108">
      <t>ネガ</t>
    </rPh>
    <phoneticPr fontId="1"/>
  </si>
  <si>
    <t>同一</t>
    <rPh sb="0" eb="2">
      <t>ドウイツ</t>
    </rPh>
    <phoneticPr fontId="1"/>
  </si>
  <si>
    <t>生産活動拡大支援事業　申請様式</t>
    <rPh sb="0" eb="2">
      <t>セイサン</t>
    </rPh>
    <rPh sb="2" eb="4">
      <t>カツドウ</t>
    </rPh>
    <rPh sb="4" eb="6">
      <t>カクダイ</t>
    </rPh>
    <rPh sb="6" eb="8">
      <t>シエン</t>
    </rPh>
    <rPh sb="8" eb="10">
      <t>ジギョウ</t>
    </rPh>
    <rPh sb="11" eb="13">
      <t>シンセイ</t>
    </rPh>
    <rPh sb="13" eb="15">
      <t>ヨウシキ</t>
    </rPh>
    <phoneticPr fontId="1"/>
  </si>
  <si>
    <t>・事業再構築補助金</t>
    <rPh sb="1" eb="3">
      <t>ジギョウ</t>
    </rPh>
    <rPh sb="3" eb="6">
      <t>サイコウチク</t>
    </rPh>
    <rPh sb="6" eb="9">
      <t>ホジョキン</t>
    </rPh>
    <phoneticPr fontId="1"/>
  </si>
  <si>
    <t>・小規模事業者持続化補助金（低感染リスク型ビジネス枠）</t>
    <rPh sb="1" eb="4">
      <t>ショウキボ</t>
    </rPh>
    <rPh sb="4" eb="7">
      <t>ジギョウシャ</t>
    </rPh>
    <rPh sb="7" eb="10">
      <t>ジゾクカ</t>
    </rPh>
    <rPh sb="10" eb="13">
      <t>ホジョキン</t>
    </rPh>
    <rPh sb="14" eb="15">
      <t>テイ</t>
    </rPh>
    <rPh sb="15" eb="17">
      <t>カンセン</t>
    </rPh>
    <rPh sb="20" eb="21">
      <t>ガタ</t>
    </rPh>
    <rPh sb="25" eb="26">
      <t>ワク</t>
    </rPh>
    <phoneticPr fontId="1"/>
  </si>
  <si>
    <t>・緊急事態措置又はまん延防止等重点措置の影響緩和に係る月次支援金</t>
    <rPh sb="1" eb="3">
      <t>キンキュウ</t>
    </rPh>
    <rPh sb="3" eb="5">
      <t>ジタイ</t>
    </rPh>
    <rPh sb="5" eb="7">
      <t>ソチ</t>
    </rPh>
    <rPh sb="7" eb="8">
      <t>マタ</t>
    </rPh>
    <rPh sb="11" eb="12">
      <t>エン</t>
    </rPh>
    <rPh sb="12" eb="14">
      <t>ボウシ</t>
    </rPh>
    <rPh sb="14" eb="15">
      <t>トウ</t>
    </rPh>
    <rPh sb="15" eb="17">
      <t>ジュウテン</t>
    </rPh>
    <rPh sb="17" eb="19">
      <t>ソチ</t>
    </rPh>
    <rPh sb="20" eb="22">
      <t>エイキョウ</t>
    </rPh>
    <rPh sb="22" eb="24">
      <t>カンワ</t>
    </rPh>
    <rPh sb="25" eb="26">
      <t>カカ</t>
    </rPh>
    <rPh sb="27" eb="29">
      <t>ゲツジ</t>
    </rPh>
    <rPh sb="29" eb="32">
      <t>シエンキン</t>
    </rPh>
    <phoneticPr fontId="1"/>
  </si>
  <si>
    <t>次のアからイのいずれか該当する方に○を記入してください。</t>
    <rPh sb="0" eb="1">
      <t>ツギ</t>
    </rPh>
    <rPh sb="11" eb="13">
      <t>ガイトウ</t>
    </rPh>
    <rPh sb="15" eb="16">
      <t>ホウ</t>
    </rPh>
    <rPh sb="19" eb="21">
      <t>キニュウ</t>
    </rPh>
    <phoneticPr fontId="1"/>
  </si>
  <si>
    <t>（ア）</t>
    <phoneticPr fontId="1"/>
  </si>
  <si>
    <t>令和元年５月から令和元年12月までの間に事業を開始した事業所であって、かつ、（ア）の要件に該当しない事業所の場合、新型コロナウイルス感染症の影響により、１ヶ月の生産活動収入が、事業開始月から令和元年12月までの月平均の生産活動収入と比べて50％以上減少した月（当該月の前々年同月が事業開始月前である場合に限る。）</t>
    <rPh sb="20" eb="22">
      <t>ジギョウ</t>
    </rPh>
    <rPh sb="23" eb="25">
      <t>カイシ</t>
    </rPh>
    <rPh sb="27" eb="30">
      <t>ジギョウショ</t>
    </rPh>
    <phoneticPr fontId="1"/>
  </si>
  <si>
    <t>（イ）</t>
    <phoneticPr fontId="1"/>
  </si>
  <si>
    <t>令和２年１月から令和２年３月までの間に事業を開始した事業所であって、かつ、（ア）の要件に該当しない事業所の場合、新型コロナウイルス感染症の影響により、１ヶ月の生産活動収入が、事業開始月から令和２年３月までの月平均の生産活動収入と比べて50％以上減少した月（当該月の前々年同月が事業開始月前である場合に限る。）</t>
    <rPh sb="17" eb="18">
      <t>アイダ</t>
    </rPh>
    <rPh sb="19" eb="21">
      <t>ジギョウ</t>
    </rPh>
    <rPh sb="22" eb="24">
      <t>カイシ</t>
    </rPh>
    <phoneticPr fontId="1"/>
  </si>
  <si>
    <t>（ウ）</t>
    <phoneticPr fontId="1"/>
  </si>
  <si>
    <t>新型コロナウイルス感染症の影響により、１ヶ月の生産活動収入が前々年同月比で50％以上減少した月（※１）</t>
    <phoneticPr fontId="1"/>
  </si>
  <si>
    <t>新型コロナウイルス感染症の影響により、令和２年１月から令和２年３月における生産活動収入の減少が認められ、本要件に該当しない場合においては、１ヶ月の生産活動収入が平成31年１月から３月までの同月と比較して50％以上減少した月も対象月とすることができる。</t>
    <phoneticPr fontId="1"/>
  </si>
  <si>
    <t>事業開始月が令和元年５月から令和元年12月までの間にある事業所であって、かつ、（ア）の要件に該当しない事業所の場合、新型コロナウイルス感染症の影響により、連続する３ヶ月の生産活動収入が、事業開始月から令和元年12月までの月平均の生産活動収入に３を乗じた額と比べて30％以上減少した期間（当該期間の最初の月の前々年同月が事業開始月前である場合に限る。）</t>
    <phoneticPr fontId="1"/>
  </si>
  <si>
    <t>新型コロナウイルス感染症の影響により、令和２年１月から令和２年３月における生産活動収入の減少が認められ、本要件に該当しない場合においては、連続する３ヶ月の生産活動収入が平成30年11月から平成31年３月までの同期間と比較して30％以上減少した期間も対象期間とすることができる。</t>
    <phoneticPr fontId="1"/>
  </si>
  <si>
    <t>事業開始月が令和２年１月から令和２年３月までの間にある事業所であって、かつ、（ア）の要件に該当しない事業所の場合、新型コロナウイルス感染症の影響により、連続する３ヶ月の生産活動収入が、事業開始月から令和２年３月までの月平均の生産活動収入に３を乗じた額と比べて30％以上減少した期間（当該期間の最初の月の前々年同月が事業開始月前である場合に限る。）</t>
    <phoneticPr fontId="1"/>
  </si>
  <si>
    <t>ア　令和３年４月以降、次の（ア）から（ウ）のいずれかに該当する月があること</t>
    <rPh sb="2" eb="4">
      <t>レイワ</t>
    </rPh>
    <rPh sb="5" eb="6">
      <t>ネン</t>
    </rPh>
    <rPh sb="7" eb="10">
      <t>ガツイコウ</t>
    </rPh>
    <rPh sb="11" eb="12">
      <t>ツギ</t>
    </rPh>
    <rPh sb="27" eb="29">
      <t>ガイトウ</t>
    </rPh>
    <rPh sb="31" eb="32">
      <t>ツキ</t>
    </rPh>
    <phoneticPr fontId="1"/>
  </si>
  <si>
    <t>イ　令和３年４月以降、次の（ア）から（ウ）のいずれかに該当する期間があること</t>
    <rPh sb="2" eb="4">
      <t>レイワ</t>
    </rPh>
    <rPh sb="5" eb="6">
      <t>ネン</t>
    </rPh>
    <rPh sb="7" eb="10">
      <t>ガツイコウ</t>
    </rPh>
    <rPh sb="11" eb="12">
      <t>ツギ</t>
    </rPh>
    <rPh sb="27" eb="29">
      <t>ガイトウ</t>
    </rPh>
    <rPh sb="31" eb="33">
      <t>キカン</t>
    </rPh>
    <phoneticPr fontId="1"/>
  </si>
  <si>
    <t>２．生産活動収入の状況（※３）</t>
    <rPh sb="2" eb="4">
      <t>セイサン</t>
    </rPh>
    <rPh sb="4" eb="6">
      <t>カツドウ</t>
    </rPh>
    <rPh sb="6" eb="8">
      <t>シュウニュウ</t>
    </rPh>
    <rPh sb="9" eb="11">
      <t>ジョウキョウ</t>
    </rPh>
    <phoneticPr fontId="1"/>
  </si>
  <si>
    <t>複数の就労継続支援事業所を運営している法人の場合は、すべての事業所の申請状況について記入してください。一法人当たりの上限額は120万円となりますので、同一法人内で複数の事業所を運営している場合は、法人内で調整の上、申請していただきますようお願いいたします。</t>
    <rPh sb="0" eb="2">
      <t>フクスウ</t>
    </rPh>
    <rPh sb="3" eb="5">
      <t>シュウロウ</t>
    </rPh>
    <rPh sb="5" eb="7">
      <t>ケイゾク</t>
    </rPh>
    <rPh sb="7" eb="9">
      <t>シエン</t>
    </rPh>
    <rPh sb="9" eb="12">
      <t>ジギョウショ</t>
    </rPh>
    <rPh sb="13" eb="15">
      <t>ウンエイ</t>
    </rPh>
    <rPh sb="19" eb="21">
      <t>ホウジン</t>
    </rPh>
    <rPh sb="22" eb="24">
      <t>バアイ</t>
    </rPh>
    <rPh sb="30" eb="33">
      <t>ジギョウショ</t>
    </rPh>
    <rPh sb="34" eb="36">
      <t>シンセイ</t>
    </rPh>
    <rPh sb="36" eb="38">
      <t>ジョウキョウ</t>
    </rPh>
    <rPh sb="42" eb="44">
      <t>キニュウ</t>
    </rPh>
    <phoneticPr fontId="1"/>
  </si>
  <si>
    <t>具体的な用途、数量、積算等</t>
    <rPh sb="0" eb="3">
      <t>グタイテキ</t>
    </rPh>
    <rPh sb="4" eb="6">
      <t>ヨウト</t>
    </rPh>
    <rPh sb="7" eb="9">
      <t>スウリョウ</t>
    </rPh>
    <rPh sb="10" eb="12">
      <t>セキサン</t>
    </rPh>
    <rPh sb="12" eb="13">
      <t>トウ</t>
    </rPh>
    <phoneticPr fontId="1"/>
  </si>
  <si>
    <t>申請額（円）</t>
    <rPh sb="0" eb="3">
      <t>シンセイガク</t>
    </rPh>
    <rPh sb="4" eb="5">
      <t>エン</t>
    </rPh>
    <phoneticPr fontId="1"/>
  </si>
  <si>
    <t>次の①から④のメニューのうち、今回の申請に該当するものすべてに○を記入し、メニューごとの具体的な用途等及び申請額を記入してください。</t>
    <rPh sb="0" eb="1">
      <t>ツギ</t>
    </rPh>
    <rPh sb="15" eb="17">
      <t>コンカイ</t>
    </rPh>
    <rPh sb="18" eb="20">
      <t>シンセイ</t>
    </rPh>
    <rPh sb="21" eb="23">
      <t>ガイトウ</t>
    </rPh>
    <rPh sb="33" eb="35">
      <t>キニュウ</t>
    </rPh>
    <rPh sb="44" eb="47">
      <t>グタイテキ</t>
    </rPh>
    <rPh sb="48" eb="50">
      <t>ヨウト</t>
    </rPh>
    <rPh sb="50" eb="51">
      <t>トウ</t>
    </rPh>
    <rPh sb="51" eb="52">
      <t>オヨ</t>
    </rPh>
    <rPh sb="53" eb="55">
      <t>シンセイ</t>
    </rPh>
    <rPh sb="55" eb="56">
      <t>ガク</t>
    </rPh>
    <rPh sb="57" eb="59">
      <t>キニュウ</t>
    </rPh>
    <phoneticPr fontId="1"/>
  </si>
  <si>
    <t>メニュー</t>
    <phoneticPr fontId="1"/>
  </si>
  <si>
    <t>A.申請額(円）</t>
    <rPh sb="2" eb="5">
      <t>シンセイガク</t>
    </rPh>
    <rPh sb="6" eb="7">
      <t>エン</t>
    </rPh>
    <phoneticPr fontId="1"/>
  </si>
  <si>
    <t>B.基準額(円）</t>
    <rPh sb="2" eb="4">
      <t>キジュン</t>
    </rPh>
    <rPh sb="4" eb="5">
      <t>ガク</t>
    </rPh>
    <phoneticPr fontId="1"/>
  </si>
  <si>
    <t>A又はBのうち低い金額(円）</t>
    <rPh sb="1" eb="2">
      <t>マタ</t>
    </rPh>
    <rPh sb="7" eb="8">
      <t>ヒク</t>
    </rPh>
    <rPh sb="9" eb="10">
      <t>キン</t>
    </rPh>
    <phoneticPr fontId="1"/>
  </si>
  <si>
    <t>助成上限額(円）（※５）</t>
    <rPh sb="0" eb="2">
      <t>ジョセイ</t>
    </rPh>
    <rPh sb="2" eb="5">
      <t>ジョウゲンガク</t>
    </rPh>
    <phoneticPr fontId="1"/>
  </si>
  <si>
    <t>※５　法人上限額の120万円の範囲内で、申請額又は基準額の低い方の各合計金額が助成上限額となります。</t>
    <rPh sb="3" eb="5">
      <t>ホウジン</t>
    </rPh>
    <rPh sb="5" eb="8">
      <t>ジョウゲンガク</t>
    </rPh>
    <rPh sb="12" eb="14">
      <t>マンエン</t>
    </rPh>
    <rPh sb="15" eb="18">
      <t>ハンイナイ</t>
    </rPh>
    <rPh sb="23" eb="24">
      <t>マタ</t>
    </rPh>
    <rPh sb="33" eb="34">
      <t>カク</t>
    </rPh>
    <rPh sb="34" eb="36">
      <t>ゴウケイ</t>
    </rPh>
    <rPh sb="36" eb="38">
      <t>キンガク</t>
    </rPh>
    <phoneticPr fontId="1"/>
  </si>
  <si>
    <t>①新たな生産活動への転換等に要する費用（上限15万円）</t>
    <rPh sb="20" eb="22">
      <t>ジョウゲン</t>
    </rPh>
    <rPh sb="24" eb="26">
      <t>マンエン</t>
    </rPh>
    <phoneticPr fontId="1"/>
  </si>
  <si>
    <t>②新たな販路拡大等に要する費用（上限５万円）</t>
    <rPh sb="16" eb="18">
      <t>ジョウゲン</t>
    </rPh>
    <rPh sb="19" eb="21">
      <t>マンエン</t>
    </rPh>
    <phoneticPr fontId="1"/>
  </si>
  <si>
    <t>③経営コンサルタント派遣等経営改善に要する費用（上限５万円）</t>
    <rPh sb="24" eb="26">
      <t>ジョウゲン</t>
    </rPh>
    <rPh sb="27" eb="29">
      <t>マンエン</t>
    </rPh>
    <phoneticPr fontId="1"/>
  </si>
  <si>
    <t>④生産活動を行うために必要な感染防止対策に要する費用（上限５万円）</t>
    <rPh sb="27" eb="29">
      <t>ジョウゲン</t>
    </rPh>
    <rPh sb="30" eb="32">
      <t>マンエン</t>
    </rPh>
    <phoneticPr fontId="1"/>
  </si>
  <si>
    <t>①事業所名・・・法人内の他の就労継続支援事業所名を記入してください。
②指定権者・・・本申請の事業所と同一の指定権者の場合は「同一」、異なる場合は指定権者名を記入してください。
③申請有無・・・当該事業所における生産活動拡大支援事業の申請有無を記入してください。
④別添シート名・・・②で「同一」かつ③で「有」の場合、「別添」のシート名を記入してください。
⑤申請額（円）・・・③で「有」の場合、当該申請額を記入してください。</t>
    <rPh sb="67" eb="68">
      <t>コト</t>
    </rPh>
    <rPh sb="110" eb="112">
      <t>カクダイ</t>
    </rPh>
    <rPh sb="122" eb="124">
      <t>キニュウ</t>
    </rPh>
    <rPh sb="145" eb="147">
      <t>ドウイツ</t>
    </rPh>
    <rPh sb="169" eb="171">
      <t>キニュウ</t>
    </rPh>
    <rPh sb="180" eb="183">
      <t>シンセイガク</t>
    </rPh>
    <rPh sb="184" eb="185">
      <t>エン</t>
    </rPh>
    <rPh sb="192" eb="193">
      <t>アリ</t>
    </rPh>
    <rPh sb="195" eb="197">
      <t>バアイ</t>
    </rPh>
    <rPh sb="198" eb="200">
      <t>トウガイ</t>
    </rPh>
    <rPh sb="200" eb="203">
      <t>シンセイガク</t>
    </rPh>
    <rPh sb="204" eb="206">
      <t>キニュウ</t>
    </rPh>
    <phoneticPr fontId="1"/>
  </si>
  <si>
    <t>①前々年同月比で５０％以上減収した月の生産活動収入（円）</t>
    <rPh sb="4" eb="7">
      <t>ドウゲツヒ</t>
    </rPh>
    <rPh sb="11" eb="13">
      <t>イジョウ</t>
    </rPh>
    <rPh sb="13" eb="15">
      <t>ゲンシュウ</t>
    </rPh>
    <rPh sb="17" eb="18">
      <t>ゲツ</t>
    </rPh>
    <rPh sb="19" eb="21">
      <t>セイサン</t>
    </rPh>
    <rPh sb="21" eb="23">
      <t>カツドウ</t>
    </rPh>
    <rPh sb="23" eb="25">
      <t>シュウニュウ</t>
    </rPh>
    <rPh sb="26" eb="27">
      <t>エン</t>
    </rPh>
    <phoneticPr fontId="1"/>
  </si>
  <si>
    <t>③前々年同月比</t>
    <rPh sb="4" eb="7">
      <t>ドウゲツヒ</t>
    </rPh>
    <phoneticPr fontId="1"/>
  </si>
  <si>
    <t>①連続する３ヶ月の生産活動収入が前々年同期比で３０％以上減少した期間の生産活動収入（円）</t>
    <rPh sb="1" eb="3">
      <t>レンゾク</t>
    </rPh>
    <rPh sb="7" eb="8">
      <t>ゲツ</t>
    </rPh>
    <rPh sb="9" eb="11">
      <t>セイサン</t>
    </rPh>
    <rPh sb="11" eb="13">
      <t>カツドウ</t>
    </rPh>
    <rPh sb="13" eb="15">
      <t>シュウニュウ</t>
    </rPh>
    <rPh sb="19" eb="22">
      <t>ドウキヒ</t>
    </rPh>
    <rPh sb="26" eb="28">
      <t>イジョウ</t>
    </rPh>
    <rPh sb="28" eb="30">
      <t>ゲンショウ</t>
    </rPh>
    <rPh sb="32" eb="34">
      <t>キカン</t>
    </rPh>
    <rPh sb="35" eb="37">
      <t>セイサン</t>
    </rPh>
    <rPh sb="37" eb="39">
      <t>カツドウ</t>
    </rPh>
    <rPh sb="39" eb="41">
      <t>シュウニュウ</t>
    </rPh>
    <rPh sb="42" eb="43">
      <t>エン</t>
    </rPh>
    <phoneticPr fontId="1"/>
  </si>
  <si>
    <t>③前々年同期比</t>
    <rPh sb="4" eb="7">
      <t>ドウキヒ</t>
    </rPh>
    <phoneticPr fontId="1"/>
  </si>
  <si>
    <t>注）助成を受けた事業所は、事業完了年度の翌年度の４月末日までに、所定の様式により実績を報告してください。</t>
    <rPh sb="0" eb="1">
      <t>チュウ</t>
    </rPh>
    <rPh sb="2" eb="4">
      <t>ジョセイ</t>
    </rPh>
    <rPh sb="5" eb="6">
      <t>ウ</t>
    </rPh>
    <rPh sb="8" eb="11">
      <t>ジギョウショ</t>
    </rPh>
    <rPh sb="13" eb="15">
      <t>ジギョウ</t>
    </rPh>
    <rPh sb="15" eb="17">
      <t>カンリョウ</t>
    </rPh>
    <rPh sb="17" eb="19">
      <t>ネンド</t>
    </rPh>
    <rPh sb="20" eb="23">
      <t>ヨクネンド</t>
    </rPh>
    <rPh sb="25" eb="26">
      <t>ガツ</t>
    </rPh>
    <rPh sb="26" eb="28">
      <t>マツジツ</t>
    </rPh>
    <rPh sb="32" eb="34">
      <t>ショテイ</t>
    </rPh>
    <rPh sb="35" eb="37">
      <t>ヨウシキ</t>
    </rPh>
    <rPh sb="40" eb="42">
      <t>ジッセキ</t>
    </rPh>
    <rPh sb="43" eb="45">
      <t>ホウコク</t>
    </rPh>
    <phoneticPr fontId="1"/>
  </si>
  <si>
    <t>（１）１のアに該当する月又は１のイに該当する期間を含む事業年度の生産活動収入の総額（円）（※４）</t>
    <rPh sb="11" eb="12">
      <t>ツキ</t>
    </rPh>
    <rPh sb="12" eb="13">
      <t>マタ</t>
    </rPh>
    <rPh sb="18" eb="20">
      <t>ガイトウ</t>
    </rPh>
    <rPh sb="22" eb="24">
      <t>キカン</t>
    </rPh>
    <rPh sb="25" eb="26">
      <t>フク</t>
    </rPh>
    <rPh sb="27" eb="29">
      <t>ジギョウ</t>
    </rPh>
    <rPh sb="29" eb="31">
      <t>ネンド</t>
    </rPh>
    <rPh sb="32" eb="34">
      <t>セイサン</t>
    </rPh>
    <rPh sb="34" eb="36">
      <t>カツドウ</t>
    </rPh>
    <rPh sb="36" eb="38">
      <t>シュウニュウ</t>
    </rPh>
    <rPh sb="39" eb="41">
      <t>ソウガク</t>
    </rPh>
    <rPh sb="42" eb="43">
      <t>エン</t>
    </rPh>
    <phoneticPr fontId="1"/>
  </si>
  <si>
    <t>１のア（イ）又はイ（イ）に該当する場合は、事業開始後から令和元年12月までの月平均の生産活動収入に12を乗じた額、ア（ウ）又はイ（ウ）に該当する場合は、事業開始後から令和２年３月までの月平均の生産活動収入に12を乗じた額、※１に該当する場合は、平成31年１月から３月までのうち比較対象とした月を含む事業年度の生産活動収入の総額、※２に該当する場合は、平成30年11月から平成31年３月までのうち比較対象とした期間を含む事業年度の生産活動収入の総額</t>
    <rPh sb="6" eb="7">
      <t>マタ</t>
    </rPh>
    <rPh sb="17" eb="19">
      <t>バアイ</t>
    </rPh>
    <rPh sb="72" eb="74">
      <t>バアイ</t>
    </rPh>
    <rPh sb="114" eb="116">
      <t>ガイトウ</t>
    </rPh>
    <rPh sb="118" eb="120">
      <t>バアイ</t>
    </rPh>
    <rPh sb="138" eb="140">
      <t>ヒカク</t>
    </rPh>
    <rPh sb="140" eb="142">
      <t>タイショウ</t>
    </rPh>
    <rPh sb="145" eb="146">
      <t>ツキ</t>
    </rPh>
    <rPh sb="147" eb="148">
      <t>フク</t>
    </rPh>
    <rPh sb="149" eb="151">
      <t>ジギョウ</t>
    </rPh>
    <rPh sb="151" eb="153">
      <t>ネンド</t>
    </rPh>
    <rPh sb="154" eb="160">
      <t>セイサンカツドウシュウニュウ</t>
    </rPh>
    <rPh sb="161" eb="163">
      <t>ソウガク</t>
    </rPh>
    <rPh sb="167" eb="169">
      <t>ガイトウ</t>
    </rPh>
    <rPh sb="171" eb="173">
      <t>バアイ</t>
    </rPh>
    <rPh sb="185" eb="187">
      <t>ヘイセイ</t>
    </rPh>
    <rPh sb="189" eb="190">
      <t>ネン</t>
    </rPh>
    <rPh sb="197" eb="199">
      <t>ヒカク</t>
    </rPh>
    <rPh sb="199" eb="201">
      <t>タイショウ</t>
    </rPh>
    <rPh sb="204" eb="206">
      <t>キカン</t>
    </rPh>
    <rPh sb="207" eb="208">
      <t>フク</t>
    </rPh>
    <rPh sb="209" eb="211">
      <t>ジギョウ</t>
    </rPh>
    <rPh sb="211" eb="213">
      <t>ネンド</t>
    </rPh>
    <rPh sb="214" eb="220">
      <t>セイサンカツドウシュウニュウ</t>
    </rPh>
    <rPh sb="221" eb="223">
      <t>ソウガク</t>
    </rPh>
    <phoneticPr fontId="1"/>
  </si>
  <si>
    <t>②前々年同月の生産活動収入（円）（※５）</t>
    <rPh sb="4" eb="6">
      <t>ドウゲツ</t>
    </rPh>
    <rPh sb="7" eb="9">
      <t>セイサン</t>
    </rPh>
    <rPh sb="9" eb="11">
      <t>カツドウ</t>
    </rPh>
    <rPh sb="11" eb="13">
      <t>シュウニュウ</t>
    </rPh>
    <rPh sb="14" eb="15">
      <t>エン</t>
    </rPh>
    <phoneticPr fontId="1"/>
  </si>
  <si>
    <t>※５</t>
    <phoneticPr fontId="1"/>
  </si>
  <si>
    <t>（イ）に該当する場合は、事業開始月から令和元年12月までの月平均の生産活動収入、（ウ）に該当する場合は、事業開始月から令和２年３月までの月平均の生産活動収入</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44" eb="46">
      <t>ガイトウ</t>
    </rPh>
    <rPh sb="48" eb="50">
      <t>バアイ</t>
    </rPh>
    <phoneticPr fontId="1"/>
  </si>
  <si>
    <t>②前々年同期の生産活動収入（円）（※６）</t>
    <rPh sb="4" eb="6">
      <t>ドウキ</t>
    </rPh>
    <rPh sb="7" eb="9">
      <t>セイサン</t>
    </rPh>
    <rPh sb="9" eb="11">
      <t>カツドウ</t>
    </rPh>
    <rPh sb="11" eb="13">
      <t>シュウニュウ</t>
    </rPh>
    <rPh sb="14" eb="15">
      <t>エン</t>
    </rPh>
    <phoneticPr fontId="1"/>
  </si>
  <si>
    <t>※６</t>
    <phoneticPr fontId="1"/>
  </si>
  <si>
    <t>（イ）に該当する場合は、事業開始月から令和元年12月までの月平均の生産活動収入に３を乗じた額、（ウ）に該当する場合は、事業開始月から令和２年３月までの月平均の生産活動収入に３を乗じた額</t>
    <rPh sb="4" eb="6">
      <t>ガイトウ</t>
    </rPh>
    <rPh sb="8" eb="10">
      <t>バアイ</t>
    </rPh>
    <rPh sb="12" eb="14">
      <t>ジギョウ</t>
    </rPh>
    <rPh sb="14" eb="17">
      <t>カイシヅキ</t>
    </rPh>
    <rPh sb="19" eb="21">
      <t>レイワ</t>
    </rPh>
    <rPh sb="21" eb="23">
      <t>ガンネン</t>
    </rPh>
    <rPh sb="25" eb="26">
      <t>ガツ</t>
    </rPh>
    <rPh sb="29" eb="32">
      <t>ツキヘイキン</t>
    </rPh>
    <rPh sb="33" eb="35">
      <t>セイサン</t>
    </rPh>
    <rPh sb="35" eb="37">
      <t>カツドウ</t>
    </rPh>
    <rPh sb="37" eb="39">
      <t>シュウニュウ</t>
    </rPh>
    <rPh sb="51" eb="53">
      <t>ガイトウ</t>
    </rPh>
    <rPh sb="55" eb="57">
      <t>バアイ</t>
    </rPh>
    <phoneticPr fontId="1"/>
  </si>
  <si>
    <t>新型コロナウイルス感染症の影響により、連続する３ヶ月の生産活動収入が前々年同期比で30％以上減少した期間（※２）</t>
    <rPh sb="38" eb="39">
      <t>キ</t>
    </rPh>
    <rPh sb="50" eb="52">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</si>
</sst>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quot;円&quot;"/>
    <numFmt numFmtId="178" formatCode="#,##0_ ;[Red]\-#,##0\ "/>
    <numFmt numFmtId="179" formatCode="#,##0_ "/>
    <numFmt numFmtId="180" formatCode="#&quot;年&quot;"/>
    <numFmt numFmtId="181" formatCode="#&quot;月&quot;"/>
    <numFmt numFmtId="182" formatCode="#&quot;日&quot;"/>
  </numFmts>
  <fonts count="13"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1"/>
      <color rgb="FFFF0000"/>
      <name val="ＭＳ Ｐゴシック"/>
      <family val="3"/>
      <charset val="128"/>
    </font>
    <font>
      <sz val="11"/>
      <name val="ＭＳ Ｐゴシック"/>
      <family val="3"/>
      <charset val="128"/>
    </font>
    <font>
      <sz val="6"/>
      <name val="ＭＳ Ｐゴシック"/>
      <family val="3"/>
      <charset val="128"/>
    </font>
    <font>
      <b/>
      <sz val="11"/>
      <color theme="1"/>
      <name val="ＭＳ Ｐゴシック"/>
      <family val="3"/>
      <charset val="128"/>
    </font>
    <font>
      <b/>
      <sz val="14"/>
      <color theme="1"/>
      <name val="ＭＳ Ｐゴシック"/>
      <family val="3"/>
      <charset val="128"/>
    </font>
    <font>
      <sz val="12"/>
      <color theme="1"/>
      <name val="ＭＳ Ｐゴシック"/>
      <family val="3"/>
      <charset val="128"/>
    </font>
    <font>
      <sz val="12"/>
      <color theme="1"/>
      <name val="游ゴシック"/>
      <family val="2"/>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dashDot">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dashDot">
        <color auto="1"/>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34">
    <xf numFmtId="0" fontId="0" fillId="0" borderId="0" xfId="0">
      <alignment vertical="center"/>
    </xf>
    <xf numFmtId="0" fontId="2" fillId="0" borderId="0" xfId="0" applyFont="1" applyProtection="1">
      <alignment vertical="center"/>
      <protection locked="0"/>
    </xf>
    <xf numFmtId="0" fontId="6"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0" xfId="0" applyFont="1" applyFill="1" applyBorder="1" applyProtection="1">
      <alignment vertical="center"/>
      <protection locked="0"/>
    </xf>
    <xf numFmtId="0" fontId="5" fillId="0" borderId="0" xfId="0" applyFont="1" applyAlignment="1" applyProtection="1">
      <alignment vertical="center" wrapText="1"/>
      <protection locked="0"/>
    </xf>
    <xf numFmtId="0" fontId="4" fillId="3" borderId="3" xfId="0" applyFont="1" applyFill="1" applyBorder="1" applyAlignment="1" applyProtection="1">
      <alignment horizontal="right" vertical="top"/>
      <protection locked="0"/>
    </xf>
    <xf numFmtId="0" fontId="4" fillId="3" borderId="4" xfId="0" applyFont="1" applyFill="1" applyBorder="1" applyAlignment="1" applyProtection="1">
      <alignment horizontal="right" vertical="top"/>
      <protection locked="0"/>
    </xf>
    <xf numFmtId="0" fontId="4" fillId="0" borderId="0" xfId="0" applyFont="1" applyAlignment="1" applyProtection="1">
      <alignment horizontal="left" vertical="center" indent="2"/>
      <protection locked="0"/>
    </xf>
    <xf numFmtId="0" fontId="4" fillId="0" borderId="0" xfId="0" applyFont="1" applyAlignment="1" applyProtection="1">
      <alignment horizontal="left" vertical="center" indent="3"/>
      <protection locked="0"/>
    </xf>
    <xf numFmtId="0" fontId="7" fillId="0" borderId="0" xfId="0" applyFont="1" applyProtection="1">
      <alignment vertical="center"/>
      <protection locked="0"/>
    </xf>
    <xf numFmtId="0" fontId="4" fillId="3" borderId="3" xfId="0" applyFont="1" applyFill="1" applyBorder="1" applyAlignment="1" applyProtection="1">
      <alignment horizontal="right" vertical="center"/>
      <protection locked="0"/>
    </xf>
    <xf numFmtId="0" fontId="2" fillId="0" borderId="0" xfId="0" applyFont="1" applyAlignment="1" applyProtection="1">
      <alignment horizontal="left" vertical="center" indent="1"/>
      <protection locked="0"/>
    </xf>
    <xf numFmtId="0" fontId="7" fillId="2" borderId="2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2" fillId="0" borderId="23" xfId="0" applyFont="1" applyBorder="1" applyProtection="1">
      <alignment vertical="center"/>
      <protection locked="0"/>
    </xf>
    <xf numFmtId="0" fontId="4" fillId="0" borderId="3" xfId="0" applyFont="1" applyFill="1" applyBorder="1" applyAlignment="1" applyProtection="1">
      <alignment horizontal="right" vertical="top"/>
      <protection locked="0"/>
    </xf>
    <xf numFmtId="0" fontId="4" fillId="0" borderId="0" xfId="0" applyFont="1" applyFill="1" applyBorder="1" applyAlignment="1" applyProtection="1">
      <alignment vertical="center" wrapText="1"/>
      <protection locked="0"/>
    </xf>
    <xf numFmtId="0" fontId="2" fillId="0" borderId="1" xfId="0" applyFont="1" applyBorder="1" applyAlignment="1" applyProtection="1">
      <alignment horizontal="center" shrinkToFi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0" applyFont="1" applyFill="1" applyBorder="1" applyAlignment="1" applyProtection="1">
      <alignment horizontal="right" vertical="top"/>
      <protection locked="0"/>
    </xf>
    <xf numFmtId="0" fontId="4" fillId="0" borderId="0" xfId="0" applyFont="1" applyFill="1" applyBorder="1" applyAlignment="1" applyProtection="1">
      <alignment horizontal="center" vertical="center" shrinkToFit="1"/>
      <protection locked="0"/>
    </xf>
    <xf numFmtId="58" fontId="2" fillId="0" borderId="1" xfId="0" applyNumberFormat="1" applyFont="1" applyFill="1" applyBorder="1" applyAlignment="1" applyProtection="1">
      <alignment horizontal="right"/>
      <protection locked="0"/>
    </xf>
    <xf numFmtId="180" fontId="2" fillId="5" borderId="1" xfId="0" applyNumberFormat="1" applyFont="1" applyFill="1" applyBorder="1" applyAlignment="1" applyProtection="1">
      <protection locked="0"/>
    </xf>
    <xf numFmtId="181" fontId="2" fillId="5" borderId="1" xfId="0" applyNumberFormat="1" applyFont="1" applyFill="1" applyBorder="1" applyAlignment="1" applyProtection="1">
      <protection locked="0"/>
    </xf>
    <xf numFmtId="182" fontId="2" fillId="5" borderId="1" xfId="0" applyNumberFormat="1" applyFont="1" applyFill="1" applyBorder="1" applyAlignment="1" applyProtection="1">
      <protection locked="0"/>
    </xf>
    <xf numFmtId="0" fontId="2" fillId="5" borderId="2" xfId="0" applyFont="1" applyFill="1" applyBorder="1" applyAlignment="1" applyProtection="1">
      <alignment horizontal="center" vertical="center"/>
      <protection locked="0"/>
    </xf>
    <xf numFmtId="0" fontId="7" fillId="3" borderId="7" xfId="0" applyFont="1" applyFill="1" applyBorder="1" applyAlignment="1" applyProtection="1">
      <alignment vertical="center" shrinkToFit="1"/>
      <protection locked="0"/>
    </xf>
    <xf numFmtId="0" fontId="7" fillId="3" borderId="5" xfId="0" applyFont="1" applyFill="1" applyBorder="1" applyAlignment="1" applyProtection="1">
      <alignment vertical="center" shrinkToFit="1"/>
      <protection locked="0"/>
    </xf>
    <xf numFmtId="0" fontId="7" fillId="3" borderId="2" xfId="0" applyFont="1" applyFill="1" applyBorder="1" applyAlignment="1" applyProtection="1">
      <alignment horizontal="center" vertical="center" shrinkToFit="1"/>
      <protection locked="0"/>
    </xf>
    <xf numFmtId="0" fontId="6" fillId="0" borderId="0" xfId="0" applyFont="1" applyProtection="1">
      <alignment vertical="center"/>
    </xf>
    <xf numFmtId="0" fontId="6" fillId="0" borderId="0" xfId="0" applyFont="1" applyAlignment="1" applyProtection="1">
      <alignment horizontal="right" vertical="center"/>
    </xf>
    <xf numFmtId="0" fontId="2" fillId="0" borderId="0" xfId="0" applyFont="1" applyAlignment="1" applyProtection="1">
      <alignment horizontal="right" vertical="center"/>
    </xf>
    <xf numFmtId="0" fontId="7" fillId="0" borderId="0" xfId="0" applyFont="1" applyAlignment="1" applyProtection="1">
      <alignment horizontal="right" vertical="center"/>
    </xf>
    <xf numFmtId="0" fontId="7" fillId="0" borderId="0" xfId="0" applyFont="1" applyProtection="1">
      <alignment vertical="center"/>
    </xf>
    <xf numFmtId="49" fontId="7" fillId="2" borderId="20" xfId="0" applyNumberFormat="1" applyFont="1" applyFill="1" applyBorder="1" applyAlignment="1" applyProtection="1">
      <alignment horizontal="center" vertical="center"/>
      <protection locked="0"/>
    </xf>
    <xf numFmtId="49" fontId="7" fillId="2" borderId="19" xfId="0" applyNumberFormat="1" applyFont="1" applyFill="1" applyBorder="1" applyAlignment="1" applyProtection="1">
      <alignment horizontal="center" vertical="center"/>
      <protection locked="0"/>
    </xf>
    <xf numFmtId="49" fontId="7" fillId="2" borderId="21" xfId="0" applyNumberFormat="1" applyFont="1" applyFill="1" applyBorder="1" applyAlignment="1" applyProtection="1">
      <alignment horizontal="center" vertical="center"/>
      <protection locked="0"/>
    </xf>
    <xf numFmtId="0" fontId="2" fillId="0" borderId="0" xfId="0" applyFont="1" applyProtection="1">
      <alignment vertical="center"/>
    </xf>
    <xf numFmtId="0" fontId="2" fillId="0" borderId="0" xfId="0" applyFont="1" applyAlignment="1" applyProtection="1">
      <alignment vertical="center" wrapText="1"/>
      <protection locked="0"/>
    </xf>
    <xf numFmtId="0" fontId="4" fillId="0" borderId="29" xfId="0" applyFont="1" applyBorder="1" applyAlignment="1" applyProtection="1">
      <alignment horizontal="right" vertical="center"/>
      <protection locked="0"/>
    </xf>
    <xf numFmtId="0" fontId="4" fillId="0" borderId="0" xfId="0" applyFont="1" applyAlignment="1" applyProtection="1">
      <alignment horizontal="right" vertical="top" wrapText="1"/>
      <protection locked="0"/>
    </xf>
    <xf numFmtId="0" fontId="2" fillId="0" borderId="29" xfId="0" applyFont="1" applyFill="1" applyBorder="1" applyAlignment="1" applyProtection="1">
      <alignment vertical="center" shrinkToFit="1"/>
      <protection locked="0"/>
    </xf>
    <xf numFmtId="0" fontId="2" fillId="0" borderId="7" xfId="0" applyFont="1" applyBorder="1" applyAlignment="1" applyProtection="1">
      <alignment vertical="center" shrinkToFit="1"/>
      <protection locked="0"/>
    </xf>
    <xf numFmtId="0" fontId="2" fillId="0" borderId="0" xfId="0" applyFont="1" applyBorder="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49" fontId="7" fillId="2" borderId="9" xfId="0" applyNumberFormat="1" applyFont="1" applyFill="1" applyBorder="1" applyAlignment="1" applyProtection="1">
      <alignment vertical="center"/>
      <protection locked="0"/>
    </xf>
    <xf numFmtId="49" fontId="7" fillId="2" borderId="10" xfId="0" applyNumberFormat="1" applyFont="1" applyFill="1" applyBorder="1" applyAlignment="1" applyProtection="1">
      <alignment vertical="center"/>
      <protection locked="0"/>
    </xf>
    <xf numFmtId="49" fontId="7" fillId="2" borderId="11" xfId="0" applyNumberFormat="1" applyFont="1" applyFill="1" applyBorder="1" applyAlignment="1" applyProtection="1">
      <alignment vertical="center"/>
      <protection locked="0"/>
    </xf>
    <xf numFmtId="177" fontId="2" fillId="0" borderId="2" xfId="0" applyNumberFormat="1" applyFont="1" applyFill="1" applyBorder="1" applyAlignment="1" applyProtection="1">
      <alignment horizontal="left" vertical="center" indent="2"/>
      <protection locked="0"/>
    </xf>
    <xf numFmtId="176" fontId="2" fillId="6" borderId="2" xfId="0" applyNumberFormat="1" applyFont="1" applyFill="1" applyBorder="1" applyAlignment="1" applyProtection="1">
      <alignment horizontal="center" vertical="center"/>
    </xf>
    <xf numFmtId="0" fontId="2" fillId="3" borderId="21" xfId="0" applyFont="1" applyFill="1" applyBorder="1" applyAlignment="1" applyProtection="1">
      <alignment horizontal="center" vertical="center" shrinkToFit="1"/>
      <protection locked="0"/>
    </xf>
    <xf numFmtId="179" fontId="2" fillId="6" borderId="21" xfId="0" applyNumberFormat="1" applyFont="1" applyFill="1" applyBorder="1" applyAlignment="1" applyProtection="1">
      <alignment vertical="center" shrinkToFit="1"/>
      <protection locked="0"/>
    </xf>
    <xf numFmtId="0" fontId="2" fillId="3" borderId="20" xfId="0" applyFont="1" applyFill="1" applyBorder="1" applyAlignment="1" applyProtection="1">
      <alignment horizontal="center" vertical="center" shrinkToFit="1"/>
      <protection locked="0"/>
    </xf>
    <xf numFmtId="0" fontId="2" fillId="6" borderId="20" xfId="0" applyFont="1" applyFill="1" applyBorder="1" applyAlignment="1" applyProtection="1">
      <alignment horizontal="center"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1" xfId="0" applyFont="1" applyBorder="1" applyAlignment="1" applyProtection="1">
      <alignment vertical="center" wrapText="1"/>
      <protection locked="0"/>
    </xf>
    <xf numFmtId="0" fontId="2" fillId="7" borderId="0" xfId="0" applyFont="1" applyFill="1" applyAlignment="1" applyProtection="1">
      <alignment vertical="center"/>
      <protection locked="0"/>
    </xf>
    <xf numFmtId="0" fontId="0" fillId="7" borderId="0" xfId="0" applyFill="1" applyAlignment="1">
      <alignment vertical="center"/>
    </xf>
    <xf numFmtId="0" fontId="0" fillId="0" borderId="6" xfId="0" applyBorder="1" applyAlignment="1">
      <alignment vertical="center" shrinkToFit="1"/>
    </xf>
    <xf numFmtId="0" fontId="4" fillId="3" borderId="0" xfId="0"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179" fontId="2" fillId="2" borderId="2" xfId="0" applyNumberFormat="1" applyFont="1" applyFill="1" applyBorder="1" applyAlignment="1" applyProtection="1">
      <alignment horizontal="center" vertical="center"/>
      <protection locked="0"/>
    </xf>
    <xf numFmtId="0" fontId="2" fillId="0" borderId="2"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indent="2" shrinkToFit="1"/>
      <protection locked="0"/>
    </xf>
    <xf numFmtId="179" fontId="2" fillId="6" borderId="2" xfId="0" applyNumberFormat="1" applyFont="1" applyFill="1" applyBorder="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2" fillId="2" borderId="1" xfId="0" applyFont="1" applyFill="1" applyBorder="1" applyAlignment="1" applyProtection="1">
      <alignment horizontal="center"/>
      <protection locked="0"/>
    </xf>
    <xf numFmtId="0" fontId="4" fillId="3" borderId="0" xfId="0" applyFont="1" applyFill="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5"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7" xfId="0" applyFont="1" applyBorder="1" applyAlignment="1" applyProtection="1">
      <alignment horizontal="left" vertical="center" indent="1" shrinkToFit="1"/>
      <protection locked="0"/>
    </xf>
    <xf numFmtId="0" fontId="4" fillId="0" borderId="29" xfId="0" applyFont="1" applyBorder="1" applyAlignment="1" applyProtection="1">
      <alignment vertical="center"/>
      <protection locked="0"/>
    </xf>
    <xf numFmtId="0" fontId="4" fillId="0" borderId="0" xfId="0" applyFont="1" applyAlignment="1" applyProtection="1">
      <alignment vertical="top" wrapText="1"/>
      <protection locked="0"/>
    </xf>
    <xf numFmtId="0" fontId="4" fillId="0" borderId="29" xfId="0" applyFont="1" applyBorder="1" applyAlignment="1" applyProtection="1">
      <alignment vertical="center" shrinkToFit="1"/>
      <protection locked="0"/>
    </xf>
    <xf numFmtId="0" fontId="4" fillId="0" borderId="0" xfId="0" applyFont="1" applyAlignment="1" applyProtection="1">
      <alignment horizontal="center" vertical="center"/>
      <protection locked="0"/>
    </xf>
    <xf numFmtId="0" fontId="9" fillId="0" borderId="24"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179" fontId="10" fillId="0" borderId="24" xfId="0" applyNumberFormat="1" applyFont="1" applyBorder="1" applyAlignment="1" applyProtection="1">
      <alignment horizontal="center" vertical="center"/>
    </xf>
    <xf numFmtId="179" fontId="10" fillId="0" borderId="25" xfId="0" applyNumberFormat="1" applyFont="1" applyBorder="1" applyAlignment="1" applyProtection="1">
      <alignment horizontal="center" vertical="center"/>
    </xf>
    <xf numFmtId="179" fontId="10" fillId="0" borderId="26" xfId="0" applyNumberFormat="1" applyFont="1" applyBorder="1" applyAlignment="1" applyProtection="1">
      <alignment horizontal="center" vertical="center"/>
    </xf>
    <xf numFmtId="0" fontId="4" fillId="3" borderId="27" xfId="0" applyFont="1" applyFill="1" applyBorder="1" applyAlignment="1" applyProtection="1">
      <alignment horizontal="center" vertical="center" shrinkToFit="1"/>
      <protection locked="0"/>
    </xf>
    <xf numFmtId="179" fontId="7" fillId="2" borderId="9" xfId="0" applyNumberFormat="1" applyFont="1" applyFill="1" applyBorder="1" applyAlignment="1" applyProtection="1">
      <alignment vertical="center" shrinkToFit="1"/>
      <protection locked="0"/>
    </xf>
    <xf numFmtId="179" fontId="7" fillId="2" borderId="11" xfId="0" applyNumberFormat="1" applyFont="1" applyFill="1" applyBorder="1" applyAlignment="1" applyProtection="1">
      <alignment vertical="center" shrinkToFit="1"/>
      <protection locked="0"/>
    </xf>
    <xf numFmtId="0" fontId="0" fillId="0" borderId="11" xfId="0" applyBorder="1" applyAlignment="1">
      <alignment vertical="center" shrinkToFit="1"/>
    </xf>
    <xf numFmtId="0" fontId="4" fillId="3" borderId="28" xfId="0" applyFont="1" applyFill="1" applyBorder="1" applyAlignment="1" applyProtection="1">
      <alignment vertical="center" wrapText="1"/>
      <protection locked="0"/>
    </xf>
    <xf numFmtId="49" fontId="7" fillId="2" borderId="14" xfId="0" applyNumberFormat="1" applyFont="1" applyFill="1" applyBorder="1" applyAlignment="1" applyProtection="1">
      <alignment vertical="center"/>
      <protection locked="0"/>
    </xf>
    <xf numFmtId="49" fontId="7" fillId="2" borderId="15" xfId="0" applyNumberFormat="1" applyFont="1" applyFill="1" applyBorder="1" applyAlignment="1" applyProtection="1">
      <alignment vertical="center"/>
      <protection locked="0"/>
    </xf>
    <xf numFmtId="49" fontId="7" fillId="2" borderId="16" xfId="0" applyNumberFormat="1" applyFont="1" applyFill="1" applyBorder="1" applyAlignment="1" applyProtection="1">
      <alignment vertical="center"/>
      <protection locked="0"/>
    </xf>
    <xf numFmtId="178" fontId="5" fillId="0" borderId="2" xfId="0" applyNumberFormat="1" applyFont="1" applyBorder="1" applyAlignment="1" applyProtection="1">
      <alignment vertical="center" wrapText="1"/>
    </xf>
    <xf numFmtId="179" fontId="11" fillId="0" borderId="5" xfId="0" applyNumberFormat="1" applyFont="1" applyBorder="1" applyAlignment="1" applyProtection="1">
      <alignment vertical="center"/>
    </xf>
    <xf numFmtId="179" fontId="12" fillId="0" borderId="7" xfId="0" applyNumberFormat="1" applyFont="1" applyBorder="1" applyAlignment="1">
      <alignment vertical="center"/>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179" fontId="11" fillId="0" borderId="7" xfId="0" applyNumberFormat="1" applyFont="1" applyBorder="1" applyAlignment="1" applyProtection="1">
      <alignment vertical="center"/>
    </xf>
    <xf numFmtId="0" fontId="12" fillId="0" borderId="6" xfId="0" applyFont="1" applyBorder="1" applyAlignment="1">
      <alignment vertical="center"/>
    </xf>
    <xf numFmtId="0" fontId="4" fillId="0" borderId="6" xfId="0" applyFont="1" applyBorder="1" applyAlignment="1" applyProtection="1">
      <alignment horizontal="center" vertical="center"/>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179" fontId="11" fillId="0" borderId="32" xfId="0" applyNumberFormat="1" applyFont="1" applyBorder="1" applyAlignment="1" applyProtection="1">
      <alignment vertical="center" wrapText="1"/>
    </xf>
    <xf numFmtId="179" fontId="11" fillId="0" borderId="33" xfId="0" applyNumberFormat="1" applyFont="1" applyBorder="1" applyAlignment="1" applyProtection="1">
      <alignment vertical="center" wrapText="1"/>
    </xf>
    <xf numFmtId="179" fontId="2" fillId="0" borderId="32" xfId="0" applyNumberFormat="1" applyFont="1" applyBorder="1" applyAlignment="1" applyProtection="1">
      <alignment vertical="center" wrapText="1"/>
    </xf>
    <xf numFmtId="179" fontId="2" fillId="0" borderId="33" xfId="0" applyNumberFormat="1" applyFont="1" applyBorder="1" applyAlignment="1" applyProtection="1">
      <alignment vertical="center" wrapText="1"/>
    </xf>
    <xf numFmtId="179" fontId="2" fillId="0" borderId="34" xfId="0" applyNumberFormat="1" applyFont="1" applyBorder="1" applyAlignment="1" applyProtection="1">
      <alignment vertical="center" wrapText="1"/>
    </xf>
    <xf numFmtId="179" fontId="2" fillId="0" borderId="35" xfId="0" applyNumberFormat="1" applyFont="1" applyBorder="1" applyAlignment="1" applyProtection="1">
      <alignment vertical="center" wrapText="1"/>
    </xf>
    <xf numFmtId="179" fontId="2" fillId="0" borderId="29" xfId="0" applyNumberFormat="1" applyFont="1" applyFill="1" applyBorder="1" applyAlignment="1" applyProtection="1">
      <alignment horizontal="center" vertical="center" shrinkToFit="1"/>
      <protection locked="0"/>
    </xf>
    <xf numFmtId="0" fontId="4" fillId="0" borderId="0" xfId="0" applyFont="1" applyAlignment="1" applyProtection="1">
      <alignment vertical="center" wrapText="1"/>
      <protection locked="0"/>
    </xf>
    <xf numFmtId="0" fontId="7" fillId="3" borderId="7"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179" fontId="7" fillId="2" borderId="17" xfId="0" applyNumberFormat="1" applyFont="1" applyFill="1" applyBorder="1" applyAlignment="1" applyProtection="1">
      <alignment vertical="center" shrinkToFit="1"/>
      <protection locked="0"/>
    </xf>
    <xf numFmtId="179" fontId="7" fillId="2" borderId="18" xfId="0" applyNumberFormat="1" applyFont="1" applyFill="1" applyBorder="1" applyAlignment="1" applyProtection="1">
      <alignment vertical="center" shrinkToFit="1"/>
      <protection locked="0"/>
    </xf>
    <xf numFmtId="0" fontId="4" fillId="3" borderId="3" xfId="0" applyFont="1" applyFill="1" applyBorder="1" applyAlignment="1" applyProtection="1">
      <alignment vertical="center" wrapText="1"/>
      <protection locked="0"/>
    </xf>
    <xf numFmtId="49" fontId="7" fillId="4" borderId="5" xfId="0" applyNumberFormat="1" applyFont="1" applyFill="1" applyBorder="1" applyAlignment="1" applyProtection="1">
      <alignment horizontal="center" vertical="center"/>
      <protection locked="0"/>
    </xf>
    <xf numFmtId="49" fontId="7" fillId="4" borderId="6" xfId="0" applyNumberFormat="1" applyFont="1" applyFill="1" applyBorder="1" applyAlignment="1" applyProtection="1">
      <alignment horizontal="center" vertical="center"/>
      <protection locked="0"/>
    </xf>
    <xf numFmtId="49" fontId="7" fillId="4" borderId="7" xfId="0" applyNumberFormat="1"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6" xfId="0" applyFont="1" applyFill="1" applyBorder="1" applyAlignment="1" applyProtection="1">
      <alignment horizontal="center" vertical="center"/>
      <protection locked="0"/>
    </xf>
    <xf numFmtId="0" fontId="2" fillId="0" borderId="29" xfId="0" applyFont="1" applyFill="1" applyBorder="1" applyAlignment="1" applyProtection="1">
      <alignment horizontal="left" vertical="center" indent="1"/>
      <protection locked="0"/>
    </xf>
    <xf numFmtId="0" fontId="0" fillId="0" borderId="29" xfId="0" applyFill="1" applyBorder="1" applyAlignment="1">
      <alignment horizontal="left" vertical="center" indent="1"/>
    </xf>
    <xf numFmtId="49" fontId="7" fillId="2" borderId="17" xfId="0" applyNumberFormat="1" applyFont="1" applyFill="1" applyBorder="1" applyAlignment="1" applyProtection="1">
      <alignment vertical="center"/>
      <protection locked="0"/>
    </xf>
    <xf numFmtId="49" fontId="7" fillId="2" borderId="8" xfId="0" applyNumberFormat="1" applyFont="1" applyFill="1" applyBorder="1" applyAlignment="1" applyProtection="1">
      <alignment vertical="center"/>
      <protection locked="0"/>
    </xf>
    <xf numFmtId="49" fontId="7" fillId="2" borderId="18" xfId="0" applyNumberFormat="1" applyFont="1" applyFill="1" applyBorder="1" applyAlignment="1" applyProtection="1">
      <alignment vertical="center"/>
      <protection locked="0"/>
    </xf>
    <xf numFmtId="179" fontId="7" fillId="4" borderId="5" xfId="0" applyNumberFormat="1" applyFont="1" applyFill="1" applyBorder="1" applyAlignment="1" applyProtection="1">
      <alignment vertical="center" shrinkToFit="1"/>
    </xf>
    <xf numFmtId="179" fontId="7" fillId="4" borderId="7" xfId="0" applyNumberFormat="1" applyFont="1" applyFill="1" applyBorder="1" applyAlignment="1" applyProtection="1">
      <alignment vertical="center" shrinkToFit="1"/>
    </xf>
    <xf numFmtId="179" fontId="7" fillId="2" borderId="12" xfId="0" applyNumberFormat="1" applyFont="1" applyFill="1" applyBorder="1" applyAlignment="1" applyProtection="1">
      <alignment vertical="center" shrinkToFit="1"/>
      <protection locked="0"/>
    </xf>
    <xf numFmtId="179" fontId="7" fillId="2" borderId="13" xfId="0" applyNumberFormat="1" applyFont="1" applyFill="1" applyBorder="1" applyAlignment="1" applyProtection="1">
      <alignment vertical="center" shrinkToFit="1"/>
      <protection locked="0"/>
    </xf>
  </cellXfs>
  <cellStyles count="1">
    <cellStyle name="標準" xfId="0" builtinId="0"/>
  </cellStyles>
  <dxfs count="194">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fgColor rgb="FFFF0000"/>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0000"/>
      </font>
      <fill>
        <patternFill patternType="solid">
          <bgColor rgb="FFFFFF00"/>
        </patternFill>
      </fill>
    </dxf>
    <dxf>
      <fill>
        <patternFill>
          <bgColor theme="0" tint="-0.499984740745262"/>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theme="4" tint="0.79998168889431442"/>
        </patternFill>
      </fill>
    </dxf>
    <dxf>
      <fill>
        <patternFill>
          <bgColor theme="0" tint="-0.499984740745262"/>
        </patternFill>
      </fill>
    </dxf>
    <dxf>
      <font>
        <color rgb="FFFF0000"/>
      </font>
      <fill>
        <patternFill>
          <bgColor rgb="FFFFFF00"/>
        </patternFill>
      </fill>
    </dxf>
    <dxf>
      <fill>
        <patternFill>
          <bgColor theme="4" tint="0.7999816888943144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457200</xdr:colOff>
          <xdr:row>65</xdr:row>
          <xdr:rowOff>485775</xdr:rowOff>
        </xdr:from>
        <xdr:to>
          <xdr:col>1</xdr:col>
          <xdr:colOff>9525</xdr:colOff>
          <xdr:row>67</xdr:row>
          <xdr:rowOff>28575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3"/>
  <sheetViews>
    <sheetView showGridLines="0" tabSelected="1"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3"/>
      <c r="B18" s="3"/>
      <c r="C18" s="3"/>
      <c r="D18" s="3"/>
      <c r="E18" s="3"/>
      <c r="F18" s="3"/>
      <c r="G18" s="3"/>
      <c r="H18" s="3"/>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ht="17.100000000000001" customHeight="1" x14ac:dyDescent="0.4">
      <c r="A65" s="62" t="s">
        <v>17</v>
      </c>
      <c r="B65" s="62"/>
      <c r="C65" s="62"/>
      <c r="D65" s="62"/>
      <c r="E65" s="62"/>
      <c r="F65" s="62"/>
      <c r="G65" s="62"/>
      <c r="H65" s="62"/>
      <c r="I65" s="62"/>
      <c r="J65" s="62"/>
    </row>
    <row r="66" spans="1:10" ht="39.75" customHeight="1" x14ac:dyDescent="0.4">
      <c r="A66" s="114" t="s">
        <v>57</v>
      </c>
      <c r="B66" s="114"/>
      <c r="C66" s="114"/>
      <c r="D66" s="114"/>
      <c r="E66" s="114"/>
      <c r="F66" s="114"/>
      <c r="G66" s="114"/>
      <c r="H66" s="114"/>
      <c r="I66" s="114"/>
      <c r="J66" s="114"/>
    </row>
    <row r="67" spans="1:10" ht="15.75" customHeight="1" x14ac:dyDescent="0.4">
      <c r="A67" s="22"/>
      <c r="B67" s="22" t="s">
        <v>24</v>
      </c>
      <c r="C67" s="22"/>
      <c r="D67" s="22"/>
      <c r="E67" s="22"/>
      <c r="F67" s="22"/>
      <c r="G67" s="22"/>
      <c r="H67" s="22"/>
      <c r="I67" s="22"/>
      <c r="J67" s="22"/>
    </row>
    <row r="68" spans="1:10" ht="36.75" customHeight="1" x14ac:dyDescent="0.4">
      <c r="A68" s="18"/>
      <c r="B68" s="119" t="s">
        <v>37</v>
      </c>
      <c r="C68" s="119"/>
      <c r="D68" s="119"/>
      <c r="E68" s="119"/>
      <c r="F68" s="119"/>
      <c r="G68" s="119"/>
      <c r="H68" s="119"/>
      <c r="I68" s="119"/>
      <c r="J68" s="119"/>
    </row>
    <row r="69" spans="1:10" ht="6.75" customHeight="1" x14ac:dyDescent="0.4">
      <c r="A69" s="22"/>
      <c r="B69" s="22"/>
      <c r="C69" s="22"/>
      <c r="D69" s="22"/>
      <c r="E69" s="22"/>
      <c r="F69" s="22"/>
      <c r="G69" s="22"/>
      <c r="H69" s="22"/>
      <c r="I69" s="22"/>
      <c r="J69" s="22"/>
    </row>
    <row r="70" spans="1:10" ht="14.25" customHeight="1" x14ac:dyDescent="0.4">
      <c r="A70" s="123" t="s">
        <v>33</v>
      </c>
      <c r="B70" s="124"/>
      <c r="C70" s="124"/>
      <c r="D70" s="124"/>
      <c r="E70" s="115"/>
      <c r="F70" s="31" t="s">
        <v>32</v>
      </c>
      <c r="G70" s="32" t="s">
        <v>34</v>
      </c>
      <c r="H70" s="30" t="s">
        <v>35</v>
      </c>
      <c r="I70" s="115" t="s">
        <v>36</v>
      </c>
      <c r="J70" s="116"/>
    </row>
    <row r="71" spans="1:10" ht="14.25" customHeight="1" x14ac:dyDescent="0.4">
      <c r="A71" s="127"/>
      <c r="B71" s="128"/>
      <c r="C71" s="128"/>
      <c r="D71" s="128"/>
      <c r="E71" s="129"/>
      <c r="F71" s="14"/>
      <c r="G71" s="38"/>
      <c r="H71" s="14"/>
      <c r="I71" s="117"/>
      <c r="J71" s="118"/>
    </row>
    <row r="72" spans="1:10" ht="14.25" customHeight="1" x14ac:dyDescent="0.4">
      <c r="A72" s="50"/>
      <c r="B72" s="51"/>
      <c r="C72" s="51"/>
      <c r="D72" s="51"/>
      <c r="E72" s="52"/>
      <c r="F72" s="15"/>
      <c r="G72" s="39"/>
      <c r="H72" s="15"/>
      <c r="I72" s="89"/>
      <c r="J72" s="90"/>
    </row>
    <row r="73" spans="1:10" ht="14.25" customHeight="1" x14ac:dyDescent="0.4">
      <c r="A73" s="50"/>
      <c r="B73" s="51"/>
      <c r="C73" s="51"/>
      <c r="D73" s="51"/>
      <c r="E73" s="52"/>
      <c r="F73" s="15"/>
      <c r="G73" s="39"/>
      <c r="H73" s="15"/>
      <c r="I73" s="89"/>
      <c r="J73" s="90"/>
    </row>
    <row r="74" spans="1:10" ht="14.25" customHeight="1" x14ac:dyDescent="0.4">
      <c r="A74" s="50"/>
      <c r="B74" s="51"/>
      <c r="C74" s="51"/>
      <c r="D74" s="51"/>
      <c r="E74" s="52"/>
      <c r="F74" s="15"/>
      <c r="G74" s="39"/>
      <c r="H74" s="15"/>
      <c r="I74" s="89"/>
      <c r="J74" s="91"/>
    </row>
    <row r="75" spans="1:10" ht="14.25" customHeight="1" x14ac:dyDescent="0.4">
      <c r="A75" s="50"/>
      <c r="B75" s="51"/>
      <c r="C75" s="51"/>
      <c r="D75" s="51"/>
      <c r="E75" s="52"/>
      <c r="F75" s="15"/>
      <c r="G75" s="39"/>
      <c r="H75" s="15"/>
      <c r="I75" s="89"/>
      <c r="J75" s="90"/>
    </row>
    <row r="76" spans="1:10" ht="14.25" customHeight="1" x14ac:dyDescent="0.4">
      <c r="A76" s="50"/>
      <c r="B76" s="51"/>
      <c r="C76" s="51"/>
      <c r="D76" s="51"/>
      <c r="E76" s="52"/>
      <c r="F76" s="15"/>
      <c r="G76" s="39"/>
      <c r="H76" s="15"/>
      <c r="I76" s="89"/>
      <c r="J76" s="90"/>
    </row>
    <row r="77" spans="1:10" ht="14.25" customHeight="1" x14ac:dyDescent="0.4">
      <c r="A77" s="93"/>
      <c r="B77" s="94"/>
      <c r="C77" s="94"/>
      <c r="D77" s="94"/>
      <c r="E77" s="95"/>
      <c r="F77" s="16"/>
      <c r="G77" s="40"/>
      <c r="H77" s="16"/>
      <c r="I77" s="132"/>
      <c r="J77" s="133"/>
    </row>
    <row r="78" spans="1:10" ht="14.25" customHeight="1" x14ac:dyDescent="0.4">
      <c r="A78" s="120" t="s">
        <v>20</v>
      </c>
      <c r="B78" s="121"/>
      <c r="C78" s="121"/>
      <c r="D78" s="121"/>
      <c r="E78" s="121"/>
      <c r="F78" s="121"/>
      <c r="G78" s="121"/>
      <c r="H78" s="122"/>
      <c r="I78" s="130">
        <f>SUM(I71:J77)</f>
        <v>0</v>
      </c>
      <c r="J78" s="131"/>
    </row>
    <row r="79" spans="1:10" x14ac:dyDescent="0.4">
      <c r="F79" s="37" t="str">
        <f>IF(J79="error","※法人上限の120万円を超過しています。","")</f>
        <v/>
      </c>
      <c r="J79" s="41" t="str">
        <f>IF(I78&gt;1200000,"error","")</f>
        <v/>
      </c>
    </row>
    <row r="80" spans="1:10" ht="62.25" customHeight="1" x14ac:dyDescent="0.4">
      <c r="A80" s="92" t="s">
        <v>71</v>
      </c>
      <c r="B80" s="92"/>
      <c r="C80" s="92"/>
      <c r="D80" s="92"/>
      <c r="E80" s="92"/>
      <c r="F80" s="92"/>
      <c r="G80" s="92"/>
      <c r="H80" s="92"/>
      <c r="I80" s="92"/>
      <c r="J80" s="92"/>
    </row>
    <row r="81" spans="1:10" x14ac:dyDescent="0.4">
      <c r="A81" s="17"/>
      <c r="B81" s="17"/>
      <c r="C81" s="17"/>
      <c r="D81" s="17"/>
      <c r="E81" s="17"/>
      <c r="F81" s="17"/>
      <c r="G81" s="17"/>
      <c r="H81" s="17"/>
      <c r="I81" s="17"/>
      <c r="J81" s="17"/>
    </row>
    <row r="82" spans="1:10" ht="14.25" thickBot="1" x14ac:dyDescent="0.45">
      <c r="A82" s="47"/>
      <c r="B82" s="47"/>
      <c r="C82" s="47"/>
      <c r="D82" s="47"/>
      <c r="E82" s="47"/>
      <c r="F82" s="47"/>
      <c r="G82" s="47"/>
      <c r="H82" s="47"/>
      <c r="I82" s="47"/>
      <c r="J82" s="47"/>
    </row>
    <row r="83" spans="1:10" ht="18.75" customHeight="1" x14ac:dyDescent="0.4">
      <c r="B83" s="99" t="s">
        <v>61</v>
      </c>
      <c r="C83" s="99"/>
      <c r="D83" s="100" t="s">
        <v>62</v>
      </c>
      <c r="E83" s="101"/>
      <c r="F83" s="100" t="s">
        <v>63</v>
      </c>
      <c r="G83" s="104"/>
      <c r="H83" s="105" t="s">
        <v>64</v>
      </c>
      <c r="I83" s="106"/>
    </row>
    <row r="84" spans="1:10" ht="36.75" customHeight="1" x14ac:dyDescent="0.4">
      <c r="B84" s="96" t="str">
        <f>A52</f>
        <v>①新たな生産活動への転換等に要する費用（上限15万円）</v>
      </c>
      <c r="C84" s="96"/>
      <c r="D84" s="97">
        <f>E54</f>
        <v>0</v>
      </c>
      <c r="E84" s="102"/>
      <c r="F84" s="97">
        <f>IF(OR($J$12="error",$J$37="error",$J$38="error",$J$44="error",$I$52="error"),"error",IF(AND($H$45="",$H$34-$H$39*12&gt;150000),150000,IF(AND($H$45="",$H$34-$H$39*12&lt;150000),$H$34-$H$39*12,IF(AND($H$39="",$H$34-$H$45/3*12&gt;150000),150000,IF(AND($H$39="",$H$34-$H$45/3*12&lt;150000),$H$34-$H$45/3*12,"")))))</f>
        <v>0</v>
      </c>
      <c r="G84" s="103"/>
      <c r="H84" s="107">
        <f>IF($F84="error","error",IF($I$78&gt;1200000,"0",IF($F84&lt;0,0,MIN($D84,$F84))))</f>
        <v>0</v>
      </c>
      <c r="I84" s="108"/>
    </row>
    <row r="85" spans="1:10" ht="36.75" customHeight="1" x14ac:dyDescent="0.4">
      <c r="B85" s="96" t="str">
        <f>A55</f>
        <v>②新たな販路拡大等に要する費用（上限５万円）</v>
      </c>
      <c r="C85" s="96"/>
      <c r="D85" s="97">
        <f>E57</f>
        <v>0</v>
      </c>
      <c r="E85" s="98"/>
      <c r="F85" s="97">
        <f>IF(OR($J$12="error",$J$37="error",$J$38="error",$J$44="error",$I$55="error"),"error",IF(AND($H$45="",$H$34-$H$39*12&gt;50000),50000,IF(AND($H$45="",$H$34-$H$39*12&lt;50000),$H$34-$H$39*12,IF(AND($H$39="",$H$34-$H$45/3*12&gt;50000),50000,IF(AND($H$39="",$H$34-$H$45/3*12&lt;50000),$H$34-$H$45/3*12,"")))))</f>
        <v>0</v>
      </c>
      <c r="G85" s="103"/>
      <c r="H85" s="109">
        <f t="shared" ref="H85:H87" si="0">IF($F85="error","error",IF($I$78&gt;1200000,"0",IF($F85&lt;0,0,MIN($D85,$F85))))</f>
        <v>0</v>
      </c>
      <c r="I85" s="110"/>
    </row>
    <row r="86" spans="1:10" ht="36.75" customHeight="1" x14ac:dyDescent="0.4">
      <c r="B86" s="96" t="str">
        <f>A58</f>
        <v>③経営コンサルタント派遣等経営改善に要する費用（上限５万円）</v>
      </c>
      <c r="C86" s="96"/>
      <c r="D86" s="97">
        <f>E60</f>
        <v>0</v>
      </c>
      <c r="E86" s="98"/>
      <c r="F86" s="97">
        <f>IF(OR($J$12="error",$J$37="error",$J$38="error",$J$44="error",$I$58="error"),"error",IF(AND($H$45="",$H$34-$H$39*12&gt;50000),50000,IF(AND($H$45="",$H$34-$H$39*12&lt;50000),$H$34-$H$39*12,IF(AND($H$39="",$H$34-$H$45/3*12&gt;50000),50000,IF(AND($H$39="",$H$34-$H$45/3*12&lt;50000),$H$34-$H$45/3*12,"")))))</f>
        <v>0</v>
      </c>
      <c r="G86" s="103"/>
      <c r="H86" s="109">
        <f t="shared" si="0"/>
        <v>0</v>
      </c>
      <c r="I86" s="110"/>
    </row>
    <row r="87" spans="1:10" ht="36.75" customHeight="1" thickBot="1" x14ac:dyDescent="0.45">
      <c r="B87" s="96" t="str">
        <f>A61</f>
        <v>④生産活動を行うために必要な感染防止対策に要する費用（上限５万円）</v>
      </c>
      <c r="C87" s="96"/>
      <c r="D87" s="97">
        <f>E63</f>
        <v>0</v>
      </c>
      <c r="E87" s="98"/>
      <c r="F87" s="97">
        <f>IF(OR($J$12="error",$J$37="error",$J$38="error",$J$44="error",$I$61="error"),"error",IF(AND($H$45="",$H$34-$H$39*12&gt;50000),50000,IF(AND($H$45="",$H$34-$H$39*12&lt;50000),$H$34-$H$39*12,IF(AND($H$39="",$H$34-$H$45/3*12&gt;50000),50000,IF(AND($H$39="",$H$34-$H$45/3*12&lt;50000),$H$34-$H$45/3*12,"")))))</f>
        <v>0</v>
      </c>
      <c r="G87" s="103"/>
      <c r="H87" s="111">
        <f t="shared" si="0"/>
        <v>0</v>
      </c>
      <c r="I87" s="112"/>
    </row>
    <row r="88" spans="1:10" ht="14.25" thickBot="1" x14ac:dyDescent="0.45"/>
    <row r="89" spans="1:10" ht="19.5" customHeight="1" thickBot="1" x14ac:dyDescent="0.45">
      <c r="E89" s="82" t="s">
        <v>65</v>
      </c>
      <c r="F89" s="83"/>
      <c r="G89" s="83"/>
      <c r="H89" s="83"/>
      <c r="I89" s="84"/>
    </row>
    <row r="90" spans="1:10" ht="36.75" customHeight="1" thickBot="1" x14ac:dyDescent="0.45">
      <c r="E90" s="85" t="str">
        <f>IF(OR(AND($J$13="",$J$19=""),$H$34="",AND($J$13="○",OR($H$39="",$H$40="")),AND($J$19="○",$H$45="",$H$46=""),OR(I52="error",I55="error",I58="error",I61="error"),AND(J52="",J55="",J58="",J61="")),"未記入又は不適切な箇所があります",MIN(1200000-$I$78,SUM(H84:I87)))</f>
        <v>未記入又は不適切な箇所があります</v>
      </c>
      <c r="F90" s="86"/>
      <c r="G90" s="86"/>
      <c r="H90" s="86"/>
      <c r="I90" s="87"/>
    </row>
    <row r="91" spans="1:10" ht="13.5" customHeight="1" x14ac:dyDescent="0.4">
      <c r="A91" s="18"/>
      <c r="B91" s="19"/>
      <c r="C91" s="19"/>
      <c r="D91" s="19"/>
      <c r="E91" s="88" t="s">
        <v>66</v>
      </c>
      <c r="F91" s="88"/>
      <c r="G91" s="88"/>
      <c r="H91" s="88"/>
      <c r="I91" s="88"/>
      <c r="J91" s="3"/>
    </row>
    <row r="92" spans="1:10" ht="13.5" customHeight="1" x14ac:dyDescent="0.4">
      <c r="A92" s="23"/>
      <c r="B92" s="19"/>
      <c r="C92" s="19"/>
      <c r="D92" s="19"/>
      <c r="E92" s="24"/>
      <c r="F92" s="24"/>
      <c r="G92" s="24"/>
      <c r="H92" s="24"/>
      <c r="I92" s="24"/>
      <c r="J92" s="21"/>
    </row>
    <row r="93" spans="1:10" x14ac:dyDescent="0.4">
      <c r="A93" s="81" t="s">
        <v>76</v>
      </c>
      <c r="B93" s="81"/>
      <c r="C93" s="81"/>
      <c r="D93" s="81"/>
      <c r="E93" s="81"/>
      <c r="F93" s="81"/>
      <c r="G93" s="81"/>
      <c r="H93" s="81"/>
      <c r="I93" s="81"/>
      <c r="J93" s="81"/>
    </row>
  </sheetData>
  <mergeCells count="105">
    <mergeCell ref="H83:I83"/>
    <mergeCell ref="H84:I84"/>
    <mergeCell ref="H85:I85"/>
    <mergeCell ref="H86:I86"/>
    <mergeCell ref="H87:I87"/>
    <mergeCell ref="E63:J63"/>
    <mergeCell ref="A65:J65"/>
    <mergeCell ref="H64:J64"/>
    <mergeCell ref="A66:J66"/>
    <mergeCell ref="I70:J70"/>
    <mergeCell ref="I71:J71"/>
    <mergeCell ref="I72:J72"/>
    <mergeCell ref="B68:J68"/>
    <mergeCell ref="A78:H78"/>
    <mergeCell ref="A70:E70"/>
    <mergeCell ref="A64:F64"/>
    <mergeCell ref="A71:E71"/>
    <mergeCell ref="A72:E72"/>
    <mergeCell ref="I78:J78"/>
    <mergeCell ref="I76:J76"/>
    <mergeCell ref="I75:J75"/>
    <mergeCell ref="I77:J77"/>
    <mergeCell ref="A73:E73"/>
    <mergeCell ref="A74:E74"/>
    <mergeCell ref="A46:G46"/>
    <mergeCell ref="H46:J46"/>
    <mergeCell ref="H41:J41"/>
    <mergeCell ref="A40:G40"/>
    <mergeCell ref="H40:J40"/>
    <mergeCell ref="A45:G45"/>
    <mergeCell ref="H45:J45"/>
    <mergeCell ref="A60:D60"/>
    <mergeCell ref="E60:J60"/>
    <mergeCell ref="A57:D57"/>
    <mergeCell ref="E57:J57"/>
    <mergeCell ref="A59:D59"/>
    <mergeCell ref="E59:J59"/>
    <mergeCell ref="A58:H58"/>
    <mergeCell ref="B42:J42"/>
    <mergeCell ref="B48:J48"/>
    <mergeCell ref="A93:J93"/>
    <mergeCell ref="E89:I89"/>
    <mergeCell ref="E90:I90"/>
    <mergeCell ref="E91:I91"/>
    <mergeCell ref="I73:J73"/>
    <mergeCell ref="I74:J74"/>
    <mergeCell ref="A80:J80"/>
    <mergeCell ref="A76:E76"/>
    <mergeCell ref="A77:E77"/>
    <mergeCell ref="B85:C85"/>
    <mergeCell ref="B87:C87"/>
    <mergeCell ref="B86:C86"/>
    <mergeCell ref="D85:E85"/>
    <mergeCell ref="D86:E86"/>
    <mergeCell ref="D87:E87"/>
    <mergeCell ref="B83:C83"/>
    <mergeCell ref="B84:C84"/>
    <mergeCell ref="D83:E83"/>
    <mergeCell ref="D84:E84"/>
    <mergeCell ref="F84:G84"/>
    <mergeCell ref="F85:G85"/>
    <mergeCell ref="F86:G86"/>
    <mergeCell ref="F87:G87"/>
    <mergeCell ref="F83:G83"/>
    <mergeCell ref="B35:J35"/>
    <mergeCell ref="H34:J34"/>
    <mergeCell ref="A34:G34"/>
    <mergeCell ref="A39:G39"/>
    <mergeCell ref="H39:J39"/>
    <mergeCell ref="B32:J32"/>
    <mergeCell ref="A41:G41"/>
    <mergeCell ref="A1:J1"/>
    <mergeCell ref="G6:J6"/>
    <mergeCell ref="G7:J7"/>
    <mergeCell ref="G9:J9"/>
    <mergeCell ref="B24:J24"/>
    <mergeCell ref="G8:J8"/>
    <mergeCell ref="A11:J11"/>
    <mergeCell ref="A13:I13"/>
    <mergeCell ref="A19:I19"/>
    <mergeCell ref="B17:J17"/>
    <mergeCell ref="B14:J14"/>
    <mergeCell ref="B15:J15"/>
    <mergeCell ref="B16:J16"/>
    <mergeCell ref="B20:J20"/>
    <mergeCell ref="B21:J21"/>
    <mergeCell ref="B22:J22"/>
    <mergeCell ref="A31:J31"/>
    <mergeCell ref="A75:E75"/>
    <mergeCell ref="A47:G47"/>
    <mergeCell ref="H47:J47"/>
    <mergeCell ref="A54:D54"/>
    <mergeCell ref="E54:J54"/>
    <mergeCell ref="A56:D56"/>
    <mergeCell ref="E56:J56"/>
    <mergeCell ref="A55:H55"/>
    <mergeCell ref="A53:D53"/>
    <mergeCell ref="E53:J53"/>
    <mergeCell ref="A52:H52"/>
    <mergeCell ref="A51:J51"/>
    <mergeCell ref="A50:J50"/>
    <mergeCell ref="A62:D62"/>
    <mergeCell ref="E62:J62"/>
    <mergeCell ref="A61:H61"/>
    <mergeCell ref="A63:D63"/>
  </mergeCells>
  <phoneticPr fontId="1"/>
  <conditionalFormatting sqref="H39:J41">
    <cfRule type="expression" dxfId="193" priority="36">
      <formula>$J$19="○"</formula>
    </cfRule>
    <cfRule type="expression" dxfId="192" priority="62">
      <formula>$J$13="○"</formula>
    </cfRule>
  </conditionalFormatting>
  <conditionalFormatting sqref="G44:J44">
    <cfRule type="expression" dxfId="191" priority="48">
      <formula>$J$44="error"</formula>
    </cfRule>
  </conditionalFormatting>
  <conditionalFormatting sqref="H45:J47">
    <cfRule type="expression" dxfId="190" priority="35">
      <formula>$J$13="○"</formula>
    </cfRule>
    <cfRule type="expression" dxfId="189" priority="42">
      <formula>$J$19="○"</formula>
    </cfRule>
  </conditionalFormatting>
  <conditionalFormatting sqref="F38:J38">
    <cfRule type="expression" dxfId="188" priority="40">
      <formula>$J$38="error"</formula>
    </cfRule>
  </conditionalFormatting>
  <conditionalFormatting sqref="F38:I38 J37">
    <cfRule type="expression" dxfId="187" priority="39">
      <formula>$J$37="error"</formula>
    </cfRule>
  </conditionalFormatting>
  <conditionalFormatting sqref="E90">
    <cfRule type="expression" dxfId="186" priority="66">
      <formula>$E$90="未記入又は不適切な箇所があります"</formula>
    </cfRule>
    <cfRule type="expression" dxfId="185" priority="67">
      <formula>$E$90="error"</formula>
    </cfRule>
  </conditionalFormatting>
  <conditionalFormatting sqref="F79:J79">
    <cfRule type="expression" dxfId="184" priority="31">
      <formula>$J$79="error"</formula>
    </cfRule>
  </conditionalFormatting>
  <conditionalFormatting sqref="H75:J77 H73:I74 H71:J72">
    <cfRule type="expression" dxfId="183" priority="32">
      <formula>$G71="無"</formula>
    </cfRule>
  </conditionalFormatting>
  <conditionalFormatting sqref="G12:J12">
    <cfRule type="expression" dxfId="182" priority="68">
      <formula>AND($J$13="○",$J$19="○")</formula>
    </cfRule>
  </conditionalFormatting>
  <conditionalFormatting sqref="E53:J54">
    <cfRule type="expression" dxfId="181" priority="23">
      <formula>$J$52="○"</formula>
    </cfRule>
  </conditionalFormatting>
  <conditionalFormatting sqref="E56:J57">
    <cfRule type="expression" dxfId="180" priority="22">
      <formula>$J$55="○"</formula>
    </cfRule>
  </conditionalFormatting>
  <conditionalFormatting sqref="E59:J60">
    <cfRule type="expression" dxfId="179" priority="21">
      <formula>$J$58="○"</formula>
    </cfRule>
  </conditionalFormatting>
  <conditionalFormatting sqref="E62:J63">
    <cfRule type="expression" dxfId="178" priority="20">
      <formula>$J$61="○"</formula>
    </cfRule>
  </conditionalFormatting>
  <conditionalFormatting sqref="H84">
    <cfRule type="expression" dxfId="177" priority="69">
      <formula>$H84="未記入又は不適切な箇所があります"</formula>
    </cfRule>
  </conditionalFormatting>
  <conditionalFormatting sqref="F84">
    <cfRule type="expression" dxfId="176" priority="15">
      <formula>F84="error"</formula>
    </cfRule>
  </conditionalFormatting>
  <conditionalFormatting sqref="F85:F87">
    <cfRule type="expression" dxfId="175" priority="8">
      <formula>F85="error"</formula>
    </cfRule>
  </conditionalFormatting>
  <conditionalFormatting sqref="H84:I84">
    <cfRule type="expression" dxfId="174" priority="7">
      <formula>$H84="error"</formula>
    </cfRule>
  </conditionalFormatting>
  <conditionalFormatting sqref="H85:H87">
    <cfRule type="expression" dxfId="173" priority="6">
      <formula>$H85="未記入又は不適切な箇所があります"</formula>
    </cfRule>
  </conditionalFormatting>
  <conditionalFormatting sqref="H85:I87">
    <cfRule type="expression" dxfId="172" priority="5">
      <formula>$H85="error"</formula>
    </cfRule>
  </conditionalFormatting>
  <conditionalFormatting sqref="I52">
    <cfRule type="expression" dxfId="171" priority="4">
      <formula>$I52="error"</formula>
    </cfRule>
  </conditionalFormatting>
  <conditionalFormatting sqref="I55">
    <cfRule type="expression" dxfId="170" priority="3">
      <formula>$I55="error"</formula>
    </cfRule>
  </conditionalFormatting>
  <conditionalFormatting sqref="I58">
    <cfRule type="expression" dxfId="169" priority="2">
      <formula>$I58="error"</formula>
    </cfRule>
  </conditionalFormatting>
  <conditionalFormatting sqref="I61">
    <cfRule type="expression" dxfId="168" priority="1">
      <formula>$I61="error"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Ｐゴシック,標準"（別紙１）</oddHeader>
  </headerFooter>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0</xdr:col>
                    <xdr:colOff>457200</xdr:colOff>
                    <xdr:row>65</xdr:row>
                    <xdr:rowOff>485775</xdr:rowOff>
                  </from>
                  <to>
                    <xdr:col>1</xdr:col>
                    <xdr:colOff>9525</xdr:colOff>
                    <xdr:row>67</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14:formula1>
            <xm:f>リスト!$B$1:$B$2</xm:f>
          </x14:formula1>
          <xm:sqref>J13 J19 J52 J55 J58 J61</xm:sqref>
        </x14:dataValidation>
        <x14:dataValidation type="list" allowBlank="1" showInputMessage="1" showErrorMessage="1">
          <x14:formula1>
            <xm:f>リスト!$D$2:$D$3</xm:f>
          </x14:formula1>
          <xm:sqref>H5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リスト!$F$2:$F$32</xm:f>
          </x14:formula1>
          <xm:sqref>J5</xm:sqref>
        </x14:dataValidation>
        <x14:dataValidation type="list" allowBlank="1" showInputMessage="1" showErrorMessage="1">
          <x14:formula1>
            <xm:f>リスト!$B$4:$B$5</xm:f>
          </x14:formula1>
          <xm:sqref>G71:G77</xm:sqref>
        </x14:dataValidation>
        <x14:dataValidation type="list" allowBlank="1" showInputMessage="1" showErrorMessage="1">
          <x14:formula1>
            <xm:f>リスト!$G$2:$G$8</xm:f>
          </x14:formula1>
          <xm:sqref>H71:H77</xm:sqref>
        </x14:dataValidation>
        <x14:dataValidation type="list" allowBlank="1" showInputMessage="1">
          <x14:formula1>
            <xm:f>リスト!$H$2:$H$3</xm:f>
          </x14:formula1>
          <xm:sqref>F71:F77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2"/>
    </row>
    <row r="76" spans="1:10" ht="13.5" customHeight="1" x14ac:dyDescent="0.4">
      <c r="A76" s="23"/>
      <c r="B76" s="19"/>
      <c r="C76" s="19"/>
      <c r="D76" s="19"/>
      <c r="E76" s="24"/>
      <c r="F76" s="24"/>
      <c r="G76" s="24"/>
      <c r="H76" s="24"/>
      <c r="I76" s="24"/>
      <c r="J76" s="42"/>
    </row>
    <row r="77" spans="1:10" x14ac:dyDescent="0.4">
      <c r="A77" s="81" t="s">
        <v>76</v>
      </c>
      <c r="B77" s="81"/>
      <c r="C77" s="81"/>
      <c r="D77" s="81"/>
      <c r="E77" s="81"/>
      <c r="F77" s="81"/>
      <c r="G77" s="81"/>
      <c r="H77" s="81"/>
      <c r="I77" s="81"/>
      <c r="J77" s="81"/>
    </row>
  </sheetData>
  <mergeCells count="83">
    <mergeCell ref="E73:I73"/>
    <mergeCell ref="E74:I74"/>
    <mergeCell ref="E75:I75"/>
    <mergeCell ref="A77:J77"/>
    <mergeCell ref="B70:C70"/>
    <mergeCell ref="D70:E70"/>
    <mergeCell ref="F70:G70"/>
    <mergeCell ref="H70:I70"/>
    <mergeCell ref="B71:C71"/>
    <mergeCell ref="D71:E71"/>
    <mergeCell ref="F71:G71"/>
    <mergeCell ref="H71:I71"/>
    <mergeCell ref="B68:C68"/>
    <mergeCell ref="D68:E68"/>
    <mergeCell ref="F68:G68"/>
    <mergeCell ref="H68:I68"/>
    <mergeCell ref="B69:C69"/>
    <mergeCell ref="D69:E69"/>
    <mergeCell ref="F69:G69"/>
    <mergeCell ref="H69:I69"/>
    <mergeCell ref="B67:C67"/>
    <mergeCell ref="D67:E67"/>
    <mergeCell ref="F67:G67"/>
    <mergeCell ref="H67:I67"/>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167" priority="37">
      <formula>$E$74="未記入又は不適切な箇所があります"</formula>
    </cfRule>
    <cfRule type="expression" dxfId="166" priority="38">
      <formula>$E$74="error"</formula>
    </cfRule>
  </conditionalFormatting>
  <conditionalFormatting sqref="G12:J12">
    <cfRule type="expression" dxfId="165" priority="39">
      <formula>AND($J$13="○",$J$19="○")</formula>
    </cfRule>
  </conditionalFormatting>
  <conditionalFormatting sqref="E53:J54">
    <cfRule type="expression" dxfId="164" priority="27">
      <formula>$J$52="○"</formula>
    </cfRule>
  </conditionalFormatting>
  <conditionalFormatting sqref="E56:J57">
    <cfRule type="expression" dxfId="163" priority="26">
      <formula>$J$55="○"</formula>
    </cfRule>
  </conditionalFormatting>
  <conditionalFormatting sqref="E59:J60">
    <cfRule type="expression" dxfId="162" priority="25">
      <formula>$J$58="○"</formula>
    </cfRule>
  </conditionalFormatting>
  <conditionalFormatting sqref="E62:J63">
    <cfRule type="expression" dxfId="161" priority="24">
      <formula>$J$61="○"</formula>
    </cfRule>
  </conditionalFormatting>
  <conditionalFormatting sqref="H68">
    <cfRule type="expression" dxfId="160" priority="40">
      <formula>$H68="未記入又は不適切な箇所があります"</formula>
    </cfRule>
  </conditionalFormatting>
  <conditionalFormatting sqref="F68">
    <cfRule type="expression" dxfId="159" priority="23">
      <formula>F68="error"</formula>
    </cfRule>
  </conditionalFormatting>
  <conditionalFormatting sqref="F69:F71">
    <cfRule type="expression" dxfId="158" priority="22">
      <formula>F69="error"</formula>
    </cfRule>
  </conditionalFormatting>
  <conditionalFormatting sqref="H68:I68">
    <cfRule type="expression" dxfId="157" priority="21">
      <formula>$H68="error"</formula>
    </cfRule>
  </conditionalFormatting>
  <conditionalFormatting sqref="H69:H71">
    <cfRule type="expression" dxfId="156" priority="20">
      <formula>$H69="未記入又は不適切な箇所があります"</formula>
    </cfRule>
  </conditionalFormatting>
  <conditionalFormatting sqref="H69:I71">
    <cfRule type="expression" dxfId="155" priority="19">
      <formula>$H69="error"</formula>
    </cfRule>
  </conditionalFormatting>
  <conditionalFormatting sqref="I52">
    <cfRule type="expression" dxfId="154" priority="18">
      <formula>$I52="error"</formula>
    </cfRule>
  </conditionalFormatting>
  <conditionalFormatting sqref="I55">
    <cfRule type="expression" dxfId="153" priority="17">
      <formula>$I55="error"</formula>
    </cfRule>
  </conditionalFormatting>
  <conditionalFormatting sqref="I58">
    <cfRule type="expression" dxfId="152" priority="16">
      <formula>$I58="error"</formula>
    </cfRule>
  </conditionalFormatting>
  <conditionalFormatting sqref="I61">
    <cfRule type="expression" dxfId="151" priority="15">
      <formula>$I61="error"</formula>
    </cfRule>
  </conditionalFormatting>
  <conditionalFormatting sqref="H39:J41">
    <cfRule type="expression" dxfId="150" priority="2">
      <formula>$J$19="○"</formula>
    </cfRule>
    <cfRule type="expression" dxfId="149" priority="7">
      <formula>$J$13="○"</formula>
    </cfRule>
  </conditionalFormatting>
  <conditionalFormatting sqref="G44:J44">
    <cfRule type="expression" dxfId="148" priority="6">
      <formula>$J$44="error"</formula>
    </cfRule>
  </conditionalFormatting>
  <conditionalFormatting sqref="H45:J47">
    <cfRule type="expression" dxfId="147" priority="1">
      <formula>$J$13="○"</formula>
    </cfRule>
    <cfRule type="expression" dxfId="146" priority="5">
      <formula>$J$19="○"</formula>
    </cfRule>
  </conditionalFormatting>
  <conditionalFormatting sqref="F38:J38">
    <cfRule type="expression" dxfId="145" priority="4">
      <formula>$J$38="error"</formula>
    </cfRule>
  </conditionalFormatting>
  <conditionalFormatting sqref="F38:I38 J37">
    <cfRule type="expression" dxfId="144"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Ｐゴシック,標準"（別添１）</oddHeader>
  </headerFooter>
  <rowBreaks count="1" manualBreakCount="1">
    <brk id="49"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リスト!$F$2:$F$32</xm:f>
          </x14:formula1>
          <xm:sqref>J5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リスト!$D$2:$D$3</xm:f>
          </x14:formula1>
          <xm:sqref>H5</xm:sqref>
        </x14:dataValidation>
        <x14:dataValidation type="list" allowBlank="1" showInputMessage="1" showErrorMessage="1">
          <x14:formula1>
            <xm:f>リスト!$B$1:$B$2</xm:f>
          </x14:formula1>
          <xm:sqref>J58 J61 J52 J55 J13 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2"/>
    </row>
    <row r="76" spans="1:10" ht="13.5" customHeight="1" x14ac:dyDescent="0.4">
      <c r="A76" s="23"/>
      <c r="B76" s="19"/>
      <c r="C76" s="19"/>
      <c r="D76" s="19"/>
      <c r="E76" s="24"/>
      <c r="F76" s="24"/>
      <c r="G76" s="24"/>
      <c r="H76" s="24"/>
      <c r="I76" s="24"/>
      <c r="J76" s="42"/>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143" priority="35">
      <formula>$E$74="未記入又は不適切な箇所があります"</formula>
    </cfRule>
    <cfRule type="expression" dxfId="142" priority="36">
      <formula>$E$74="error"</formula>
    </cfRule>
  </conditionalFormatting>
  <conditionalFormatting sqref="G12:J12">
    <cfRule type="expression" dxfId="141" priority="37">
      <formula>AND($J$13="○",$J$19="○")</formula>
    </cfRule>
  </conditionalFormatting>
  <conditionalFormatting sqref="E53:J54">
    <cfRule type="expression" dxfId="140" priority="27">
      <formula>$J$52="○"</formula>
    </cfRule>
  </conditionalFormatting>
  <conditionalFormatting sqref="E56:J57">
    <cfRule type="expression" dxfId="139" priority="26">
      <formula>$J$55="○"</formula>
    </cfRule>
  </conditionalFormatting>
  <conditionalFormatting sqref="E59:J60">
    <cfRule type="expression" dxfId="138" priority="25">
      <formula>$J$58="○"</formula>
    </cfRule>
  </conditionalFormatting>
  <conditionalFormatting sqref="E62:J63">
    <cfRule type="expression" dxfId="137" priority="24">
      <formula>$J$61="○"</formula>
    </cfRule>
  </conditionalFormatting>
  <conditionalFormatting sqref="H68">
    <cfRule type="expression" dxfId="136" priority="38">
      <formula>$H68="未記入又は不適切な箇所があります"</formula>
    </cfRule>
  </conditionalFormatting>
  <conditionalFormatting sqref="F68">
    <cfRule type="expression" dxfId="135" priority="23">
      <formula>F68="error"</formula>
    </cfRule>
  </conditionalFormatting>
  <conditionalFormatting sqref="F69:F71">
    <cfRule type="expression" dxfId="134" priority="22">
      <formula>F69="error"</formula>
    </cfRule>
  </conditionalFormatting>
  <conditionalFormatting sqref="H68:I68">
    <cfRule type="expression" dxfId="133" priority="21">
      <formula>$H68="error"</formula>
    </cfRule>
  </conditionalFormatting>
  <conditionalFormatting sqref="H69:H71">
    <cfRule type="expression" dxfId="132" priority="20">
      <formula>$H69="未記入又は不適切な箇所があります"</formula>
    </cfRule>
  </conditionalFormatting>
  <conditionalFormatting sqref="H69:I71">
    <cfRule type="expression" dxfId="131" priority="19">
      <formula>$H69="error"</formula>
    </cfRule>
  </conditionalFormatting>
  <conditionalFormatting sqref="I52">
    <cfRule type="expression" dxfId="130" priority="18">
      <formula>$I52="error"</formula>
    </cfRule>
  </conditionalFormatting>
  <conditionalFormatting sqref="I55">
    <cfRule type="expression" dxfId="129" priority="17">
      <formula>$I55="error"</formula>
    </cfRule>
  </conditionalFormatting>
  <conditionalFormatting sqref="I58">
    <cfRule type="expression" dxfId="128" priority="16">
      <formula>$I58="error"</formula>
    </cfRule>
  </conditionalFormatting>
  <conditionalFormatting sqref="I61">
    <cfRule type="expression" dxfId="127" priority="15">
      <formula>$I61="error"</formula>
    </cfRule>
  </conditionalFormatting>
  <conditionalFormatting sqref="H39:J41">
    <cfRule type="expression" dxfId="126" priority="2">
      <formula>$J$19="○"</formula>
    </cfRule>
    <cfRule type="expression" dxfId="125" priority="7">
      <formula>$J$13="○"</formula>
    </cfRule>
  </conditionalFormatting>
  <conditionalFormatting sqref="G44:J44">
    <cfRule type="expression" dxfId="124" priority="6">
      <formula>$J$44="error"</formula>
    </cfRule>
  </conditionalFormatting>
  <conditionalFormatting sqref="H45:J47">
    <cfRule type="expression" dxfId="123" priority="1">
      <formula>$J$13="○"</formula>
    </cfRule>
    <cfRule type="expression" dxfId="122" priority="5">
      <formula>$J$19="○"</formula>
    </cfRule>
  </conditionalFormatting>
  <conditionalFormatting sqref="F38:J38">
    <cfRule type="expression" dxfId="121" priority="4">
      <formula>$J$38="error"</formula>
    </cfRule>
  </conditionalFormatting>
  <conditionalFormatting sqref="F38:I38 J37">
    <cfRule type="expression" dxfId="120"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Ｐゴシック,標準"（別添２）</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リスト!$B$1:$B$2</xm:f>
          </x14:formula1>
          <xm:sqref>J58 J61 J52 J55 J13 J19</xm:sqref>
        </x14:dataValidation>
        <x14:dataValidation type="list" allowBlank="1" showInputMessage="1" showErrorMessage="1">
          <x14:formula1>
            <xm:f>リスト!$D$2:$D$3</xm:f>
          </x14:formula1>
          <xm:sqref>H5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リスト!$F$2:$F$32</xm:f>
          </x14:formula1>
          <xm:sqref>J5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2"/>
    </row>
    <row r="76" spans="1:10" ht="13.5" customHeight="1" x14ac:dyDescent="0.4">
      <c r="A76" s="23"/>
      <c r="B76" s="19"/>
      <c r="C76" s="19"/>
      <c r="D76" s="19"/>
      <c r="E76" s="24"/>
      <c r="F76" s="24"/>
      <c r="G76" s="24"/>
      <c r="H76" s="24"/>
      <c r="I76" s="24"/>
      <c r="J76" s="42"/>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119" priority="35">
      <formula>$E$74="未記入又は不適切な箇所があります"</formula>
    </cfRule>
    <cfRule type="expression" dxfId="118" priority="36">
      <formula>$E$74="error"</formula>
    </cfRule>
  </conditionalFormatting>
  <conditionalFormatting sqref="G12:J12">
    <cfRule type="expression" dxfId="117" priority="37">
      <formula>AND($J$13="○",$J$19="○")</formula>
    </cfRule>
  </conditionalFormatting>
  <conditionalFormatting sqref="E53:J54">
    <cfRule type="expression" dxfId="116" priority="27">
      <formula>$J$52="○"</formula>
    </cfRule>
  </conditionalFormatting>
  <conditionalFormatting sqref="E56:J57">
    <cfRule type="expression" dxfId="115" priority="26">
      <formula>$J$55="○"</formula>
    </cfRule>
  </conditionalFormatting>
  <conditionalFormatting sqref="E59:J60">
    <cfRule type="expression" dxfId="114" priority="25">
      <formula>$J$58="○"</formula>
    </cfRule>
  </conditionalFormatting>
  <conditionalFormatting sqref="E62:J63">
    <cfRule type="expression" dxfId="113" priority="24">
      <formula>$J$61="○"</formula>
    </cfRule>
  </conditionalFormatting>
  <conditionalFormatting sqref="H68">
    <cfRule type="expression" dxfId="112" priority="38">
      <formula>$H68="未記入又は不適切な箇所があります"</formula>
    </cfRule>
  </conditionalFormatting>
  <conditionalFormatting sqref="F68">
    <cfRule type="expression" dxfId="111" priority="23">
      <formula>F68="error"</formula>
    </cfRule>
  </conditionalFormatting>
  <conditionalFormatting sqref="F69:F71">
    <cfRule type="expression" dxfId="110" priority="22">
      <formula>F69="error"</formula>
    </cfRule>
  </conditionalFormatting>
  <conditionalFormatting sqref="H68:I68">
    <cfRule type="expression" dxfId="109" priority="21">
      <formula>$H68="error"</formula>
    </cfRule>
  </conditionalFormatting>
  <conditionalFormatting sqref="H69:H71">
    <cfRule type="expression" dxfId="108" priority="20">
      <formula>$H69="未記入又は不適切な箇所があります"</formula>
    </cfRule>
  </conditionalFormatting>
  <conditionalFormatting sqref="H69:I71">
    <cfRule type="expression" dxfId="107" priority="19">
      <formula>$H69="error"</formula>
    </cfRule>
  </conditionalFormatting>
  <conditionalFormatting sqref="I52">
    <cfRule type="expression" dxfId="106" priority="18">
      <formula>$I52="error"</formula>
    </cfRule>
  </conditionalFormatting>
  <conditionalFormatting sqref="I55">
    <cfRule type="expression" dxfId="105" priority="17">
      <formula>$I55="error"</formula>
    </cfRule>
  </conditionalFormatting>
  <conditionalFormatting sqref="I58">
    <cfRule type="expression" dxfId="104" priority="16">
      <formula>$I58="error"</formula>
    </cfRule>
  </conditionalFormatting>
  <conditionalFormatting sqref="I61">
    <cfRule type="expression" dxfId="103" priority="15">
      <formula>$I61="error"</formula>
    </cfRule>
  </conditionalFormatting>
  <conditionalFormatting sqref="H39:J41">
    <cfRule type="expression" dxfId="102" priority="2">
      <formula>$J$19="○"</formula>
    </cfRule>
    <cfRule type="expression" dxfId="101" priority="7">
      <formula>$J$13="○"</formula>
    </cfRule>
  </conditionalFormatting>
  <conditionalFormatting sqref="G44:J44">
    <cfRule type="expression" dxfId="100" priority="6">
      <formula>$J$44="error"</formula>
    </cfRule>
  </conditionalFormatting>
  <conditionalFormatting sqref="H45:J47">
    <cfRule type="expression" dxfId="99" priority="1">
      <formula>$J$13="○"</formula>
    </cfRule>
    <cfRule type="expression" dxfId="98" priority="5">
      <formula>$J$19="○"</formula>
    </cfRule>
  </conditionalFormatting>
  <conditionalFormatting sqref="F38:J38">
    <cfRule type="expression" dxfId="97" priority="4">
      <formula>$J$38="error"</formula>
    </cfRule>
  </conditionalFormatting>
  <conditionalFormatting sqref="F38:I38 J37">
    <cfRule type="expression" dxfId="96"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Ｐゴシック,標準"（別添３）</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リスト!$F$2:$F$32</xm:f>
          </x14:formula1>
          <xm:sqref>J5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リスト!$D$2:$D$3</xm:f>
          </x14:formula1>
          <xm:sqref>H5</xm:sqref>
        </x14:dataValidation>
        <x14:dataValidation type="list" allowBlank="1" showInputMessage="1" showErrorMessage="1">
          <x14:formula1>
            <xm:f>リスト!$B$1:$B$2</xm:f>
          </x14:formula1>
          <xm:sqref>J58 J61 J52 J55 J13 J19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2"/>
    </row>
    <row r="76" spans="1:10" ht="13.5" customHeight="1" x14ac:dyDescent="0.4">
      <c r="A76" s="23"/>
      <c r="B76" s="19"/>
      <c r="C76" s="19"/>
      <c r="D76" s="19"/>
      <c r="E76" s="24"/>
      <c r="F76" s="24"/>
      <c r="G76" s="24"/>
      <c r="H76" s="24"/>
      <c r="I76" s="24"/>
      <c r="J76" s="42"/>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95" priority="35">
      <formula>$E$74="未記入又は不適切な箇所があります"</formula>
    </cfRule>
    <cfRule type="expression" dxfId="94" priority="36">
      <formula>$E$74="error"</formula>
    </cfRule>
  </conditionalFormatting>
  <conditionalFormatting sqref="G12:J12">
    <cfRule type="expression" dxfId="93" priority="37">
      <formula>AND($J$13="○",$J$19="○")</formula>
    </cfRule>
  </conditionalFormatting>
  <conditionalFormatting sqref="E53:J54">
    <cfRule type="expression" dxfId="92" priority="27">
      <formula>$J$52="○"</formula>
    </cfRule>
  </conditionalFormatting>
  <conditionalFormatting sqref="E56:J57">
    <cfRule type="expression" dxfId="91" priority="26">
      <formula>$J$55="○"</formula>
    </cfRule>
  </conditionalFormatting>
  <conditionalFormatting sqref="E59:J60">
    <cfRule type="expression" dxfId="90" priority="25">
      <formula>$J$58="○"</formula>
    </cfRule>
  </conditionalFormatting>
  <conditionalFormatting sqref="E62:J63">
    <cfRule type="expression" dxfId="89" priority="24">
      <formula>$J$61="○"</formula>
    </cfRule>
  </conditionalFormatting>
  <conditionalFormatting sqref="H68">
    <cfRule type="expression" dxfId="88" priority="38">
      <formula>$H68="未記入又は不適切な箇所があります"</formula>
    </cfRule>
  </conditionalFormatting>
  <conditionalFormatting sqref="F68">
    <cfRule type="expression" dxfId="87" priority="23">
      <formula>F68="error"</formula>
    </cfRule>
  </conditionalFormatting>
  <conditionalFormatting sqref="F69:F71">
    <cfRule type="expression" dxfId="86" priority="22">
      <formula>F69="error"</formula>
    </cfRule>
  </conditionalFormatting>
  <conditionalFormatting sqref="H68:I68">
    <cfRule type="expression" dxfId="85" priority="21">
      <formula>$H68="error"</formula>
    </cfRule>
  </conditionalFormatting>
  <conditionalFormatting sqref="H69:H71">
    <cfRule type="expression" dxfId="84" priority="20">
      <formula>$H69="未記入又は不適切な箇所があります"</formula>
    </cfRule>
  </conditionalFormatting>
  <conditionalFormatting sqref="H69:I71">
    <cfRule type="expression" dxfId="83" priority="19">
      <formula>$H69="error"</formula>
    </cfRule>
  </conditionalFormatting>
  <conditionalFormatting sqref="I52">
    <cfRule type="expression" dxfId="82" priority="18">
      <formula>$I52="error"</formula>
    </cfRule>
  </conditionalFormatting>
  <conditionalFormatting sqref="I55">
    <cfRule type="expression" dxfId="81" priority="17">
      <formula>$I55="error"</formula>
    </cfRule>
  </conditionalFormatting>
  <conditionalFormatting sqref="I58">
    <cfRule type="expression" dxfId="80" priority="16">
      <formula>$I58="error"</formula>
    </cfRule>
  </conditionalFormatting>
  <conditionalFormatting sqref="I61">
    <cfRule type="expression" dxfId="79" priority="15">
      <formula>$I61="error"</formula>
    </cfRule>
  </conditionalFormatting>
  <conditionalFormatting sqref="H39:J41">
    <cfRule type="expression" dxfId="78" priority="2">
      <formula>$J$19="○"</formula>
    </cfRule>
    <cfRule type="expression" dxfId="77" priority="7">
      <formula>$J$13="○"</formula>
    </cfRule>
  </conditionalFormatting>
  <conditionalFormatting sqref="G44:J44">
    <cfRule type="expression" dxfId="76" priority="6">
      <formula>$J$44="error"</formula>
    </cfRule>
  </conditionalFormatting>
  <conditionalFormatting sqref="H45:J47">
    <cfRule type="expression" dxfId="75" priority="1">
      <formula>$J$13="○"</formula>
    </cfRule>
    <cfRule type="expression" dxfId="74" priority="5">
      <formula>$J$19="○"</formula>
    </cfRule>
  </conditionalFormatting>
  <conditionalFormatting sqref="F38:J38">
    <cfRule type="expression" dxfId="73" priority="4">
      <formula>$J$38="error"</formula>
    </cfRule>
  </conditionalFormatting>
  <conditionalFormatting sqref="F38:I38 J37">
    <cfRule type="expression" dxfId="72"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Ｐゴシック,標準"（別添４）</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リスト!$B$1:$B$2</xm:f>
          </x14:formula1>
          <xm:sqref>J58 J61 J52 J55 J13 J19</xm:sqref>
        </x14:dataValidation>
        <x14:dataValidation type="list" allowBlank="1" showInputMessage="1" showErrorMessage="1">
          <x14:formula1>
            <xm:f>リスト!$D$2:$D$3</xm:f>
          </x14:formula1>
          <xm:sqref>H5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リスト!$F$2:$F$32</xm:f>
          </x14:formula1>
          <xm:sqref>J5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2"/>
    </row>
    <row r="76" spans="1:10" ht="13.5" customHeight="1" x14ac:dyDescent="0.4">
      <c r="A76" s="23"/>
      <c r="B76" s="19"/>
      <c r="C76" s="19"/>
      <c r="D76" s="19"/>
      <c r="E76" s="24"/>
      <c r="F76" s="24"/>
      <c r="G76" s="24"/>
      <c r="H76" s="24"/>
      <c r="I76" s="24"/>
      <c r="J76" s="42"/>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71" priority="35">
      <formula>$E$74="未記入又は不適切な箇所があります"</formula>
    </cfRule>
    <cfRule type="expression" dxfId="70" priority="36">
      <formula>$E$74="error"</formula>
    </cfRule>
  </conditionalFormatting>
  <conditionalFormatting sqref="G12:J12">
    <cfRule type="expression" dxfId="69" priority="37">
      <formula>AND($J$13="○",$J$19="○")</formula>
    </cfRule>
  </conditionalFormatting>
  <conditionalFormatting sqref="E53:J54">
    <cfRule type="expression" dxfId="68" priority="27">
      <formula>$J$52="○"</formula>
    </cfRule>
  </conditionalFormatting>
  <conditionalFormatting sqref="E56:J57">
    <cfRule type="expression" dxfId="67" priority="26">
      <formula>$J$55="○"</formula>
    </cfRule>
  </conditionalFormatting>
  <conditionalFormatting sqref="E59:J60">
    <cfRule type="expression" dxfId="66" priority="25">
      <formula>$J$58="○"</formula>
    </cfRule>
  </conditionalFormatting>
  <conditionalFormatting sqref="E62:J63">
    <cfRule type="expression" dxfId="65" priority="24">
      <formula>$J$61="○"</formula>
    </cfRule>
  </conditionalFormatting>
  <conditionalFormatting sqref="H68">
    <cfRule type="expression" dxfId="64" priority="38">
      <formula>$H68="未記入又は不適切な箇所があります"</formula>
    </cfRule>
  </conditionalFormatting>
  <conditionalFormatting sqref="F68">
    <cfRule type="expression" dxfId="63" priority="23">
      <formula>F68="error"</formula>
    </cfRule>
  </conditionalFormatting>
  <conditionalFormatting sqref="F69:F71">
    <cfRule type="expression" dxfId="62" priority="22">
      <formula>F69="error"</formula>
    </cfRule>
  </conditionalFormatting>
  <conditionalFormatting sqref="H68:I68">
    <cfRule type="expression" dxfId="61" priority="21">
      <formula>$H68="error"</formula>
    </cfRule>
  </conditionalFormatting>
  <conditionalFormatting sqref="H69:H71">
    <cfRule type="expression" dxfId="60" priority="20">
      <formula>$H69="未記入又は不適切な箇所があります"</formula>
    </cfRule>
  </conditionalFormatting>
  <conditionalFormatting sqref="H69:I71">
    <cfRule type="expression" dxfId="59" priority="19">
      <formula>$H69="error"</formula>
    </cfRule>
  </conditionalFormatting>
  <conditionalFormatting sqref="I52">
    <cfRule type="expression" dxfId="58" priority="18">
      <formula>$I52="error"</formula>
    </cfRule>
  </conditionalFormatting>
  <conditionalFormatting sqref="I55">
    <cfRule type="expression" dxfId="57" priority="17">
      <formula>$I55="error"</formula>
    </cfRule>
  </conditionalFormatting>
  <conditionalFormatting sqref="I58">
    <cfRule type="expression" dxfId="56" priority="16">
      <formula>$I58="error"</formula>
    </cfRule>
  </conditionalFormatting>
  <conditionalFormatting sqref="I61">
    <cfRule type="expression" dxfId="55" priority="15">
      <formula>$I61="error"</formula>
    </cfRule>
  </conditionalFormatting>
  <conditionalFormatting sqref="H39:J41">
    <cfRule type="expression" dxfId="54" priority="2">
      <formula>$J$19="○"</formula>
    </cfRule>
    <cfRule type="expression" dxfId="53" priority="7">
      <formula>$J$13="○"</formula>
    </cfRule>
  </conditionalFormatting>
  <conditionalFormatting sqref="G44:J44">
    <cfRule type="expression" dxfId="52" priority="6">
      <formula>$J$44="error"</formula>
    </cfRule>
  </conditionalFormatting>
  <conditionalFormatting sqref="H45:J47">
    <cfRule type="expression" dxfId="51" priority="1">
      <formula>$J$13="○"</formula>
    </cfRule>
    <cfRule type="expression" dxfId="50" priority="5">
      <formula>$J$19="○"</formula>
    </cfRule>
  </conditionalFormatting>
  <conditionalFormatting sqref="F38:J38">
    <cfRule type="expression" dxfId="49" priority="4">
      <formula>$J$38="error"</formula>
    </cfRule>
  </conditionalFormatting>
  <conditionalFormatting sqref="F38:I38 J37">
    <cfRule type="expression" dxfId="48"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Ｐゴシック,標準"（別添５）</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リスト!$F$2:$F$32</xm:f>
          </x14:formula1>
          <xm:sqref>J5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リスト!$D$2:$D$3</xm:f>
          </x14:formula1>
          <xm:sqref>H5</xm:sqref>
        </x14:dataValidation>
        <x14:dataValidation type="list" allowBlank="1" showInputMessage="1" showErrorMessage="1">
          <x14:formula1>
            <xm:f>リスト!$B$1:$B$2</xm:f>
          </x14:formula1>
          <xm:sqref>J58 J61 J52 J55 J13 J19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8"/>
    </row>
    <row r="76" spans="1:10" ht="13.5" customHeight="1" x14ac:dyDescent="0.4">
      <c r="A76" s="23"/>
      <c r="B76" s="19"/>
      <c r="C76" s="19"/>
      <c r="D76" s="19"/>
      <c r="E76" s="24"/>
      <c r="F76" s="24"/>
      <c r="G76" s="24"/>
      <c r="H76" s="24"/>
      <c r="I76" s="24"/>
      <c r="J76" s="48"/>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47" priority="28">
      <formula>$E$74="未記入又は不適切な箇所があります"</formula>
    </cfRule>
    <cfRule type="expression" dxfId="46" priority="29">
      <formula>$E$74="error"</formula>
    </cfRule>
  </conditionalFormatting>
  <conditionalFormatting sqref="G12:J12">
    <cfRule type="expression" dxfId="45" priority="30">
      <formula>AND($J$13="○",$J$19="○")</formula>
    </cfRule>
  </conditionalFormatting>
  <conditionalFormatting sqref="E53:J54">
    <cfRule type="expression" dxfId="44" priority="27">
      <formula>$J$52="○"</formula>
    </cfRule>
  </conditionalFormatting>
  <conditionalFormatting sqref="E56:J57">
    <cfRule type="expression" dxfId="43" priority="26">
      <formula>$J$55="○"</formula>
    </cfRule>
  </conditionalFormatting>
  <conditionalFormatting sqref="E59:J60">
    <cfRule type="expression" dxfId="42" priority="25">
      <formula>$J$58="○"</formula>
    </cfRule>
  </conditionalFormatting>
  <conditionalFormatting sqref="E62:J63">
    <cfRule type="expression" dxfId="41" priority="24">
      <formula>$J$61="○"</formula>
    </cfRule>
  </conditionalFormatting>
  <conditionalFormatting sqref="H68">
    <cfRule type="expression" dxfId="40" priority="31">
      <formula>$H68="未記入又は不適切な箇所があります"</formula>
    </cfRule>
  </conditionalFormatting>
  <conditionalFormatting sqref="F68">
    <cfRule type="expression" dxfId="39" priority="23">
      <formula>F68="error"</formula>
    </cfRule>
  </conditionalFormatting>
  <conditionalFormatting sqref="F69:F71">
    <cfRule type="expression" dxfId="38" priority="22">
      <formula>F69="error"</formula>
    </cfRule>
  </conditionalFormatting>
  <conditionalFormatting sqref="H68:I68">
    <cfRule type="expression" dxfId="37" priority="21">
      <formula>$H68="error"</formula>
    </cfRule>
  </conditionalFormatting>
  <conditionalFormatting sqref="H69:H71">
    <cfRule type="expression" dxfId="36" priority="20">
      <formula>$H69="未記入又は不適切な箇所があります"</formula>
    </cfRule>
  </conditionalFormatting>
  <conditionalFormatting sqref="H69:I71">
    <cfRule type="expression" dxfId="35" priority="19">
      <formula>$H69="error"</formula>
    </cfRule>
  </conditionalFormatting>
  <conditionalFormatting sqref="I52">
    <cfRule type="expression" dxfId="34" priority="18">
      <formula>$I52="error"</formula>
    </cfRule>
  </conditionalFormatting>
  <conditionalFormatting sqref="I55">
    <cfRule type="expression" dxfId="33" priority="17">
      <formula>$I55="error"</formula>
    </cfRule>
  </conditionalFormatting>
  <conditionalFormatting sqref="I58">
    <cfRule type="expression" dxfId="32" priority="16">
      <formula>$I58="error"</formula>
    </cfRule>
  </conditionalFormatting>
  <conditionalFormatting sqref="I61">
    <cfRule type="expression" dxfId="31" priority="15">
      <formula>$I61="error"</formula>
    </cfRule>
  </conditionalFormatting>
  <conditionalFormatting sqref="H39:J41">
    <cfRule type="expression" dxfId="30" priority="2">
      <formula>$J$19="○"</formula>
    </cfRule>
    <cfRule type="expression" dxfId="29" priority="7">
      <formula>$J$13="○"</formula>
    </cfRule>
  </conditionalFormatting>
  <conditionalFormatting sqref="G44:J44">
    <cfRule type="expression" dxfId="28" priority="6">
      <formula>$J$44="error"</formula>
    </cfRule>
  </conditionalFormatting>
  <conditionalFormatting sqref="H45:J47">
    <cfRule type="expression" dxfId="27" priority="1">
      <formula>$J$13="○"</formula>
    </cfRule>
    <cfRule type="expression" dxfId="26" priority="5">
      <formula>$J$19="○"</formula>
    </cfRule>
  </conditionalFormatting>
  <conditionalFormatting sqref="F38:J38">
    <cfRule type="expression" dxfId="25" priority="4">
      <formula>$J$38="error"</formula>
    </cfRule>
  </conditionalFormatting>
  <conditionalFormatting sqref="F38:I38 J37">
    <cfRule type="expression" dxfId="24"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Ｐゴシック,標準"（別添６）</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リスト!$B$1:$B$2</xm:f>
          </x14:formula1>
          <xm:sqref>J58 J61 J52 J55 J13 J19</xm:sqref>
        </x14:dataValidation>
        <x14:dataValidation type="list" allowBlank="1" showInputMessage="1" showErrorMessage="1">
          <x14:formula1>
            <xm:f>リスト!$D$2:$D$3</xm:f>
          </x14:formula1>
          <xm:sqref>H5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リスト!$F$2:$F$32</xm:f>
          </x14:formula1>
          <xm:sqref>J5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7"/>
  <sheetViews>
    <sheetView showGridLines="0" view="pageBreakPreview" zoomScaleNormal="100" zoomScaleSheetLayoutView="100" workbookViewId="0">
      <selection sqref="A1:J1"/>
    </sheetView>
  </sheetViews>
  <sheetFormatPr defaultRowHeight="13.5" x14ac:dyDescent="0.4"/>
  <cols>
    <col min="1" max="16384" width="9" style="1"/>
  </cols>
  <sheetData>
    <row r="1" spans="1:10" ht="17.25" x14ac:dyDescent="0.4">
      <c r="A1" s="71" t="s">
        <v>39</v>
      </c>
      <c r="B1" s="71"/>
      <c r="C1" s="71"/>
      <c r="D1" s="71"/>
      <c r="E1" s="71"/>
      <c r="F1" s="71"/>
      <c r="G1" s="71"/>
      <c r="H1" s="71"/>
      <c r="I1" s="71"/>
      <c r="J1" s="71"/>
    </row>
    <row r="3" spans="1:10" x14ac:dyDescent="0.4">
      <c r="A3" s="1" t="s">
        <v>3</v>
      </c>
    </row>
    <row r="5" spans="1:10" ht="17.25" customHeight="1" x14ac:dyDescent="0.15">
      <c r="F5" s="20" t="s">
        <v>5</v>
      </c>
      <c r="G5" s="25" t="s">
        <v>23</v>
      </c>
      <c r="H5" s="26"/>
      <c r="I5" s="27"/>
      <c r="J5" s="28"/>
    </row>
    <row r="6" spans="1:10" ht="17.25" customHeight="1" x14ac:dyDescent="0.15">
      <c r="F6" s="20" t="s">
        <v>0</v>
      </c>
      <c r="G6" s="72"/>
      <c r="H6" s="72"/>
      <c r="I6" s="72"/>
      <c r="J6" s="72"/>
    </row>
    <row r="7" spans="1:10" ht="17.25" customHeight="1" x14ac:dyDescent="0.15">
      <c r="F7" s="20" t="s">
        <v>1</v>
      </c>
      <c r="G7" s="72"/>
      <c r="H7" s="72"/>
      <c r="I7" s="72"/>
      <c r="J7" s="72"/>
    </row>
    <row r="8" spans="1:10" ht="17.25" customHeight="1" x14ac:dyDescent="0.15">
      <c r="F8" s="20" t="s">
        <v>22</v>
      </c>
      <c r="G8" s="72"/>
      <c r="H8" s="72"/>
      <c r="I8" s="72"/>
      <c r="J8" s="72"/>
    </row>
    <row r="9" spans="1:10" ht="17.25" customHeight="1" x14ac:dyDescent="0.15">
      <c r="F9" s="20" t="s">
        <v>6</v>
      </c>
      <c r="G9" s="72"/>
      <c r="H9" s="72"/>
      <c r="I9" s="72"/>
      <c r="J9" s="72"/>
    </row>
    <row r="11" spans="1:10" ht="17.100000000000001" customHeight="1" x14ac:dyDescent="0.4">
      <c r="A11" s="62" t="s">
        <v>2</v>
      </c>
      <c r="B11" s="62"/>
      <c r="C11" s="62"/>
      <c r="D11" s="62"/>
      <c r="E11" s="62"/>
      <c r="F11" s="62"/>
      <c r="G11" s="62"/>
      <c r="H11" s="62"/>
      <c r="I11" s="62"/>
      <c r="J11" s="62"/>
    </row>
    <row r="12" spans="1:10" ht="17.100000000000001" customHeight="1" x14ac:dyDescent="0.4">
      <c r="A12" s="1" t="s">
        <v>43</v>
      </c>
      <c r="G12" s="33" t="str">
        <f>IF($J$12="error","※どちらか一方を選択してください","")</f>
        <v/>
      </c>
      <c r="J12" s="34" t="str">
        <f>IF(AND(J13="○",J19="○"),"error","")</f>
        <v/>
      </c>
    </row>
    <row r="13" spans="1:10" ht="18.95" customHeight="1" x14ac:dyDescent="0.4">
      <c r="A13" s="75" t="s">
        <v>54</v>
      </c>
      <c r="B13" s="76"/>
      <c r="C13" s="76"/>
      <c r="D13" s="76"/>
      <c r="E13" s="76"/>
      <c r="F13" s="76"/>
      <c r="G13" s="76"/>
      <c r="H13" s="76"/>
      <c r="I13" s="77"/>
      <c r="J13" s="29"/>
    </row>
    <row r="14" spans="1:10" ht="15" customHeight="1" x14ac:dyDescent="0.4">
      <c r="A14" s="43" t="s">
        <v>44</v>
      </c>
      <c r="B14" s="78" t="s">
        <v>49</v>
      </c>
      <c r="C14" s="78"/>
      <c r="D14" s="78"/>
      <c r="E14" s="78"/>
      <c r="F14" s="78"/>
      <c r="G14" s="78"/>
      <c r="H14" s="78"/>
      <c r="I14" s="78"/>
      <c r="J14" s="78"/>
    </row>
    <row r="15" spans="1:10" ht="40.5" customHeight="1" x14ac:dyDescent="0.4">
      <c r="A15" s="44" t="s">
        <v>46</v>
      </c>
      <c r="B15" s="79" t="s">
        <v>45</v>
      </c>
      <c r="C15" s="79"/>
      <c r="D15" s="79"/>
      <c r="E15" s="79"/>
      <c r="F15" s="79"/>
      <c r="G15" s="79"/>
      <c r="H15" s="79"/>
      <c r="I15" s="79"/>
      <c r="J15" s="79"/>
    </row>
    <row r="16" spans="1:10" ht="42" customHeight="1" x14ac:dyDescent="0.4">
      <c r="A16" s="44" t="s">
        <v>48</v>
      </c>
      <c r="B16" s="79" t="s">
        <v>47</v>
      </c>
      <c r="C16" s="79"/>
      <c r="D16" s="79"/>
      <c r="E16" s="79"/>
      <c r="F16" s="79"/>
      <c r="G16" s="79"/>
      <c r="H16" s="79"/>
      <c r="I16" s="79"/>
      <c r="J16" s="79"/>
    </row>
    <row r="17" spans="1:10" ht="39" customHeight="1" x14ac:dyDescent="0.4">
      <c r="A17" s="7" t="s">
        <v>7</v>
      </c>
      <c r="B17" s="65" t="s">
        <v>50</v>
      </c>
      <c r="C17" s="65"/>
      <c r="D17" s="65"/>
      <c r="E17" s="65"/>
      <c r="F17" s="65"/>
      <c r="G17" s="65"/>
      <c r="H17" s="65"/>
      <c r="I17" s="65"/>
      <c r="J17" s="65"/>
    </row>
    <row r="18" spans="1:10" ht="5.25" customHeight="1" x14ac:dyDescent="0.4">
      <c r="A18" s="49"/>
      <c r="B18" s="49"/>
      <c r="C18" s="49"/>
      <c r="D18" s="49"/>
      <c r="E18" s="49"/>
      <c r="F18" s="49"/>
      <c r="G18" s="49"/>
      <c r="H18" s="49"/>
      <c r="I18" s="4"/>
      <c r="J18" s="5"/>
    </row>
    <row r="19" spans="1:10" ht="18.95" customHeight="1" x14ac:dyDescent="0.4">
      <c r="A19" s="75" t="s">
        <v>55</v>
      </c>
      <c r="B19" s="76"/>
      <c r="C19" s="76"/>
      <c r="D19" s="76"/>
      <c r="E19" s="76"/>
      <c r="F19" s="76"/>
      <c r="G19" s="76"/>
      <c r="H19" s="76"/>
      <c r="I19" s="77"/>
      <c r="J19" s="29"/>
    </row>
    <row r="20" spans="1:10" ht="15" customHeight="1" x14ac:dyDescent="0.4">
      <c r="A20" s="43" t="s">
        <v>44</v>
      </c>
      <c r="B20" s="80" t="s">
        <v>85</v>
      </c>
      <c r="C20" s="80"/>
      <c r="D20" s="80"/>
      <c r="E20" s="80"/>
      <c r="F20" s="80"/>
      <c r="G20" s="80"/>
      <c r="H20" s="80"/>
      <c r="I20" s="80"/>
      <c r="J20" s="80"/>
    </row>
    <row r="21" spans="1:10" ht="48.75" customHeight="1" x14ac:dyDescent="0.4">
      <c r="A21" s="44" t="s">
        <v>46</v>
      </c>
      <c r="B21" s="79" t="s">
        <v>51</v>
      </c>
      <c r="C21" s="79"/>
      <c r="D21" s="79"/>
      <c r="E21" s="79"/>
      <c r="F21" s="79"/>
      <c r="G21" s="79"/>
      <c r="H21" s="79"/>
      <c r="I21" s="79"/>
      <c r="J21" s="79"/>
    </row>
    <row r="22" spans="1:10" ht="48.75" customHeight="1" x14ac:dyDescent="0.4">
      <c r="A22" s="44" t="s">
        <v>48</v>
      </c>
      <c r="B22" s="79" t="s">
        <v>53</v>
      </c>
      <c r="C22" s="79"/>
      <c r="D22" s="79"/>
      <c r="E22" s="79"/>
      <c r="F22" s="79"/>
      <c r="G22" s="79"/>
      <c r="H22" s="79"/>
      <c r="I22" s="79"/>
      <c r="J22" s="79"/>
    </row>
    <row r="23" spans="1:10" ht="5.25" customHeight="1" x14ac:dyDescent="0.4">
      <c r="A23" s="6"/>
      <c r="B23" s="6"/>
      <c r="C23" s="6"/>
      <c r="D23" s="6"/>
      <c r="E23" s="6"/>
      <c r="F23" s="6"/>
      <c r="G23" s="6"/>
      <c r="H23" s="6"/>
      <c r="I23" s="6"/>
      <c r="J23" s="6"/>
    </row>
    <row r="24" spans="1:10" ht="39" customHeight="1" x14ac:dyDescent="0.4">
      <c r="A24" s="8" t="s">
        <v>8</v>
      </c>
      <c r="B24" s="73" t="s">
        <v>52</v>
      </c>
      <c r="C24" s="73"/>
      <c r="D24" s="73"/>
      <c r="E24" s="73"/>
      <c r="F24" s="73"/>
      <c r="G24" s="73"/>
      <c r="H24" s="73"/>
      <c r="I24" s="73"/>
      <c r="J24" s="74"/>
    </row>
    <row r="25" spans="1:10" x14ac:dyDescent="0.4">
      <c r="A25" s="9" t="s">
        <v>4</v>
      </c>
    </row>
    <row r="26" spans="1:10" x14ac:dyDescent="0.4">
      <c r="A26" s="10" t="s">
        <v>40</v>
      </c>
    </row>
    <row r="27" spans="1:10" x14ac:dyDescent="0.4">
      <c r="A27" s="10" t="s">
        <v>41</v>
      </c>
    </row>
    <row r="28" spans="1:10" x14ac:dyDescent="0.4">
      <c r="A28" s="10" t="s">
        <v>42</v>
      </c>
    </row>
    <row r="29" spans="1:10" x14ac:dyDescent="0.4">
      <c r="A29" s="10" t="s">
        <v>12</v>
      </c>
    </row>
    <row r="30" spans="1:10" ht="5.25" customHeight="1" x14ac:dyDescent="0.4"/>
    <row r="31" spans="1:10" ht="17.100000000000001" customHeight="1" x14ac:dyDescent="0.4">
      <c r="A31" s="62" t="s">
        <v>56</v>
      </c>
      <c r="B31" s="62"/>
      <c r="C31" s="62"/>
      <c r="D31" s="62"/>
      <c r="E31" s="62"/>
      <c r="F31" s="62"/>
      <c r="G31" s="62"/>
      <c r="H31" s="62"/>
      <c r="I31" s="62"/>
      <c r="J31" s="62"/>
    </row>
    <row r="32" spans="1:10" ht="15" customHeight="1" x14ac:dyDescent="0.4">
      <c r="A32" s="12" t="s">
        <v>9</v>
      </c>
      <c r="B32" s="65" t="s">
        <v>21</v>
      </c>
      <c r="C32" s="65"/>
      <c r="D32" s="65"/>
      <c r="E32" s="65"/>
      <c r="F32" s="65"/>
      <c r="G32" s="65"/>
      <c r="H32" s="65"/>
      <c r="I32" s="65"/>
      <c r="J32" s="66"/>
    </row>
    <row r="33" spans="1:10" ht="5.25" customHeight="1" x14ac:dyDescent="0.4"/>
    <row r="34" spans="1:10" ht="18.95" customHeight="1" x14ac:dyDescent="0.4">
      <c r="A34" s="68" t="s">
        <v>77</v>
      </c>
      <c r="B34" s="68"/>
      <c r="C34" s="68"/>
      <c r="D34" s="68"/>
      <c r="E34" s="68"/>
      <c r="F34" s="68"/>
      <c r="G34" s="68"/>
      <c r="H34" s="67"/>
      <c r="I34" s="67"/>
      <c r="J34" s="67"/>
    </row>
    <row r="35" spans="1:10" ht="62.1" customHeight="1" x14ac:dyDescent="0.4">
      <c r="A35" s="7" t="s">
        <v>10</v>
      </c>
      <c r="B35" s="65" t="s">
        <v>78</v>
      </c>
      <c r="C35" s="65"/>
      <c r="D35" s="65"/>
      <c r="E35" s="65"/>
      <c r="F35" s="65"/>
      <c r="G35" s="65"/>
      <c r="H35" s="65"/>
      <c r="I35" s="65"/>
      <c r="J35" s="66"/>
    </row>
    <row r="36" spans="1:10" ht="5.25" customHeight="1" x14ac:dyDescent="0.4"/>
    <row r="37" spans="1:10" ht="13.5" customHeight="1" x14ac:dyDescent="0.4">
      <c r="A37" s="1" t="s">
        <v>13</v>
      </c>
      <c r="H37" s="2"/>
      <c r="J37" s="35" t="str">
        <f>IF(OR(AND(J13="○",H45&lt;&gt;""),AND(J19="○",H39&lt;&gt;"")),"error","")</f>
        <v/>
      </c>
    </row>
    <row r="38" spans="1:10" x14ac:dyDescent="0.4">
      <c r="A38" s="13" t="s">
        <v>14</v>
      </c>
      <c r="F38" s="37" t="str">
        <f>IF(J38="error","※対象要件を満たしていません",IF(J37="error","※１で選択した方に入力してください",""))</f>
        <v/>
      </c>
      <c r="G38" s="11"/>
      <c r="H38" s="11"/>
      <c r="I38" s="11"/>
      <c r="J38" s="36" t="str">
        <f>IF(H39="","",(IF(H41&gt;-0.5,"error","")))</f>
        <v/>
      </c>
    </row>
    <row r="39" spans="1:10" ht="18.95" customHeight="1" x14ac:dyDescent="0.4">
      <c r="A39" s="69" t="s">
        <v>72</v>
      </c>
      <c r="B39" s="69"/>
      <c r="C39" s="69"/>
      <c r="D39" s="69"/>
      <c r="E39" s="69"/>
      <c r="F39" s="69"/>
      <c r="G39" s="69"/>
      <c r="H39" s="70"/>
      <c r="I39" s="70"/>
      <c r="J39" s="70"/>
    </row>
    <row r="40" spans="1:10" ht="18.95" customHeight="1" x14ac:dyDescent="0.4">
      <c r="A40" s="69" t="s">
        <v>79</v>
      </c>
      <c r="B40" s="69"/>
      <c r="C40" s="69"/>
      <c r="D40" s="69"/>
      <c r="E40" s="69"/>
      <c r="F40" s="69"/>
      <c r="G40" s="69"/>
      <c r="H40" s="70"/>
      <c r="I40" s="70"/>
      <c r="J40" s="70"/>
    </row>
    <row r="41" spans="1:10" ht="18.95" customHeight="1" x14ac:dyDescent="0.4">
      <c r="A41" s="53" t="s">
        <v>73</v>
      </c>
      <c r="B41" s="53"/>
      <c r="C41" s="53"/>
      <c r="D41" s="53"/>
      <c r="E41" s="53"/>
      <c r="F41" s="53"/>
      <c r="G41" s="53"/>
      <c r="H41" s="54" t="str">
        <f>IF(ISBLANK(H39),"",(H39-H40)/H40)</f>
        <v/>
      </c>
      <c r="I41" s="54"/>
      <c r="J41" s="54"/>
    </row>
    <row r="42" spans="1:10" ht="26.25" customHeight="1" x14ac:dyDescent="0.4">
      <c r="A42" s="7" t="s">
        <v>80</v>
      </c>
      <c r="B42" s="65" t="s">
        <v>81</v>
      </c>
      <c r="C42" s="65"/>
      <c r="D42" s="65"/>
      <c r="E42" s="65"/>
      <c r="F42" s="65"/>
      <c r="G42" s="65"/>
      <c r="H42" s="65"/>
      <c r="I42" s="65"/>
      <c r="J42" s="66"/>
    </row>
    <row r="43" spans="1:10" ht="5.25" customHeight="1" x14ac:dyDescent="0.4"/>
    <row r="44" spans="1:10" x14ac:dyDescent="0.4">
      <c r="A44" s="13" t="s">
        <v>15</v>
      </c>
      <c r="G44" s="37" t="str">
        <f>IF(J44="error","※対象要件を満たしていません","")</f>
        <v/>
      </c>
      <c r="H44" s="11"/>
      <c r="I44" s="11"/>
      <c r="J44" s="34" t="str">
        <f>IF(H45="","",(IF(H47&gt;-0.3,"error","")))</f>
        <v/>
      </c>
    </row>
    <row r="45" spans="1:10" ht="18.95" customHeight="1" x14ac:dyDescent="0.4">
      <c r="A45" s="69" t="s">
        <v>74</v>
      </c>
      <c r="B45" s="69"/>
      <c r="C45" s="69"/>
      <c r="D45" s="69"/>
      <c r="E45" s="69"/>
      <c r="F45" s="69"/>
      <c r="G45" s="69"/>
      <c r="H45" s="70"/>
      <c r="I45" s="70"/>
      <c r="J45" s="70"/>
    </row>
    <row r="46" spans="1:10" ht="18.95" customHeight="1" x14ac:dyDescent="0.4">
      <c r="A46" s="69" t="s">
        <v>82</v>
      </c>
      <c r="B46" s="69"/>
      <c r="C46" s="69"/>
      <c r="D46" s="69"/>
      <c r="E46" s="69"/>
      <c r="F46" s="69"/>
      <c r="G46" s="69"/>
      <c r="H46" s="70"/>
      <c r="I46" s="70"/>
      <c r="J46" s="70"/>
    </row>
    <row r="47" spans="1:10" ht="18.95" customHeight="1" x14ac:dyDescent="0.4">
      <c r="A47" s="53" t="s">
        <v>75</v>
      </c>
      <c r="B47" s="53"/>
      <c r="C47" s="53"/>
      <c r="D47" s="53"/>
      <c r="E47" s="53"/>
      <c r="F47" s="53"/>
      <c r="G47" s="53"/>
      <c r="H47" s="54" t="str">
        <f>IF(ISBLANK(H45),"",(H45-H46)/H46)</f>
        <v/>
      </c>
      <c r="I47" s="54"/>
      <c r="J47" s="54"/>
    </row>
    <row r="48" spans="1:10" ht="26.25" customHeight="1" x14ac:dyDescent="0.4">
      <c r="A48" s="7" t="s">
        <v>83</v>
      </c>
      <c r="B48" s="65" t="s">
        <v>84</v>
      </c>
      <c r="C48" s="65"/>
      <c r="D48" s="65"/>
      <c r="E48" s="65"/>
      <c r="F48" s="65"/>
      <c r="G48" s="65"/>
      <c r="H48" s="65"/>
      <c r="I48" s="65"/>
      <c r="J48" s="66"/>
    </row>
    <row r="49" spans="1:10" ht="5.25" customHeight="1" x14ac:dyDescent="0.4"/>
    <row r="50" spans="1:10" ht="17.100000000000001" customHeight="1" x14ac:dyDescent="0.4">
      <c r="A50" s="62" t="s">
        <v>16</v>
      </c>
      <c r="B50" s="63"/>
      <c r="C50" s="63"/>
      <c r="D50" s="63"/>
      <c r="E50" s="63"/>
      <c r="F50" s="63"/>
      <c r="G50" s="63"/>
      <c r="H50" s="63"/>
      <c r="I50" s="63"/>
      <c r="J50" s="63"/>
    </row>
    <row r="51" spans="1:10" ht="33" customHeight="1" x14ac:dyDescent="0.4">
      <c r="A51" s="61" t="s">
        <v>60</v>
      </c>
      <c r="B51" s="61"/>
      <c r="C51" s="61"/>
      <c r="D51" s="61"/>
      <c r="E51" s="61"/>
      <c r="F51" s="61"/>
      <c r="G51" s="61"/>
      <c r="H51" s="61"/>
      <c r="I51" s="61"/>
      <c r="J51" s="61"/>
    </row>
    <row r="52" spans="1:10" ht="18.75" customHeight="1" x14ac:dyDescent="0.4">
      <c r="A52" s="59" t="s">
        <v>67</v>
      </c>
      <c r="B52" s="60"/>
      <c r="C52" s="60"/>
      <c r="D52" s="60"/>
      <c r="E52" s="60"/>
      <c r="F52" s="60"/>
      <c r="G52" s="60"/>
      <c r="H52" s="60"/>
      <c r="I52" s="46" t="str">
        <f>IF(AND(J52="",E54&lt;&gt;""),"error","")</f>
        <v/>
      </c>
      <c r="J52" s="29"/>
    </row>
    <row r="53" spans="1:10" ht="22.5" customHeight="1" x14ac:dyDescent="0.4">
      <c r="A53" s="57" t="s">
        <v>58</v>
      </c>
      <c r="B53" s="57"/>
      <c r="C53" s="57"/>
      <c r="D53" s="57"/>
      <c r="E53" s="58"/>
      <c r="F53" s="58"/>
      <c r="G53" s="58"/>
      <c r="H53" s="58"/>
      <c r="I53" s="58"/>
      <c r="J53" s="58"/>
    </row>
    <row r="54" spans="1:10" ht="22.5" customHeight="1" x14ac:dyDescent="0.4">
      <c r="A54" s="55" t="s">
        <v>59</v>
      </c>
      <c r="B54" s="55"/>
      <c r="C54" s="55"/>
      <c r="D54" s="55"/>
      <c r="E54" s="56"/>
      <c r="F54" s="56"/>
      <c r="G54" s="56"/>
      <c r="H54" s="56"/>
      <c r="I54" s="56"/>
      <c r="J54" s="56"/>
    </row>
    <row r="55" spans="1:10" ht="18.75" customHeight="1" x14ac:dyDescent="0.4">
      <c r="A55" s="59" t="s">
        <v>68</v>
      </c>
      <c r="B55" s="60"/>
      <c r="C55" s="60"/>
      <c r="D55" s="60"/>
      <c r="E55" s="60"/>
      <c r="F55" s="60"/>
      <c r="G55" s="60"/>
      <c r="H55" s="60"/>
      <c r="I55" s="46" t="str">
        <f>IF(AND(J55="",E57&lt;&gt;""),"error","")</f>
        <v/>
      </c>
      <c r="J55" s="29"/>
    </row>
    <row r="56" spans="1:10" ht="22.5" customHeight="1" x14ac:dyDescent="0.4">
      <c r="A56" s="57" t="s">
        <v>58</v>
      </c>
      <c r="B56" s="57"/>
      <c r="C56" s="57"/>
      <c r="D56" s="57"/>
      <c r="E56" s="58"/>
      <c r="F56" s="58"/>
      <c r="G56" s="58"/>
      <c r="H56" s="58"/>
      <c r="I56" s="58"/>
      <c r="J56" s="58"/>
    </row>
    <row r="57" spans="1:10" ht="22.5" customHeight="1" x14ac:dyDescent="0.4">
      <c r="A57" s="55" t="s">
        <v>59</v>
      </c>
      <c r="B57" s="55"/>
      <c r="C57" s="55"/>
      <c r="D57" s="55"/>
      <c r="E57" s="56"/>
      <c r="F57" s="56"/>
      <c r="G57" s="56"/>
      <c r="H57" s="56"/>
      <c r="I57" s="56"/>
      <c r="J57" s="56"/>
    </row>
    <row r="58" spans="1:10" ht="18.75" customHeight="1" x14ac:dyDescent="0.4">
      <c r="A58" s="59" t="s">
        <v>69</v>
      </c>
      <c r="B58" s="64"/>
      <c r="C58" s="64"/>
      <c r="D58" s="64"/>
      <c r="E58" s="64"/>
      <c r="F58" s="64"/>
      <c r="G58" s="64"/>
      <c r="H58" s="64"/>
      <c r="I58" s="46" t="str">
        <f>IF(AND(J58="",E60&lt;&gt;""),"error","")</f>
        <v/>
      </c>
      <c r="J58" s="29"/>
    </row>
    <row r="59" spans="1:10" ht="22.5" customHeight="1" x14ac:dyDescent="0.4">
      <c r="A59" s="57" t="s">
        <v>58</v>
      </c>
      <c r="B59" s="57"/>
      <c r="C59" s="57"/>
      <c r="D59" s="57"/>
      <c r="E59" s="58"/>
      <c r="F59" s="58"/>
      <c r="G59" s="58"/>
      <c r="H59" s="58"/>
      <c r="I59" s="58"/>
      <c r="J59" s="58"/>
    </row>
    <row r="60" spans="1:10" ht="22.5" customHeight="1" x14ac:dyDescent="0.4">
      <c r="A60" s="55" t="s">
        <v>59</v>
      </c>
      <c r="B60" s="55"/>
      <c r="C60" s="55"/>
      <c r="D60" s="55"/>
      <c r="E60" s="56"/>
      <c r="F60" s="56"/>
      <c r="G60" s="56"/>
      <c r="H60" s="56"/>
      <c r="I60" s="56"/>
      <c r="J60" s="56"/>
    </row>
    <row r="61" spans="1:10" ht="18.75" customHeight="1" x14ac:dyDescent="0.4">
      <c r="A61" s="59" t="s">
        <v>70</v>
      </c>
      <c r="B61" s="64"/>
      <c r="C61" s="64"/>
      <c r="D61" s="64"/>
      <c r="E61" s="64"/>
      <c r="F61" s="64"/>
      <c r="G61" s="64"/>
      <c r="H61" s="64"/>
      <c r="I61" s="46" t="str">
        <f>IF(AND(J61="",E63&lt;&gt;""),"error","")</f>
        <v/>
      </c>
      <c r="J61" s="29"/>
    </row>
    <row r="62" spans="1:10" ht="22.5" customHeight="1" x14ac:dyDescent="0.4">
      <c r="A62" s="57" t="s">
        <v>58</v>
      </c>
      <c r="B62" s="57"/>
      <c r="C62" s="57"/>
      <c r="D62" s="57"/>
      <c r="E62" s="58"/>
      <c r="F62" s="58"/>
      <c r="G62" s="58"/>
      <c r="H62" s="58"/>
      <c r="I62" s="58"/>
      <c r="J62" s="58"/>
    </row>
    <row r="63" spans="1:10" ht="22.5" customHeight="1" x14ac:dyDescent="0.4">
      <c r="A63" s="55" t="s">
        <v>59</v>
      </c>
      <c r="B63" s="55"/>
      <c r="C63" s="55"/>
      <c r="D63" s="55"/>
      <c r="E63" s="56"/>
      <c r="F63" s="56"/>
      <c r="G63" s="56"/>
      <c r="H63" s="56"/>
      <c r="I63" s="56"/>
      <c r="J63" s="56"/>
    </row>
    <row r="64" spans="1:10" ht="6" customHeight="1" x14ac:dyDescent="0.4">
      <c r="A64" s="125"/>
      <c r="B64" s="126"/>
      <c r="C64" s="126"/>
      <c r="D64" s="126"/>
      <c r="E64" s="126"/>
      <c r="F64" s="126"/>
      <c r="G64" s="45"/>
      <c r="H64" s="113"/>
      <c r="I64" s="113"/>
      <c r="J64" s="113"/>
    </row>
    <row r="65" spans="1:10" x14ac:dyDescent="0.4">
      <c r="A65" s="17"/>
      <c r="B65" s="17"/>
      <c r="C65" s="17"/>
      <c r="D65" s="17"/>
      <c r="E65" s="17"/>
      <c r="F65" s="17"/>
      <c r="G65" s="17"/>
      <c r="H65" s="17"/>
      <c r="I65" s="17"/>
      <c r="J65" s="17"/>
    </row>
    <row r="66" spans="1:10" ht="14.25" thickBot="1" x14ac:dyDescent="0.45">
      <c r="A66" s="47"/>
      <c r="B66" s="47"/>
      <c r="C66" s="47"/>
      <c r="D66" s="47"/>
      <c r="E66" s="47"/>
      <c r="F66" s="47"/>
      <c r="G66" s="47"/>
      <c r="H66" s="47"/>
      <c r="I66" s="47"/>
      <c r="J66" s="47"/>
    </row>
    <row r="67" spans="1:10" ht="18.75" customHeight="1" x14ac:dyDescent="0.4">
      <c r="B67" s="99" t="s">
        <v>61</v>
      </c>
      <c r="C67" s="99"/>
      <c r="D67" s="100" t="s">
        <v>62</v>
      </c>
      <c r="E67" s="101"/>
      <c r="F67" s="100" t="s">
        <v>63</v>
      </c>
      <c r="G67" s="104"/>
      <c r="H67" s="105" t="s">
        <v>64</v>
      </c>
      <c r="I67" s="106"/>
    </row>
    <row r="68" spans="1:10" ht="36.75" customHeight="1" x14ac:dyDescent="0.4">
      <c r="B68" s="96" t="str">
        <f>A52</f>
        <v>①新たな生産活動への転換等に要する費用（上限15万円）</v>
      </c>
      <c r="C68" s="96"/>
      <c r="D68" s="97">
        <f>E54</f>
        <v>0</v>
      </c>
      <c r="E68" s="102"/>
      <c r="F68" s="97">
        <f>IF(OR($J$12="error",$J$37="error",$J$38="error",$J$44="error",$I$52="error"),"error",IF(AND($H$46="",$H$34-$H$40*12&gt;150000),150000,IF(AND($H$46="",$H$34-$H$40*12&lt;150000),$H$34-$H$40*12,IF(AND($H$40="",$H$34-$H$46/3*12&gt;150000),150000,IF(AND($H$40="",$H$34-$H$46/3*12&lt;150000),$H$34-$H$46/3*12,"")))))</f>
        <v>0</v>
      </c>
      <c r="G68" s="103"/>
      <c r="H68" s="107">
        <f>IF($F68="error","error",IF(申請様式!$I$78&gt;1200000,"0",IF($F68&lt;0,0,MIN($D68,$F68))))</f>
        <v>0</v>
      </c>
      <c r="I68" s="108"/>
    </row>
    <row r="69" spans="1:10" ht="36.75" customHeight="1" x14ac:dyDescent="0.4">
      <c r="B69" s="96" t="str">
        <f>A55</f>
        <v>②新たな販路拡大等に要する費用（上限５万円）</v>
      </c>
      <c r="C69" s="96"/>
      <c r="D69" s="97">
        <f>E57</f>
        <v>0</v>
      </c>
      <c r="E69" s="98"/>
      <c r="F69" s="97">
        <f>IF(OR($J$12="error",$J$37="error",$J$38="error",$J$44="error",$I$55="error"),"error",IF(AND($H$46="",$H$34-$H$40*12&gt;50000),50000,IF(AND($H$46="",$H$34-$H$40*12&lt;50000),$H$34-$H$40*12,IF(AND($H$40="",$H$34-$H$46/3*12&gt;50000),50000,IF(AND($H$40="",$H$34-$H$46/3*12&lt;50000),$H$34-$H$46/3*12,"")))))</f>
        <v>0</v>
      </c>
      <c r="G69" s="103"/>
      <c r="H69" s="109">
        <f>IF($F69="error","error",IF(申請様式!$I$78&gt;1200000,"0",IF($F69&lt;0,0,MIN($D69,$F69))))</f>
        <v>0</v>
      </c>
      <c r="I69" s="110"/>
    </row>
    <row r="70" spans="1:10" ht="36.75" customHeight="1" x14ac:dyDescent="0.4">
      <c r="B70" s="96" t="str">
        <f>A58</f>
        <v>③経営コンサルタント派遣等経営改善に要する費用（上限５万円）</v>
      </c>
      <c r="C70" s="96"/>
      <c r="D70" s="97">
        <f>E60</f>
        <v>0</v>
      </c>
      <c r="E70" s="98"/>
      <c r="F70" s="97">
        <f>IF(OR($J$12="error",$J$37="error",$J$38="error",$J$44="error",$I$58="error"),"error",IF(AND($H$46="",$H$34-$H$40*12&gt;50000),50000,IF(AND($H$46="",$H$34-$H$40*12&lt;50000),$H$34-$H$40*12,IF(AND($H$40="",$H$34-$H$46/3*12&gt;50000),50000,IF(AND($H$40="",$H$34-$H$46/3*12&lt;50000),$H$34-$H$46/3*12,"")))))</f>
        <v>0</v>
      </c>
      <c r="G70" s="103"/>
      <c r="H70" s="109">
        <f>IF($F70="error","error",IF(申請様式!$I$78&gt;1200000,"0",IF($F70&lt;0,0,MIN($D70,$F70))))</f>
        <v>0</v>
      </c>
      <c r="I70" s="110"/>
    </row>
    <row r="71" spans="1:10" ht="36.75" customHeight="1" thickBot="1" x14ac:dyDescent="0.45">
      <c r="B71" s="96" t="str">
        <f>A61</f>
        <v>④生産活動を行うために必要な感染防止対策に要する費用（上限５万円）</v>
      </c>
      <c r="C71" s="96"/>
      <c r="D71" s="97">
        <f>E63</f>
        <v>0</v>
      </c>
      <c r="E71" s="98"/>
      <c r="F71" s="97">
        <f>IF(OR($J$12="error",$J$37="error",$J$38="error",$J$44="error",$I$61="error"),"error",IF(AND($H$46="",$H$34-$H$40*12&gt;50000),50000,IF(AND($H$46="",$H$34-$H$40*12&lt;50000),$H$34-$H$40*12,IF(AND($H$40="",$H$34-$H$46/3*12&gt;50000),50000,IF(AND($H$40="",$H$34-$H$46/3*12&lt;50000),$H$34-$H$46/3*12,"")))))</f>
        <v>0</v>
      </c>
      <c r="G71" s="103"/>
      <c r="H71" s="111">
        <f>IF($F71="error","error",IF(申請様式!$I$78&gt;1200000,"0",IF($F71&lt;0,0,MIN($D71,$F71))))</f>
        <v>0</v>
      </c>
      <c r="I71" s="112"/>
    </row>
    <row r="72" spans="1:10" ht="14.25" thickBot="1" x14ac:dyDescent="0.45"/>
    <row r="73" spans="1:10" ht="19.5" customHeight="1" thickBot="1" x14ac:dyDescent="0.45">
      <c r="E73" s="82" t="s">
        <v>65</v>
      </c>
      <c r="F73" s="83"/>
      <c r="G73" s="83"/>
      <c r="H73" s="83"/>
      <c r="I73" s="84"/>
    </row>
    <row r="74" spans="1:10" ht="36.75" customHeight="1" thickBot="1" x14ac:dyDescent="0.45">
      <c r="E74" s="85" t="str">
        <f>IF(OR(AND($J$13="",$J$19=""),$H$34="",AND($J$13="○",OR($H$40="",$H$41="")),AND($J$19="○",$H$46="",$H$47=""),OR(I52="error",I55="error",I58="error",I61="error"),AND(J52="",J55="",J58="",J61="")),"未記入又は不適切な箇所があります",MIN(1200000-申請様式!I78,SUM(H68:I71)))</f>
        <v>未記入又は不適切な箇所があります</v>
      </c>
      <c r="F74" s="86"/>
      <c r="G74" s="86"/>
      <c r="H74" s="86"/>
      <c r="I74" s="87"/>
    </row>
    <row r="75" spans="1:10" ht="13.5" customHeight="1" x14ac:dyDescent="0.4">
      <c r="A75" s="18"/>
      <c r="B75" s="19"/>
      <c r="C75" s="19"/>
      <c r="D75" s="19"/>
      <c r="E75" s="88" t="s">
        <v>66</v>
      </c>
      <c r="F75" s="88"/>
      <c r="G75" s="88"/>
      <c r="H75" s="88"/>
      <c r="I75" s="88"/>
      <c r="J75" s="48"/>
    </row>
    <row r="76" spans="1:10" ht="13.5" customHeight="1" x14ac:dyDescent="0.4">
      <c r="A76" s="23"/>
      <c r="B76" s="19"/>
      <c r="C76" s="19"/>
      <c r="D76" s="19"/>
      <c r="E76" s="24"/>
      <c r="F76" s="24"/>
      <c r="G76" s="24"/>
      <c r="H76" s="24"/>
      <c r="I76" s="24"/>
      <c r="J76" s="48"/>
    </row>
    <row r="77" spans="1:10" x14ac:dyDescent="0.4">
      <c r="A77" s="81" t="s">
        <v>76</v>
      </c>
      <c r="B77" s="81"/>
      <c r="C77" s="81"/>
      <c r="D77" s="81"/>
      <c r="E77" s="81"/>
      <c r="F77" s="81"/>
      <c r="G77" s="81"/>
      <c r="H77" s="81"/>
      <c r="I77" s="81"/>
      <c r="J77" s="81"/>
    </row>
  </sheetData>
  <mergeCells count="83">
    <mergeCell ref="E75:I75"/>
    <mergeCell ref="A77:J77"/>
    <mergeCell ref="B71:C71"/>
    <mergeCell ref="D71:E71"/>
    <mergeCell ref="F71:G71"/>
    <mergeCell ref="H71:I71"/>
    <mergeCell ref="E73:I73"/>
    <mergeCell ref="E74:I74"/>
    <mergeCell ref="B69:C69"/>
    <mergeCell ref="D69:E69"/>
    <mergeCell ref="F69:G69"/>
    <mergeCell ref="H69:I69"/>
    <mergeCell ref="B70:C70"/>
    <mergeCell ref="D70:E70"/>
    <mergeCell ref="F70:G70"/>
    <mergeCell ref="H70:I70"/>
    <mergeCell ref="B67:C67"/>
    <mergeCell ref="D67:E67"/>
    <mergeCell ref="F67:G67"/>
    <mergeCell ref="H67:I67"/>
    <mergeCell ref="B68:C68"/>
    <mergeCell ref="D68:E68"/>
    <mergeCell ref="F68:G68"/>
    <mergeCell ref="H68:I68"/>
    <mergeCell ref="A62:D62"/>
    <mergeCell ref="E62:J62"/>
    <mergeCell ref="A63:D63"/>
    <mergeCell ref="E63:J63"/>
    <mergeCell ref="A64:F64"/>
    <mergeCell ref="H64:J64"/>
    <mergeCell ref="B42:J42"/>
    <mergeCell ref="A45:G45"/>
    <mergeCell ref="H45:J45"/>
    <mergeCell ref="A61:H61"/>
    <mergeCell ref="A54:D54"/>
    <mergeCell ref="E54:J54"/>
    <mergeCell ref="A55:H55"/>
    <mergeCell ref="A56:D56"/>
    <mergeCell ref="E56:J56"/>
    <mergeCell ref="A57:D57"/>
    <mergeCell ref="E57:J57"/>
    <mergeCell ref="A58:H58"/>
    <mergeCell ref="A59:D59"/>
    <mergeCell ref="E59:J59"/>
    <mergeCell ref="A60:D60"/>
    <mergeCell ref="E60:J60"/>
    <mergeCell ref="A53:D53"/>
    <mergeCell ref="E53:J53"/>
    <mergeCell ref="A46:G46"/>
    <mergeCell ref="H46:J46"/>
    <mergeCell ref="A47:G47"/>
    <mergeCell ref="H47:J47"/>
    <mergeCell ref="A50:J50"/>
    <mergeCell ref="A51:J51"/>
    <mergeCell ref="A52:H52"/>
    <mergeCell ref="A34:G34"/>
    <mergeCell ref="H34:J34"/>
    <mergeCell ref="B35:J35"/>
    <mergeCell ref="A40:G40"/>
    <mergeCell ref="H40:J40"/>
    <mergeCell ref="A39:G39"/>
    <mergeCell ref="H39:J39"/>
    <mergeCell ref="B21:J21"/>
    <mergeCell ref="B22:J22"/>
    <mergeCell ref="B24:J24"/>
    <mergeCell ref="A31:J31"/>
    <mergeCell ref="B32:J32"/>
    <mergeCell ref="B48:J48"/>
    <mergeCell ref="A19:I19"/>
    <mergeCell ref="A1:J1"/>
    <mergeCell ref="G6:J6"/>
    <mergeCell ref="G7:J7"/>
    <mergeCell ref="G8:J8"/>
    <mergeCell ref="G9:J9"/>
    <mergeCell ref="A11:J11"/>
    <mergeCell ref="A13:I13"/>
    <mergeCell ref="B14:J14"/>
    <mergeCell ref="B15:J15"/>
    <mergeCell ref="B16:J16"/>
    <mergeCell ref="B17:J17"/>
    <mergeCell ref="A41:G41"/>
    <mergeCell ref="H41:J41"/>
    <mergeCell ref="B20:J20"/>
  </mergeCells>
  <phoneticPr fontId="1"/>
  <conditionalFormatting sqref="E74">
    <cfRule type="expression" dxfId="23" priority="28">
      <formula>$E$74="未記入又は不適切な箇所があります"</formula>
    </cfRule>
    <cfRule type="expression" dxfId="22" priority="29">
      <formula>$E$74="error"</formula>
    </cfRule>
  </conditionalFormatting>
  <conditionalFormatting sqref="G12:J12">
    <cfRule type="expression" dxfId="21" priority="30">
      <formula>AND($J$13="○",$J$19="○")</formula>
    </cfRule>
  </conditionalFormatting>
  <conditionalFormatting sqref="E53:J54">
    <cfRule type="expression" dxfId="20" priority="27">
      <formula>$J$52="○"</formula>
    </cfRule>
  </conditionalFormatting>
  <conditionalFormatting sqref="E56:J57">
    <cfRule type="expression" dxfId="19" priority="26">
      <formula>$J$55="○"</formula>
    </cfRule>
  </conditionalFormatting>
  <conditionalFormatting sqref="E59:J60">
    <cfRule type="expression" dxfId="18" priority="25">
      <formula>$J$58="○"</formula>
    </cfRule>
  </conditionalFormatting>
  <conditionalFormatting sqref="E62:J63">
    <cfRule type="expression" dxfId="17" priority="24">
      <formula>$J$61="○"</formula>
    </cfRule>
  </conditionalFormatting>
  <conditionalFormatting sqref="H68">
    <cfRule type="expression" dxfId="16" priority="31">
      <formula>$H68="未記入又は不適切な箇所があります"</formula>
    </cfRule>
  </conditionalFormatting>
  <conditionalFormatting sqref="F68">
    <cfRule type="expression" dxfId="15" priority="23">
      <formula>F68="error"</formula>
    </cfRule>
  </conditionalFormatting>
  <conditionalFormatting sqref="F69:F71">
    <cfRule type="expression" dxfId="14" priority="22">
      <formula>F69="error"</formula>
    </cfRule>
  </conditionalFormatting>
  <conditionalFormatting sqref="H68:I68">
    <cfRule type="expression" dxfId="13" priority="21">
      <formula>$H68="error"</formula>
    </cfRule>
  </conditionalFormatting>
  <conditionalFormatting sqref="H69:H71">
    <cfRule type="expression" dxfId="12" priority="20">
      <formula>$H69="未記入又は不適切な箇所があります"</formula>
    </cfRule>
  </conditionalFormatting>
  <conditionalFormatting sqref="H69:I71">
    <cfRule type="expression" dxfId="11" priority="19">
      <formula>$H69="error"</formula>
    </cfRule>
  </conditionalFormatting>
  <conditionalFormatting sqref="I52">
    <cfRule type="expression" dxfId="10" priority="18">
      <formula>$I52="error"</formula>
    </cfRule>
  </conditionalFormatting>
  <conditionalFormatting sqref="I55">
    <cfRule type="expression" dxfId="9" priority="17">
      <formula>$I55="error"</formula>
    </cfRule>
  </conditionalFormatting>
  <conditionalFormatting sqref="I58">
    <cfRule type="expression" dxfId="8" priority="16">
      <formula>$I58="error"</formula>
    </cfRule>
  </conditionalFormatting>
  <conditionalFormatting sqref="I61">
    <cfRule type="expression" dxfId="7" priority="15">
      <formula>$I61="error"</formula>
    </cfRule>
  </conditionalFormatting>
  <conditionalFormatting sqref="H39:J41">
    <cfRule type="expression" dxfId="6" priority="2">
      <formula>$J$19="○"</formula>
    </cfRule>
    <cfRule type="expression" dxfId="5" priority="7">
      <formula>$J$13="○"</formula>
    </cfRule>
  </conditionalFormatting>
  <conditionalFormatting sqref="G44:J44">
    <cfRule type="expression" dxfId="4" priority="6">
      <formula>$J$44="error"</formula>
    </cfRule>
  </conditionalFormatting>
  <conditionalFormatting sqref="H45:J47">
    <cfRule type="expression" dxfId="3" priority="1">
      <formula>$J$13="○"</formula>
    </cfRule>
    <cfRule type="expression" dxfId="2" priority="5">
      <formula>$J$19="○"</formula>
    </cfRule>
  </conditionalFormatting>
  <conditionalFormatting sqref="F38:J38">
    <cfRule type="expression" dxfId="1" priority="4">
      <formula>$J$38="error"</formula>
    </cfRule>
  </conditionalFormatting>
  <conditionalFormatting sqref="F38:I38 J37">
    <cfRule type="expression" dxfId="0" priority="3">
      <formula>$J$37="error"</formula>
    </cfRule>
  </conditionalFormatting>
  <printOptions horizontalCentered="1"/>
  <pageMargins left="0.70866141732283472" right="0.70866141732283472" top="0.74803149606299213" bottom="0.74803149606299213" header="0.31496062992125984" footer="0.31496062992125984"/>
  <pageSetup paperSize="9" scale="81" orientation="portrait" r:id="rId1"/>
  <headerFooter>
    <oddHeader>&amp;R&amp;"ＭＳ Ｐゴシック,標準"（別添７）</oddHeader>
  </headerFooter>
  <rowBreaks count="1" manualBreakCount="1">
    <brk id="49" max="16383" man="1"/>
  </rowBreaks>
  <extLst>
    <ext xmlns:x14="http://schemas.microsoft.com/office/spreadsheetml/2009/9/main" uri="{CCE6A557-97BC-4b89-ADB6-D9C93CAAB3DF}">
      <x14:dataValidations xmlns:xm="http://schemas.microsoft.com/office/excel/2006/main" disablePrompts="1" count="4">
        <x14:dataValidation type="list" allowBlank="1" showInputMessage="1" showErrorMessage="1">
          <x14:formula1>
            <xm:f>リスト!$F$2:$F$32</xm:f>
          </x14:formula1>
          <xm:sqref>J5</xm:sqref>
        </x14:dataValidation>
        <x14:dataValidation type="list" allowBlank="1" showInputMessage="1" showErrorMessage="1">
          <x14:formula1>
            <xm:f>リスト!$E$2:$E$13</xm:f>
          </x14:formula1>
          <xm:sqref>I5</xm:sqref>
        </x14:dataValidation>
        <x14:dataValidation type="list" allowBlank="1" showInputMessage="1" showErrorMessage="1">
          <x14:formula1>
            <xm:f>リスト!$D$2:$D$3</xm:f>
          </x14:formula1>
          <xm:sqref>H5</xm:sqref>
        </x14:dataValidation>
        <x14:dataValidation type="list" allowBlank="1" showInputMessage="1" showErrorMessage="1">
          <x14:formula1>
            <xm:f>リスト!$B$1:$B$2</xm:f>
          </x14:formula1>
          <xm:sqref>J58 J61 J52 J55 J13 J19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H2" sqref="H2"/>
    </sheetView>
  </sheetViews>
  <sheetFormatPr defaultRowHeight="18.75" x14ac:dyDescent="0.4"/>
  <sheetData>
    <row r="2" spans="2:8" x14ac:dyDescent="0.4">
      <c r="B2" t="s">
        <v>11</v>
      </c>
      <c r="D2">
        <v>3</v>
      </c>
      <c r="E2">
        <v>1</v>
      </c>
      <c r="F2">
        <v>1</v>
      </c>
      <c r="G2" t="s">
        <v>25</v>
      </c>
      <c r="H2" t="s">
        <v>38</v>
      </c>
    </row>
    <row r="3" spans="2:8" x14ac:dyDescent="0.4">
      <c r="D3">
        <v>4</v>
      </c>
      <c r="E3">
        <v>2</v>
      </c>
      <c r="F3">
        <v>2</v>
      </c>
      <c r="G3" t="s">
        <v>26</v>
      </c>
    </row>
    <row r="4" spans="2:8" x14ac:dyDescent="0.4">
      <c r="B4" t="s">
        <v>18</v>
      </c>
      <c r="E4">
        <v>3</v>
      </c>
      <c r="F4">
        <v>3</v>
      </c>
      <c r="G4" t="s">
        <v>27</v>
      </c>
    </row>
    <row r="5" spans="2:8" x14ac:dyDescent="0.4">
      <c r="B5" t="s">
        <v>19</v>
      </c>
      <c r="E5">
        <v>4</v>
      </c>
      <c r="F5">
        <v>4</v>
      </c>
      <c r="G5" t="s">
        <v>28</v>
      </c>
    </row>
    <row r="6" spans="2:8" x14ac:dyDescent="0.4">
      <c r="E6">
        <v>5</v>
      </c>
      <c r="F6">
        <v>5</v>
      </c>
      <c r="G6" t="s">
        <v>29</v>
      </c>
    </row>
    <row r="7" spans="2:8" x14ac:dyDescent="0.4">
      <c r="E7">
        <v>6</v>
      </c>
      <c r="F7">
        <v>6</v>
      </c>
      <c r="G7" t="s">
        <v>30</v>
      </c>
    </row>
    <row r="8" spans="2:8" x14ac:dyDescent="0.4">
      <c r="E8">
        <v>7</v>
      </c>
      <c r="F8">
        <v>7</v>
      </c>
      <c r="G8" t="s">
        <v>31</v>
      </c>
    </row>
    <row r="9" spans="2:8" x14ac:dyDescent="0.4">
      <c r="E9">
        <v>8</v>
      </c>
      <c r="F9">
        <v>8</v>
      </c>
    </row>
    <row r="10" spans="2:8" x14ac:dyDescent="0.4">
      <c r="E10">
        <v>9</v>
      </c>
      <c r="F10">
        <v>9</v>
      </c>
    </row>
    <row r="11" spans="2:8" x14ac:dyDescent="0.4">
      <c r="E11">
        <v>10</v>
      </c>
      <c r="F11">
        <v>10</v>
      </c>
    </row>
    <row r="12" spans="2:8" x14ac:dyDescent="0.4">
      <c r="E12">
        <v>11</v>
      </c>
      <c r="F12">
        <v>11</v>
      </c>
    </row>
    <row r="13" spans="2:8" x14ac:dyDescent="0.4">
      <c r="E13">
        <v>12</v>
      </c>
      <c r="F13">
        <v>12</v>
      </c>
    </row>
    <row r="14" spans="2:8" x14ac:dyDescent="0.4">
      <c r="F14">
        <v>13</v>
      </c>
    </row>
    <row r="15" spans="2:8" x14ac:dyDescent="0.4">
      <c r="F15">
        <v>14</v>
      </c>
    </row>
    <row r="16" spans="2:8" x14ac:dyDescent="0.4">
      <c r="F16">
        <v>15</v>
      </c>
    </row>
    <row r="17" spans="6:6" x14ac:dyDescent="0.4">
      <c r="F17">
        <v>16</v>
      </c>
    </row>
    <row r="18" spans="6:6" x14ac:dyDescent="0.4">
      <c r="F18">
        <v>17</v>
      </c>
    </row>
    <row r="19" spans="6:6" x14ac:dyDescent="0.4">
      <c r="F19">
        <v>18</v>
      </c>
    </row>
    <row r="20" spans="6:6" x14ac:dyDescent="0.4">
      <c r="F20">
        <v>19</v>
      </c>
    </row>
    <row r="21" spans="6:6" x14ac:dyDescent="0.4">
      <c r="F21">
        <v>20</v>
      </c>
    </row>
    <row r="22" spans="6:6" x14ac:dyDescent="0.4">
      <c r="F22">
        <v>21</v>
      </c>
    </row>
    <row r="23" spans="6:6" x14ac:dyDescent="0.4">
      <c r="F23">
        <v>22</v>
      </c>
    </row>
    <row r="24" spans="6:6" x14ac:dyDescent="0.4">
      <c r="F24">
        <v>23</v>
      </c>
    </row>
    <row r="25" spans="6:6" x14ac:dyDescent="0.4">
      <c r="F25">
        <v>24</v>
      </c>
    </row>
    <row r="26" spans="6:6" x14ac:dyDescent="0.4">
      <c r="F26">
        <v>25</v>
      </c>
    </row>
    <row r="27" spans="6:6" x14ac:dyDescent="0.4">
      <c r="F27">
        <v>26</v>
      </c>
    </row>
    <row r="28" spans="6:6" x14ac:dyDescent="0.4">
      <c r="F28">
        <v>27</v>
      </c>
    </row>
    <row r="29" spans="6:6" x14ac:dyDescent="0.4">
      <c r="F29">
        <v>28</v>
      </c>
    </row>
    <row r="30" spans="6:6" x14ac:dyDescent="0.4">
      <c r="F30">
        <v>29</v>
      </c>
    </row>
    <row r="31" spans="6:6" x14ac:dyDescent="0.4">
      <c r="F31">
        <v>30</v>
      </c>
    </row>
    <row r="32" spans="6:6" x14ac:dyDescent="0.4">
      <c r="F32">
        <v>31</v>
      </c>
    </row>
  </sheetData>
  <phoneticPr fontId="1"/>
  <pageMargins left="0.7" right="0.7" top="0.75" bottom="0.75" header="0.3" footer="0.3"/>
  <pageSetup paperSize="9" orientation="portrait" r:id="rId1"/>
</worksheet>
</file>