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omments3.xml" ContentType="application/vnd.openxmlformats-officedocument.spreadsheetml.comments+xml"/>
  <Override PartName="/xl/comments4.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shogaifukushi\指定指導係\34 感染症\コロナウィルス\13  サービス継続支援事業補助金\R5年度\04  ウェルネット掲載\"/>
    </mc:Choice>
  </mc:AlternateContent>
  <bookViews>
    <workbookView xWindow="6150" yWindow="720" windowWidth="20970" windowHeight="13665" tabRatio="706"/>
  </bookViews>
  <sheets>
    <sheet name="個票1" sheetId="19" r:id="rId1"/>
    <sheet name="申請額一覧 " sheetId="28" r:id="rId2"/>
    <sheet name="個票1記載例" sheetId="30" r:id="rId3"/>
    <sheet name="申請額一覧記載例" sheetId="31" r:id="rId4"/>
    <sheet name="基準単価" sheetId="26" state="hidden" r:id="rId5"/>
  </sheets>
  <definedNames>
    <definedName name="_xlnm.Print_Area" localSheetId="4">基準単価!$A$1:$H$27</definedName>
    <definedName name="_xlnm.Print_Area" localSheetId="0">個票1!$A$1:$AM$112</definedName>
    <definedName name="_xlnm.Print_Area" localSheetId="2">個票1記載例!$A$1:$AM$112</definedName>
    <definedName name="_xlnm.Print_Area" localSheetId="1">'申請額一覧 '!$A$1:$O$15</definedName>
    <definedName name="_xlnm.Print_Area" localSheetId="3">申請額一覧記載例!$A$1:$O$15</definedName>
  </definedNames>
  <calcPr calcId="162913"/>
</workbook>
</file>

<file path=xl/calcChain.xml><?xml version="1.0" encoding="utf-8"?>
<calcChain xmlns="http://schemas.openxmlformats.org/spreadsheetml/2006/main">
  <c r="B7" i="31" l="1"/>
  <c r="E6" i="31"/>
  <c r="B7" i="28" l="1"/>
  <c r="O73" i="30" l="1"/>
  <c r="O74" i="30"/>
  <c r="O75" i="30"/>
  <c r="O76" i="30"/>
  <c r="O77" i="30"/>
  <c r="O78" i="30"/>
  <c r="O79" i="30"/>
  <c r="O80" i="30"/>
  <c r="O81" i="30"/>
  <c r="O82" i="30"/>
  <c r="O72" i="30"/>
  <c r="O71" i="30"/>
  <c r="O83" i="30" s="1"/>
  <c r="O78" i="19"/>
  <c r="O79" i="19"/>
  <c r="O80" i="19"/>
  <c r="O81" i="19"/>
  <c r="O82" i="19"/>
  <c r="O74" i="19"/>
  <c r="O75" i="19"/>
  <c r="O76" i="19"/>
  <c r="O77" i="19"/>
  <c r="O73" i="19"/>
  <c r="O72" i="19"/>
  <c r="O71" i="19"/>
  <c r="J110" i="30" l="1"/>
  <c r="AI37" i="30" s="1"/>
  <c r="J99" i="30"/>
  <c r="AI30" i="30" s="1"/>
  <c r="J83" i="30"/>
  <c r="AI27" i="30" s="1"/>
  <c r="AI28" i="30"/>
  <c r="J67" i="30"/>
  <c r="AI21" i="30" s="1"/>
  <c r="AA37" i="30"/>
  <c r="AA13" i="30"/>
  <c r="C6" i="31"/>
  <c r="D6" i="31"/>
  <c r="K6" i="31"/>
  <c r="AO13" i="30" l="1"/>
  <c r="AI13" i="30"/>
  <c r="J67" i="19"/>
  <c r="AI21" i="19" s="1"/>
  <c r="J6" i="31"/>
  <c r="G6" i="31"/>
  <c r="L6" i="31" l="1"/>
  <c r="L7" i="31" s="1"/>
  <c r="O83" i="19" l="1"/>
  <c r="AI28" i="19" s="1"/>
  <c r="J99" i="19"/>
  <c r="AI30" i="19" s="1"/>
  <c r="AO13" i="19" l="1"/>
  <c r="J83" i="19"/>
  <c r="AI27" i="19" s="1"/>
  <c r="AI13" i="19" s="1"/>
  <c r="J110" i="19" l="1"/>
  <c r="AI37" i="19" s="1"/>
  <c r="E6" i="28"/>
  <c r="K6" i="28"/>
  <c r="AA37" i="19" l="1"/>
  <c r="G6" i="28"/>
  <c r="D6" i="28"/>
  <c r="C6" i="28"/>
  <c r="AA13" i="19" l="1"/>
  <c r="F6" i="28"/>
  <c r="F6" i="31"/>
  <c r="H6" i="31" l="1"/>
  <c r="H7" i="31" s="1"/>
  <c r="N7" i="31" s="1"/>
  <c r="H6" i="28"/>
  <c r="H7" i="28" s="1"/>
  <c r="J6" i="28" l="1"/>
  <c r="L6" i="28" l="1"/>
  <c r="L7" i="28" l="1"/>
  <c r="N7" i="28" s="1"/>
</calcChain>
</file>

<file path=xl/comments1.xml><?xml version="1.0" encoding="utf-8"?>
<comments xmlns="http://schemas.openxmlformats.org/spreadsheetml/2006/main">
  <authors>
    <author>名古屋市総務局</author>
    <author>名古屋市</author>
    <author>障害者支援課</author>
  </authors>
  <commentList>
    <comment ref="I10" authorId="0" shapeId="0">
      <text>
        <r>
          <rPr>
            <b/>
            <sz val="9"/>
            <color indexed="81"/>
            <rFont val="MS P ゴシック"/>
            <family val="3"/>
            <charset val="128"/>
          </rPr>
          <t>申請する年度を記載すること。</t>
        </r>
      </text>
    </comment>
    <comment ref="AI10" authorId="1" shapeId="0">
      <text>
        <r>
          <rPr>
            <b/>
            <sz val="9"/>
            <color indexed="81"/>
            <rFont val="MS P ゴシック"/>
            <family val="3"/>
            <charset val="128"/>
          </rPr>
          <t>上記事業所等及びサービス種別での申請回数を記入すること。初めての場合は、1回目と記載。</t>
        </r>
      </text>
    </comment>
    <comment ref="AI13" authorId="0" shapeId="0">
      <text>
        <r>
          <rPr>
            <b/>
            <sz val="9"/>
            <color indexed="81"/>
            <rFont val="MS P ゴシック"/>
            <family val="3"/>
            <charset val="128"/>
          </rPr>
          <t>入力しない。下段（別紙）積算内訳欄に入力願います。→自動で数値が入ります。</t>
        </r>
      </text>
    </comment>
    <comment ref="AI21" authorId="0" shapeId="0">
      <text>
        <r>
          <rPr>
            <b/>
            <sz val="9"/>
            <color indexed="81"/>
            <rFont val="MS P ゴシック"/>
            <family val="3"/>
            <charset val="128"/>
          </rPr>
          <t>入力しない。下段（別紙）積算内訳欄　アに入力願います。→自動で数値が入ります。合計①</t>
        </r>
      </text>
    </comment>
    <comment ref="AI27" authorId="0" shapeId="0">
      <text>
        <r>
          <rPr>
            <b/>
            <sz val="9"/>
            <color indexed="81"/>
            <rFont val="MS P ゴシック"/>
            <family val="3"/>
            <charset val="128"/>
          </rPr>
          <t>入力しない。下段（別紙）積算内訳欄　イに入力願います。→自動で数値が入ります。合計②</t>
        </r>
      </text>
    </comment>
    <comment ref="AI28" authorId="1" shapeId="0">
      <text>
        <r>
          <rPr>
            <b/>
            <sz val="9"/>
            <color indexed="81"/>
            <rFont val="MS P ゴシック"/>
            <family val="3"/>
            <charset val="128"/>
          </rPr>
          <t>入力しない。下段（別紙）積算欄に検査対象対象者、所要額等入力願います。</t>
        </r>
      </text>
    </comment>
    <comment ref="AI30" authorId="0" shapeId="0">
      <text>
        <r>
          <rPr>
            <b/>
            <sz val="9"/>
            <color indexed="81"/>
            <rFont val="MS P ゴシック"/>
            <family val="3"/>
            <charset val="128"/>
          </rPr>
          <t>入力しない。下段（別紙）積算内訳欄　ウに入力願います。→自動で数値が入ります。合計③</t>
        </r>
      </text>
    </comment>
    <comment ref="AI37" authorId="0" shapeId="0">
      <text>
        <r>
          <rPr>
            <b/>
            <sz val="9"/>
            <color indexed="81"/>
            <rFont val="MS P ゴシック"/>
            <family val="3"/>
            <charset val="128"/>
          </rPr>
          <t>入力しない。下段（別紙）積算内訳欄に入力願います。→自動で数値が入ります。</t>
        </r>
      </text>
    </comment>
    <comment ref="O71" authorId="2" shapeId="0">
      <text>
        <r>
          <rPr>
            <b/>
            <sz val="9"/>
            <color indexed="81"/>
            <rFont val="ＭＳ Ｐゴシック"/>
            <family val="3"/>
            <charset val="128"/>
          </rPr>
          <t>対象者の検査所要額を入力すると、所要額と上限2万円とを比較し、いずれか低い金額を自動表示</t>
        </r>
      </text>
    </comment>
  </commentList>
</comments>
</file>

<file path=xl/comments2.xml><?xml version="1.0" encoding="utf-8"?>
<comments xmlns="http://schemas.openxmlformats.org/spreadsheetml/2006/main">
  <authors>
    <author>名古屋市総務局</author>
  </authors>
  <commentList>
    <comment ref="N7" authorId="0" shapeId="0">
      <text>
        <r>
          <rPr>
            <b/>
            <sz val="9"/>
            <color indexed="81"/>
            <rFont val="MS P ゴシック"/>
            <family val="3"/>
            <charset val="128"/>
          </rPr>
          <t xml:space="preserve">この金額を交付申請書に記載願います。
</t>
        </r>
      </text>
    </comment>
  </commentList>
</comments>
</file>

<file path=xl/comments3.xml><?xml version="1.0" encoding="utf-8"?>
<comments xmlns="http://schemas.openxmlformats.org/spreadsheetml/2006/main">
  <authors>
    <author>名古屋市総務局</author>
    <author>名古屋市</author>
    <author>障害者支援課</author>
  </authors>
  <commentList>
    <comment ref="I10" authorId="0" shapeId="0">
      <text>
        <r>
          <rPr>
            <b/>
            <sz val="9"/>
            <color indexed="81"/>
            <rFont val="MS P ゴシック"/>
            <family val="3"/>
            <charset val="128"/>
          </rPr>
          <t>申請する年度を記載すること。</t>
        </r>
      </text>
    </comment>
    <comment ref="AI10" authorId="1" shapeId="0">
      <text>
        <r>
          <rPr>
            <b/>
            <sz val="9"/>
            <color indexed="81"/>
            <rFont val="MS P ゴシック"/>
            <family val="3"/>
            <charset val="128"/>
          </rPr>
          <t>上記事業所等及びサービス種別での申請回数を記入すること。初めての場合は、1回目と記載。</t>
        </r>
      </text>
    </comment>
    <comment ref="AI13" authorId="0" shapeId="0">
      <text>
        <r>
          <rPr>
            <b/>
            <sz val="9"/>
            <color indexed="81"/>
            <rFont val="MS P ゴシック"/>
            <family val="3"/>
            <charset val="128"/>
          </rPr>
          <t>入力しない。下段（別紙）積算内訳欄に入力願います。→自動で数値が入ります。</t>
        </r>
      </text>
    </comment>
    <comment ref="AI21" authorId="0" shapeId="0">
      <text>
        <r>
          <rPr>
            <b/>
            <sz val="9"/>
            <color indexed="81"/>
            <rFont val="MS P ゴシック"/>
            <family val="3"/>
            <charset val="128"/>
          </rPr>
          <t>入力しない。下段（別紙）積算内訳欄　アに入力願います。→自動で数値が入ります。合計①</t>
        </r>
      </text>
    </comment>
    <comment ref="AI27" authorId="0" shapeId="0">
      <text>
        <r>
          <rPr>
            <b/>
            <sz val="9"/>
            <color indexed="81"/>
            <rFont val="MS P ゴシック"/>
            <family val="3"/>
            <charset val="128"/>
          </rPr>
          <t>入力しない。下段（別紙）積算内訳欄　イに入力願います。→自動で数値が入ります。合計②</t>
        </r>
      </text>
    </comment>
    <comment ref="AI28" authorId="1" shapeId="0">
      <text>
        <r>
          <rPr>
            <b/>
            <sz val="9"/>
            <color indexed="81"/>
            <rFont val="MS P ゴシック"/>
            <family val="3"/>
            <charset val="128"/>
          </rPr>
          <t>入力しない。下段（別紙）積算欄に検査対象対象者、所要額等入力願います。</t>
        </r>
      </text>
    </comment>
    <comment ref="AI30" authorId="0" shapeId="0">
      <text>
        <r>
          <rPr>
            <b/>
            <sz val="9"/>
            <color indexed="81"/>
            <rFont val="MS P ゴシック"/>
            <family val="3"/>
            <charset val="128"/>
          </rPr>
          <t>入力しない。下段（別紙）積算内訳欄　ウに入力願います。→自動で数値が入ります。合計③</t>
        </r>
      </text>
    </comment>
    <comment ref="AI37" authorId="0" shapeId="0">
      <text>
        <r>
          <rPr>
            <b/>
            <sz val="9"/>
            <color indexed="81"/>
            <rFont val="MS P ゴシック"/>
            <family val="3"/>
            <charset val="128"/>
          </rPr>
          <t>入力しない。下段（別紙）積算内訳欄に入力願います。→自動で数値が入ります。</t>
        </r>
      </text>
    </comment>
    <comment ref="J67" authorId="2" shapeId="0">
      <text>
        <r>
          <rPr>
            <b/>
            <sz val="9"/>
            <color indexed="81"/>
            <rFont val="ＭＳ Ｐゴシック"/>
            <family val="3"/>
            <charset val="128"/>
          </rPr>
          <t>上記所要額欄に自動表示されます。</t>
        </r>
      </text>
    </comment>
    <comment ref="O71" authorId="2" shapeId="0">
      <text>
        <r>
          <rPr>
            <b/>
            <sz val="9"/>
            <color indexed="81"/>
            <rFont val="ＭＳ Ｐゴシック"/>
            <family val="3"/>
            <charset val="128"/>
          </rPr>
          <t xml:space="preserve">対象者の検査所要額を入力すると、所要額と上限2万円とを比較し、いずれか低い金額を自動表示
</t>
        </r>
      </text>
    </comment>
    <comment ref="J83" authorId="2" shapeId="0">
      <text>
        <r>
          <rPr>
            <b/>
            <sz val="9"/>
            <color indexed="81"/>
            <rFont val="ＭＳ Ｐゴシック"/>
            <family val="3"/>
            <charset val="128"/>
          </rPr>
          <t>上記所要額欄に自動表示されます。</t>
        </r>
      </text>
    </comment>
    <comment ref="O83" authorId="2" shapeId="0">
      <text>
        <r>
          <rPr>
            <b/>
            <sz val="9"/>
            <color indexed="81"/>
            <rFont val="ＭＳ Ｐゴシック"/>
            <family val="3"/>
            <charset val="128"/>
          </rPr>
          <t>上記うち申請可能額欄に自動表示されます。</t>
        </r>
      </text>
    </comment>
    <comment ref="J99" authorId="2" shapeId="0">
      <text>
        <r>
          <rPr>
            <b/>
            <sz val="9"/>
            <color indexed="81"/>
            <rFont val="ＭＳ Ｐゴシック"/>
            <family val="3"/>
            <charset val="128"/>
          </rPr>
          <t xml:space="preserve">上記所要額欄に自動表示されます。
</t>
        </r>
      </text>
    </comment>
    <comment ref="J110" authorId="2" shapeId="0">
      <text>
        <r>
          <rPr>
            <b/>
            <sz val="9"/>
            <color indexed="81"/>
            <rFont val="ＭＳ Ｐゴシック"/>
            <family val="3"/>
            <charset val="128"/>
          </rPr>
          <t>上記所要額欄に自動表示されます。</t>
        </r>
      </text>
    </comment>
  </commentList>
</comments>
</file>

<file path=xl/comments4.xml><?xml version="1.0" encoding="utf-8"?>
<comments xmlns="http://schemas.openxmlformats.org/spreadsheetml/2006/main">
  <authors>
    <author>障害者支援課</author>
    <author>名古屋市総務局</author>
  </authors>
  <commentList>
    <comment ref="C6" authorId="0" shapeId="0">
      <text>
        <r>
          <rPr>
            <b/>
            <sz val="9"/>
            <color indexed="81"/>
            <rFont val="ＭＳ Ｐゴシック"/>
            <family val="3"/>
            <charset val="128"/>
          </rPr>
          <t>個票１シートに入力すると申請額一覧に自動反映します。</t>
        </r>
      </text>
    </comment>
    <comment ref="H6" authorId="0" shapeId="0">
      <text>
        <r>
          <rPr>
            <b/>
            <sz val="9"/>
            <color indexed="81"/>
            <rFont val="ＭＳ Ｐゴシック"/>
            <family val="3"/>
            <charset val="128"/>
          </rPr>
          <t>個票1シートの所要額のうち、申請可能な額を自動表示します。</t>
        </r>
      </text>
    </comment>
    <comment ref="I6" authorId="0" shapeId="0">
      <text>
        <r>
          <rPr>
            <b/>
            <sz val="9"/>
            <color indexed="81"/>
            <rFont val="ＭＳ Ｐゴシック"/>
            <family val="3"/>
            <charset val="128"/>
          </rPr>
          <t>2回目以降の申請の場合、既交付決定額の合計を記入してください。</t>
        </r>
      </text>
    </comment>
    <comment ref="N7" authorId="1" shapeId="0">
      <text>
        <r>
          <rPr>
            <b/>
            <sz val="9"/>
            <color indexed="81"/>
            <rFont val="MS P ゴシック"/>
            <family val="3"/>
            <charset val="128"/>
          </rPr>
          <t xml:space="preserve">この金額を交付申請書に記載願います。
</t>
        </r>
      </text>
    </comment>
  </commentList>
</comments>
</file>

<file path=xl/sharedStrings.xml><?xml version="1.0" encoding="utf-8"?>
<sst xmlns="http://schemas.openxmlformats.org/spreadsheetml/2006/main" count="473" uniqueCount="215">
  <si>
    <t>フリガナ</t>
    <phoneticPr fontId="3"/>
  </si>
  <si>
    <t>（郵便番号</t>
    <rPh sb="1" eb="3">
      <t>ユウビン</t>
    </rPh>
    <rPh sb="3" eb="5">
      <t>バンゴウ</t>
    </rPh>
    <phoneticPr fontId="3"/>
  </si>
  <si>
    <t>‐</t>
    <phoneticPr fontId="3"/>
  </si>
  <si>
    <t>）</t>
    <phoneticPr fontId="3"/>
  </si>
  <si>
    <t>連絡先</t>
    <rPh sb="0" eb="3">
      <t>レンラクサキ</t>
    </rPh>
    <phoneticPr fontId="3"/>
  </si>
  <si>
    <t>電話番号</t>
    <rPh sb="0" eb="2">
      <t>デンワ</t>
    </rPh>
    <rPh sb="2" eb="4">
      <t>バンゴウ</t>
    </rPh>
    <phoneticPr fontId="3"/>
  </si>
  <si>
    <t>事業所・施設の名称</t>
    <rPh sb="0" eb="3">
      <t>ジギョウショ</t>
    </rPh>
    <rPh sb="4" eb="6">
      <t>シセツ</t>
    </rPh>
    <rPh sb="7" eb="9">
      <t>メイショウ</t>
    </rPh>
    <phoneticPr fontId="3"/>
  </si>
  <si>
    <t>外部委託により実施</t>
    <rPh sb="0" eb="2">
      <t>ガイブ</t>
    </rPh>
    <rPh sb="2" eb="4">
      <t>イタク</t>
    </rPh>
    <rPh sb="7" eb="9">
      <t>ジッシ</t>
    </rPh>
    <phoneticPr fontId="3"/>
  </si>
  <si>
    <t>自施設や自法人の職員で実施</t>
    <rPh sb="0" eb="1">
      <t>ジ</t>
    </rPh>
    <rPh sb="1" eb="3">
      <t>シセツ</t>
    </rPh>
    <rPh sb="4" eb="5">
      <t>ジ</t>
    </rPh>
    <rPh sb="5" eb="7">
      <t>ホウジン</t>
    </rPh>
    <rPh sb="8" eb="10">
      <t>ショクイン</t>
    </rPh>
    <rPh sb="11" eb="13">
      <t>ジッシ</t>
    </rPh>
    <phoneticPr fontId="3"/>
  </si>
  <si>
    <t>派遣先事業所名（</t>
    <rPh sb="0" eb="3">
      <t>ハケンサキ</t>
    </rPh>
    <rPh sb="3" eb="6">
      <t>ジギョウショ</t>
    </rPh>
    <rPh sb="6" eb="7">
      <t>メイ</t>
    </rPh>
    <phoneticPr fontId="3"/>
  </si>
  <si>
    <t>事業所・施設の状況</t>
    <rPh sb="0" eb="3">
      <t>ジギョウショ</t>
    </rPh>
    <rPh sb="4" eb="6">
      <t>シセツ</t>
    </rPh>
    <rPh sb="7" eb="9">
      <t>ジョウキョウ</t>
    </rPh>
    <phoneticPr fontId="3"/>
  </si>
  <si>
    <t>事業区分</t>
    <rPh sb="0" eb="2">
      <t>ジギョウ</t>
    </rPh>
    <rPh sb="2" eb="4">
      <t>クブン</t>
    </rPh>
    <phoneticPr fontId="3"/>
  </si>
  <si>
    <t>助成対象の区分</t>
    <rPh sb="0" eb="2">
      <t>ジョセイ</t>
    </rPh>
    <rPh sb="2" eb="4">
      <t>タイショウ</t>
    </rPh>
    <rPh sb="5" eb="7">
      <t>クブン</t>
    </rPh>
    <phoneticPr fontId="3"/>
  </si>
  <si>
    <t>自法人職員による対応（時間外等）</t>
    <rPh sb="0" eb="1">
      <t>ジ</t>
    </rPh>
    <rPh sb="1" eb="3">
      <t>ホウジン</t>
    </rPh>
    <rPh sb="3" eb="5">
      <t>ショクイン</t>
    </rPh>
    <rPh sb="8" eb="10">
      <t>タイオウ</t>
    </rPh>
    <rPh sb="11" eb="14">
      <t>ジカンガイ</t>
    </rPh>
    <rPh sb="14" eb="15">
      <t>トウ</t>
    </rPh>
    <phoneticPr fontId="3"/>
  </si>
  <si>
    <t>人材派遣等の活用</t>
    <rPh sb="0" eb="2">
      <t>ジンザイ</t>
    </rPh>
    <rPh sb="2" eb="4">
      <t>ハケン</t>
    </rPh>
    <rPh sb="4" eb="5">
      <t>トウ</t>
    </rPh>
    <rPh sb="6" eb="8">
      <t>カツヨウ</t>
    </rPh>
    <phoneticPr fontId="3"/>
  </si>
  <si>
    <t>その他 )</t>
    <rPh sb="2" eb="3">
      <t>タ</t>
    </rPh>
    <phoneticPr fontId="3"/>
  </si>
  <si>
    <t>（</t>
    <phoneticPr fontId="3"/>
  </si>
  <si>
    <t>（</t>
    <phoneticPr fontId="3"/>
  </si>
  <si>
    <t>（連携先への依頼内容</t>
    <rPh sb="1" eb="4">
      <t>レンケイサキ</t>
    </rPh>
    <rPh sb="6" eb="10">
      <t>イライナイヨウ</t>
    </rPh>
    <phoneticPr fontId="3"/>
  </si>
  <si>
    <r>
      <t>取組内容　</t>
    </r>
    <r>
      <rPr>
        <sz val="8"/>
        <rFont val="ＭＳ Ｐ明朝"/>
        <family val="1"/>
        <charset val="128"/>
      </rPr>
      <t>※該当する取組をチェックすること</t>
    </r>
    <rPh sb="0" eb="2">
      <t>トリクミ</t>
    </rPh>
    <rPh sb="2" eb="4">
      <t>ナイヨウ</t>
    </rPh>
    <rPh sb="6" eb="8">
      <t>ガイトウ</t>
    </rPh>
    <rPh sb="10" eb="12">
      <t>トリクミ</t>
    </rPh>
    <phoneticPr fontId="3"/>
  </si>
  <si>
    <t>追加で必要となる人材確保の実施</t>
    <rPh sb="0" eb="2">
      <t>ツイカ</t>
    </rPh>
    <rPh sb="3" eb="5">
      <t>ヒツヨウ</t>
    </rPh>
    <rPh sb="8" eb="10">
      <t>ジンザイ</t>
    </rPh>
    <rPh sb="10" eb="12">
      <t>カクホ</t>
    </rPh>
    <rPh sb="13" eb="15">
      <t>ジッシ</t>
    </rPh>
    <phoneticPr fontId="3"/>
  </si>
  <si>
    <t>職員の応援派遣の実施</t>
    <phoneticPr fontId="3"/>
  </si>
  <si>
    <t>（別紙）積算内訳</t>
    <rPh sb="1" eb="3">
      <t>ベッシ</t>
    </rPh>
    <rPh sb="4" eb="6">
      <t>セキサン</t>
    </rPh>
    <rPh sb="6" eb="8">
      <t>ウチワケ</t>
    </rPh>
    <phoneticPr fontId="3"/>
  </si>
  <si>
    <t>費目</t>
    <rPh sb="0" eb="2">
      <t>ヒモク</t>
    </rPh>
    <phoneticPr fontId="3"/>
  </si>
  <si>
    <t>所要額</t>
    <rPh sb="0" eb="3">
      <t>ショヨウガク</t>
    </rPh>
    <phoneticPr fontId="3"/>
  </si>
  <si>
    <t>所要額(円)</t>
    <rPh sb="0" eb="3">
      <t>ショヨウガク</t>
    </rPh>
    <rPh sb="4" eb="5">
      <t>エン</t>
    </rPh>
    <phoneticPr fontId="3"/>
  </si>
  <si>
    <t>(参考)事業ごとの対象経費と費目の例</t>
    <rPh sb="1" eb="3">
      <t>サンコウ</t>
    </rPh>
    <rPh sb="4" eb="6">
      <t>ジギョウ</t>
    </rPh>
    <rPh sb="9" eb="11">
      <t>タイショウ</t>
    </rPh>
    <rPh sb="11" eb="13">
      <t>ケイヒ</t>
    </rPh>
    <rPh sb="14" eb="16">
      <t>ヒモク</t>
    </rPh>
    <rPh sb="17" eb="18">
      <t>レイ</t>
    </rPh>
    <phoneticPr fontId="3"/>
  </si>
  <si>
    <t>衛生用品、その他消耗品の購入【需用費】</t>
    <rPh sb="0" eb="2">
      <t>エイセイ</t>
    </rPh>
    <rPh sb="2" eb="4">
      <t>ヨウヒン</t>
    </rPh>
    <rPh sb="7" eb="8">
      <t>タ</t>
    </rPh>
    <rPh sb="8" eb="11">
      <t>ショウモウヒン</t>
    </rPh>
    <rPh sb="12" eb="14">
      <t>コウニュウ</t>
    </rPh>
    <rPh sb="15" eb="18">
      <t>ジュヨウヒ</t>
    </rPh>
    <phoneticPr fontId="3"/>
  </si>
  <si>
    <t>事業ごとに対象となる取組や経費（【　】内は費目）を例示したものであり、積算内訳の作成にあたり参考とすること。</t>
    <rPh sb="0" eb="2">
      <t>ジギョウ</t>
    </rPh>
    <rPh sb="5" eb="7">
      <t>タイショウ</t>
    </rPh>
    <rPh sb="10" eb="12">
      <t>トリクミ</t>
    </rPh>
    <rPh sb="13" eb="15">
      <t>ケイヒ</t>
    </rPh>
    <rPh sb="19" eb="20">
      <t>ナイ</t>
    </rPh>
    <rPh sb="21" eb="23">
      <t>ヒモク</t>
    </rPh>
    <rPh sb="25" eb="27">
      <t>レイジ</t>
    </rPh>
    <rPh sb="35" eb="39">
      <t>セキサンウチワケ</t>
    </rPh>
    <rPh sb="40" eb="42">
      <t>サクセイ</t>
    </rPh>
    <rPh sb="46" eb="48">
      <t>サンコウ</t>
    </rPh>
    <phoneticPr fontId="3"/>
  </si>
  <si>
    <t>千円</t>
    <rPh sb="0" eb="2">
      <t>センエン</t>
    </rPh>
    <phoneticPr fontId="3"/>
  </si>
  <si>
    <t>E-mail</t>
    <phoneticPr fontId="3"/>
  </si>
  <si>
    <t>提供サービス</t>
    <rPh sb="0" eb="2">
      <t>テイキョウ</t>
    </rPh>
    <phoneticPr fontId="3"/>
  </si>
  <si>
    <t>事業所・施設の所在地</t>
    <rPh sb="0" eb="3">
      <t>ジギョウショ</t>
    </rPh>
    <rPh sb="4" eb="6">
      <t>シセツ</t>
    </rPh>
    <rPh sb="7" eb="10">
      <t>ショザイチ</t>
    </rPh>
    <phoneticPr fontId="3"/>
  </si>
  <si>
    <t>消毒液等の消耗品の購入【需用費】､消毒業者への委託【委託費】</t>
    <rPh sb="0" eb="3">
      <t>ショウドクエキ</t>
    </rPh>
    <rPh sb="3" eb="4">
      <t>トウ</t>
    </rPh>
    <rPh sb="5" eb="8">
      <t>ショウモウヒン</t>
    </rPh>
    <rPh sb="9" eb="11">
      <t>コウニュウ</t>
    </rPh>
    <rPh sb="12" eb="15">
      <t>ジュヨウヒ</t>
    </rPh>
    <rPh sb="17" eb="19">
      <t>ショウドク</t>
    </rPh>
    <rPh sb="19" eb="21">
      <t>ギョウシャ</t>
    </rPh>
    <rPh sb="23" eb="25">
      <t>イタク</t>
    </rPh>
    <rPh sb="26" eb="29">
      <t>イタクヒ</t>
    </rPh>
    <phoneticPr fontId="3"/>
  </si>
  <si>
    <t>合計（②）</t>
    <rPh sb="0" eb="2">
      <t>ゴウケイ</t>
    </rPh>
    <phoneticPr fontId="3"/>
  </si>
  <si>
    <t>基準単価</t>
    <rPh sb="0" eb="2">
      <t>キジュン</t>
    </rPh>
    <rPh sb="2" eb="4">
      <t>タンカ</t>
    </rPh>
    <phoneticPr fontId="3"/>
  </si>
  <si>
    <t>　※下表から該当する番号を１つ選択して記入
（複数該当する場合には一番小さい番号のものを記入）</t>
    <rPh sb="2" eb="4">
      <t>カヒョウ</t>
    </rPh>
    <rPh sb="6" eb="8">
      <t>ガイトウ</t>
    </rPh>
    <rPh sb="10" eb="12">
      <t>バンゴウ</t>
    </rPh>
    <rPh sb="15" eb="17">
      <t>センタク</t>
    </rPh>
    <rPh sb="19" eb="21">
      <t>キニュウ</t>
    </rPh>
    <rPh sb="23" eb="25">
      <t>フクスウ</t>
    </rPh>
    <rPh sb="25" eb="27">
      <t>ガイトウ</t>
    </rPh>
    <rPh sb="29" eb="31">
      <t>バアイ</t>
    </rPh>
    <rPh sb="33" eb="35">
      <t>イチバン</t>
    </rPh>
    <rPh sb="35" eb="36">
      <t>チイ</t>
    </rPh>
    <rPh sb="38" eb="40">
      <t>バンゴウ</t>
    </rPh>
    <rPh sb="44" eb="46">
      <t>キニュウ</t>
    </rPh>
    <phoneticPr fontId="3"/>
  </si>
  <si>
    <t>合計（①）</t>
    <rPh sb="0" eb="2">
      <t>ゴウケイ</t>
    </rPh>
    <phoneticPr fontId="3"/>
  </si>
  <si>
    <t>連携先事業所から派遣された居宅介護職員への謝金【報償費】</t>
    <rPh sb="0" eb="2">
      <t>レンケイ</t>
    </rPh>
    <rPh sb="2" eb="3">
      <t>サキ</t>
    </rPh>
    <rPh sb="3" eb="6">
      <t>ジギョウショ</t>
    </rPh>
    <rPh sb="8" eb="10">
      <t>ハケン</t>
    </rPh>
    <rPh sb="13" eb="15">
      <t>キョタク</t>
    </rPh>
    <rPh sb="15" eb="17">
      <t>カイゴ</t>
    </rPh>
    <rPh sb="17" eb="19">
      <t>ショクイン</t>
    </rPh>
    <rPh sb="21" eb="23">
      <t>シャキン</t>
    </rPh>
    <rPh sb="24" eb="27">
      <t>ホウショウヒ</t>
    </rPh>
    <phoneticPr fontId="3"/>
  </si>
  <si>
    <t>２．障害福祉サービス等事業所との連携支援</t>
    <phoneticPr fontId="3"/>
  </si>
  <si>
    <t>２．障害福祉サービス等事業所との連携支援</t>
    <phoneticPr fontId="3"/>
  </si>
  <si>
    <t>別添</t>
    <rPh sb="0" eb="2">
      <t>ベッテン</t>
    </rPh>
    <phoneticPr fontId="18"/>
  </si>
  <si>
    <t>基準単価</t>
    <rPh sb="0" eb="2">
      <t>キジュン</t>
    </rPh>
    <rPh sb="2" eb="4">
      <t>タンカ</t>
    </rPh>
    <phoneticPr fontId="18"/>
  </si>
  <si>
    <t>事業区分</t>
    <rPh sb="0" eb="2">
      <t>ジギョウ</t>
    </rPh>
    <rPh sb="2" eb="4">
      <t>クブン</t>
    </rPh>
    <phoneticPr fontId="18"/>
  </si>
  <si>
    <t>サービス種別</t>
    <rPh sb="4" eb="6">
      <t>シュベツ</t>
    </rPh>
    <phoneticPr fontId="18"/>
  </si>
  <si>
    <t>各サービス共通</t>
    <rPh sb="0" eb="1">
      <t>カク</t>
    </rPh>
    <rPh sb="5" eb="7">
      <t>キョウツウ</t>
    </rPh>
    <phoneticPr fontId="18"/>
  </si>
  <si>
    <t>通所系</t>
    <rPh sb="0" eb="2">
      <t>ツウショ</t>
    </rPh>
    <rPh sb="2" eb="3">
      <t>ケイ</t>
    </rPh>
    <phoneticPr fontId="18"/>
  </si>
  <si>
    <t>療養介護</t>
    <rPh sb="0" eb="2">
      <t>リョウヨウ</t>
    </rPh>
    <rPh sb="2" eb="4">
      <t>カイゴ</t>
    </rPh>
    <phoneticPr fontId="18"/>
  </si>
  <si>
    <t>生活介護</t>
    <rPh sb="0" eb="2">
      <t>セイカツ</t>
    </rPh>
    <rPh sb="2" eb="4">
      <t>カイゴ</t>
    </rPh>
    <phoneticPr fontId="18"/>
  </si>
  <si>
    <t>自立訓練（機能訓練）</t>
    <rPh sb="0" eb="2">
      <t>ジリツ</t>
    </rPh>
    <rPh sb="2" eb="4">
      <t>クンレン</t>
    </rPh>
    <rPh sb="5" eb="7">
      <t>キノウ</t>
    </rPh>
    <rPh sb="7" eb="9">
      <t>クンレン</t>
    </rPh>
    <phoneticPr fontId="18"/>
  </si>
  <si>
    <t>自立訓練（生活訓練）</t>
    <rPh sb="0" eb="4">
      <t>ジリツクンレン</t>
    </rPh>
    <rPh sb="5" eb="7">
      <t>セイカツ</t>
    </rPh>
    <rPh sb="7" eb="9">
      <t>クンレン</t>
    </rPh>
    <phoneticPr fontId="18"/>
  </si>
  <si>
    <t>就労移行支援</t>
    <rPh sb="0" eb="2">
      <t>シュウロウ</t>
    </rPh>
    <rPh sb="2" eb="4">
      <t>イコウ</t>
    </rPh>
    <rPh sb="4" eb="6">
      <t>シエン</t>
    </rPh>
    <phoneticPr fontId="18"/>
  </si>
  <si>
    <t>就労継続支援Ａ型</t>
    <rPh sb="0" eb="2">
      <t>シュウロウ</t>
    </rPh>
    <rPh sb="2" eb="4">
      <t>ケイゾク</t>
    </rPh>
    <rPh sb="4" eb="6">
      <t>シエン</t>
    </rPh>
    <rPh sb="7" eb="8">
      <t>カタ</t>
    </rPh>
    <phoneticPr fontId="18"/>
  </si>
  <si>
    <t>就労継続支援Ｂ型</t>
    <rPh sb="0" eb="2">
      <t>シュウロウ</t>
    </rPh>
    <rPh sb="2" eb="4">
      <t>ケイゾク</t>
    </rPh>
    <rPh sb="4" eb="6">
      <t>シエン</t>
    </rPh>
    <rPh sb="7" eb="8">
      <t>カタ</t>
    </rPh>
    <phoneticPr fontId="18"/>
  </si>
  <si>
    <t>就労定着支援</t>
    <rPh sb="0" eb="2">
      <t>シュウロウ</t>
    </rPh>
    <rPh sb="2" eb="4">
      <t>テイチャク</t>
    </rPh>
    <rPh sb="4" eb="6">
      <t>シエン</t>
    </rPh>
    <phoneticPr fontId="18"/>
  </si>
  <si>
    <t>自立生活援助</t>
    <rPh sb="0" eb="2">
      <t>ジリツ</t>
    </rPh>
    <rPh sb="2" eb="4">
      <t>セイカツ</t>
    </rPh>
    <rPh sb="4" eb="6">
      <t>エンジョ</t>
    </rPh>
    <phoneticPr fontId="18"/>
  </si>
  <si>
    <t>短期入所</t>
    <rPh sb="0" eb="2">
      <t>タンキ</t>
    </rPh>
    <rPh sb="2" eb="4">
      <t>ニュウショ</t>
    </rPh>
    <phoneticPr fontId="18"/>
  </si>
  <si>
    <t>入所・居住系</t>
    <rPh sb="0" eb="2">
      <t>ニュウショ</t>
    </rPh>
    <rPh sb="3" eb="5">
      <t>キョジュウ</t>
    </rPh>
    <rPh sb="5" eb="6">
      <t>ケイ</t>
    </rPh>
    <phoneticPr fontId="18"/>
  </si>
  <si>
    <t>施設入所支援</t>
    <rPh sb="0" eb="2">
      <t>シセツ</t>
    </rPh>
    <rPh sb="2" eb="4">
      <t>ニュウショ</t>
    </rPh>
    <rPh sb="4" eb="6">
      <t>シエン</t>
    </rPh>
    <phoneticPr fontId="18"/>
  </si>
  <si>
    <t>共同生活援助（介護サービス包括型）</t>
    <rPh sb="0" eb="2">
      <t>キョウドウ</t>
    </rPh>
    <rPh sb="2" eb="4">
      <t>セイカツ</t>
    </rPh>
    <rPh sb="4" eb="6">
      <t>エンジョ</t>
    </rPh>
    <rPh sb="7" eb="9">
      <t>カイゴ</t>
    </rPh>
    <rPh sb="13" eb="15">
      <t>ホウカツ</t>
    </rPh>
    <rPh sb="15" eb="16">
      <t>ガタ</t>
    </rPh>
    <phoneticPr fontId="18"/>
  </si>
  <si>
    <t>共同生活援助（日中サービス支援型）</t>
    <rPh sb="0" eb="2">
      <t>キョウドウ</t>
    </rPh>
    <rPh sb="2" eb="4">
      <t>セイカツ</t>
    </rPh>
    <rPh sb="4" eb="6">
      <t>エンジョ</t>
    </rPh>
    <rPh sb="7" eb="9">
      <t>ニッチュウ</t>
    </rPh>
    <rPh sb="13" eb="15">
      <t>シエン</t>
    </rPh>
    <rPh sb="15" eb="16">
      <t>ガタ</t>
    </rPh>
    <phoneticPr fontId="18"/>
  </si>
  <si>
    <t>共同生活援助（外部サービス利用型）</t>
    <rPh sb="0" eb="2">
      <t>キョウドウ</t>
    </rPh>
    <rPh sb="2" eb="4">
      <t>セイカツ</t>
    </rPh>
    <rPh sb="4" eb="6">
      <t>エンジョ</t>
    </rPh>
    <rPh sb="7" eb="9">
      <t>ガイブ</t>
    </rPh>
    <rPh sb="13" eb="15">
      <t>リヨウ</t>
    </rPh>
    <rPh sb="15" eb="16">
      <t>ガタ</t>
    </rPh>
    <phoneticPr fontId="18"/>
  </si>
  <si>
    <t>訪問系</t>
    <rPh sb="0" eb="2">
      <t>ホウモン</t>
    </rPh>
    <rPh sb="2" eb="3">
      <t>ケイ</t>
    </rPh>
    <phoneticPr fontId="18"/>
  </si>
  <si>
    <t>居宅介護</t>
    <rPh sb="0" eb="2">
      <t>キョタク</t>
    </rPh>
    <rPh sb="2" eb="4">
      <t>カイゴ</t>
    </rPh>
    <phoneticPr fontId="18"/>
  </si>
  <si>
    <t>－</t>
    <phoneticPr fontId="18"/>
  </si>
  <si>
    <t>重度訪問介護</t>
    <rPh sb="0" eb="2">
      <t>ジュウド</t>
    </rPh>
    <rPh sb="2" eb="4">
      <t>ホウモン</t>
    </rPh>
    <rPh sb="4" eb="6">
      <t>カイゴ</t>
    </rPh>
    <phoneticPr fontId="18"/>
  </si>
  <si>
    <t>－</t>
    <phoneticPr fontId="18"/>
  </si>
  <si>
    <t>同行援護</t>
    <rPh sb="0" eb="2">
      <t>ドウコウ</t>
    </rPh>
    <rPh sb="2" eb="4">
      <t>エンゴ</t>
    </rPh>
    <phoneticPr fontId="18"/>
  </si>
  <si>
    <t>－</t>
    <phoneticPr fontId="18"/>
  </si>
  <si>
    <t>行動援護</t>
    <rPh sb="0" eb="2">
      <t>コウドウ</t>
    </rPh>
    <rPh sb="2" eb="4">
      <t>エンゴ</t>
    </rPh>
    <phoneticPr fontId="18"/>
  </si>
  <si>
    <t>－</t>
    <phoneticPr fontId="18"/>
  </si>
  <si>
    <t>相談系</t>
    <rPh sb="0" eb="2">
      <t>ソウダン</t>
    </rPh>
    <rPh sb="2" eb="3">
      <t>ケイ</t>
    </rPh>
    <phoneticPr fontId="18"/>
  </si>
  <si>
    <t>計画相談支援</t>
    <rPh sb="0" eb="2">
      <t>ケイカク</t>
    </rPh>
    <rPh sb="2" eb="4">
      <t>ソウダン</t>
    </rPh>
    <rPh sb="4" eb="6">
      <t>シエン</t>
    </rPh>
    <phoneticPr fontId="18"/>
  </si>
  <si>
    <t>地域移行支援</t>
    <rPh sb="0" eb="2">
      <t>チイキ</t>
    </rPh>
    <rPh sb="2" eb="4">
      <t>イコウ</t>
    </rPh>
    <rPh sb="4" eb="6">
      <t>シエン</t>
    </rPh>
    <phoneticPr fontId="18"/>
  </si>
  <si>
    <t>地域定着支援</t>
    <rPh sb="0" eb="2">
      <t>チイキ</t>
    </rPh>
    <rPh sb="2" eb="4">
      <t>テイチャク</t>
    </rPh>
    <rPh sb="4" eb="6">
      <t>シエン</t>
    </rPh>
    <phoneticPr fontId="18"/>
  </si>
  <si>
    <t>（１）障害福祉サービス等事業者等のサービス継続支援</t>
    <phoneticPr fontId="18"/>
  </si>
  <si>
    <t>(添付）個票</t>
    <rPh sb="1" eb="3">
      <t>テンプ</t>
    </rPh>
    <rPh sb="4" eb="6">
      <t>コヒョウ</t>
    </rPh>
    <phoneticPr fontId="3"/>
  </si>
  <si>
    <t>担当者氏名</t>
    <rPh sb="0" eb="3">
      <t>タントウシャ</t>
    </rPh>
    <rPh sb="3" eb="5">
      <t>シメイ</t>
    </rPh>
    <phoneticPr fontId="3"/>
  </si>
  <si>
    <t>１．障害福祉サービス等事業所等のサービス継続支援</t>
    <rPh sb="14" eb="15">
      <t>ナド</t>
    </rPh>
    <phoneticPr fontId="3"/>
  </si>
  <si>
    <t>需用費</t>
    <rPh sb="0" eb="3">
      <t>ジュヨウヒ</t>
    </rPh>
    <phoneticPr fontId="3"/>
  </si>
  <si>
    <t>＊所要額は障害福祉サービス等の報酬及び他の制度等による経費助成（補助）で措置されているものを除いて記入すること。</t>
    <rPh sb="1" eb="4">
      <t>ショヨウガク</t>
    </rPh>
    <rPh sb="5" eb="13">
      <t>シ</t>
    </rPh>
    <rPh sb="13" eb="14">
      <t>ナド</t>
    </rPh>
    <rPh sb="15" eb="17">
      <t>ホウシュウ</t>
    </rPh>
    <rPh sb="17" eb="18">
      <t>オヨ</t>
    </rPh>
    <rPh sb="19" eb="20">
      <t>ホカ</t>
    </rPh>
    <rPh sb="21" eb="23">
      <t>セイド</t>
    </rPh>
    <rPh sb="23" eb="24">
      <t>ナド</t>
    </rPh>
    <rPh sb="27" eb="29">
      <t>ケイヒ</t>
    </rPh>
    <rPh sb="29" eb="31">
      <t>ジョセイ</t>
    </rPh>
    <rPh sb="32" eb="34">
      <t>ホジョ</t>
    </rPh>
    <rPh sb="36" eb="38">
      <t>ソチ</t>
    </rPh>
    <rPh sb="46" eb="47">
      <t>ノゾ</t>
    </rPh>
    <rPh sb="49" eb="51">
      <t>キニュウ</t>
    </rPh>
    <phoneticPr fontId="3"/>
  </si>
  <si>
    <t>新たに採用した臨時職員への賃金【賃金】、職員への割増賃金の支給【給与】、職員への時間外や休日手当等の諸手当の支給【職員諸手当等】、【旅費、宿泊費】、職員への給与の上乗せ等に伴う社会保険料の増加分【共済費】、人材派遣業者や職業紹介業者への手数料、損害賠償保険への加入【役務費】</t>
    <rPh sb="0" eb="1">
      <t>アラ</t>
    </rPh>
    <rPh sb="3" eb="5">
      <t>サイヨウ</t>
    </rPh>
    <rPh sb="7" eb="9">
      <t>リンジ</t>
    </rPh>
    <rPh sb="9" eb="11">
      <t>ショクイン</t>
    </rPh>
    <rPh sb="13" eb="15">
      <t>チンギン</t>
    </rPh>
    <rPh sb="16" eb="18">
      <t>チンギン</t>
    </rPh>
    <rPh sb="20" eb="22">
      <t>ショクイン</t>
    </rPh>
    <rPh sb="24" eb="26">
      <t>ワリマシ</t>
    </rPh>
    <rPh sb="26" eb="28">
      <t>チンギン</t>
    </rPh>
    <rPh sb="29" eb="31">
      <t>シキュウ</t>
    </rPh>
    <rPh sb="32" eb="34">
      <t>キュウヨ</t>
    </rPh>
    <rPh sb="36" eb="38">
      <t>ショクイン</t>
    </rPh>
    <rPh sb="40" eb="43">
      <t>ジカンガイ</t>
    </rPh>
    <rPh sb="44" eb="46">
      <t>キュウジツ</t>
    </rPh>
    <rPh sb="46" eb="48">
      <t>テアテ</t>
    </rPh>
    <rPh sb="48" eb="49">
      <t>トウ</t>
    </rPh>
    <rPh sb="50" eb="53">
      <t>ショテアテ</t>
    </rPh>
    <rPh sb="54" eb="56">
      <t>シキュウ</t>
    </rPh>
    <rPh sb="57" eb="59">
      <t>ショクイン</t>
    </rPh>
    <rPh sb="59" eb="62">
      <t>ショテアテ</t>
    </rPh>
    <rPh sb="62" eb="63">
      <t>トウ</t>
    </rPh>
    <rPh sb="66" eb="68">
      <t>リョヒ</t>
    </rPh>
    <rPh sb="69" eb="71">
      <t>シュクハク</t>
    </rPh>
    <rPh sb="71" eb="72">
      <t>ヒ</t>
    </rPh>
    <rPh sb="74" eb="76">
      <t>ショクイン</t>
    </rPh>
    <rPh sb="78" eb="80">
      <t>キュウヨ</t>
    </rPh>
    <rPh sb="81" eb="83">
      <t>ウワノ</t>
    </rPh>
    <rPh sb="84" eb="85">
      <t>トウ</t>
    </rPh>
    <rPh sb="86" eb="87">
      <t>トモナ</t>
    </rPh>
    <rPh sb="88" eb="90">
      <t>シャカイ</t>
    </rPh>
    <rPh sb="90" eb="93">
      <t>ホケンリョウ</t>
    </rPh>
    <rPh sb="94" eb="97">
      <t>ゾウカブン</t>
    </rPh>
    <rPh sb="98" eb="101">
      <t>キョウサイヒ</t>
    </rPh>
    <rPh sb="103" eb="105">
      <t>ジンザイ</t>
    </rPh>
    <rPh sb="105" eb="107">
      <t>ハケン</t>
    </rPh>
    <rPh sb="107" eb="109">
      <t>ギョウシャ</t>
    </rPh>
    <rPh sb="110" eb="112">
      <t>ショクギョウ</t>
    </rPh>
    <rPh sb="112" eb="114">
      <t>ショウカイ</t>
    </rPh>
    <rPh sb="114" eb="116">
      <t>ギョウシャ</t>
    </rPh>
    <rPh sb="118" eb="121">
      <t>テスウリョウ</t>
    </rPh>
    <rPh sb="122" eb="124">
      <t>ソンガイ</t>
    </rPh>
    <rPh sb="124" eb="126">
      <t>バイショウ</t>
    </rPh>
    <rPh sb="126" eb="128">
      <t>ホケン</t>
    </rPh>
    <rPh sb="130" eb="132">
      <t>カニュウ</t>
    </rPh>
    <rPh sb="133" eb="135">
      <t>エキム</t>
    </rPh>
    <phoneticPr fontId="3"/>
  </si>
  <si>
    <t>（単位:千円）</t>
    <rPh sb="1" eb="3">
      <t>タンイ</t>
    </rPh>
    <rPh sb="4" eb="6">
      <t>センエン</t>
    </rPh>
    <phoneticPr fontId="3"/>
  </si>
  <si>
    <t>No.</t>
    <phoneticPr fontId="3"/>
  </si>
  <si>
    <t>事業所番号</t>
    <rPh sb="0" eb="3">
      <t>ジギョウショ</t>
    </rPh>
    <rPh sb="3" eb="5">
      <t>バンゴウ</t>
    </rPh>
    <phoneticPr fontId="3"/>
  </si>
  <si>
    <t>事業所・施設名</t>
    <rPh sb="0" eb="3">
      <t>ジギョウショ</t>
    </rPh>
    <rPh sb="4" eb="7">
      <t>シセツメイ</t>
    </rPh>
    <phoneticPr fontId="3"/>
  </si>
  <si>
    <t>サービス種別</t>
    <rPh sb="4" eb="6">
      <t>シュベツ</t>
    </rPh>
    <phoneticPr fontId="3"/>
  </si>
  <si>
    <t>備考</t>
    <rPh sb="0" eb="2">
      <t>ビコウ</t>
    </rPh>
    <phoneticPr fontId="3"/>
  </si>
  <si>
    <t>基準単価(a)</t>
    <rPh sb="0" eb="2">
      <t>キジュン</t>
    </rPh>
    <rPh sb="2" eb="4">
      <t>タンカ</t>
    </rPh>
    <phoneticPr fontId="3"/>
  </si>
  <si>
    <t>所要額(b)</t>
    <rPh sb="0" eb="3">
      <t>ショヨウガク</t>
    </rPh>
    <phoneticPr fontId="3"/>
  </si>
  <si>
    <t>申請額(c)</t>
    <rPh sb="0" eb="3">
      <t>シンセイガク</t>
    </rPh>
    <phoneticPr fontId="3"/>
  </si>
  <si>
    <t>（注）</t>
    <rPh sb="1" eb="2">
      <t>チュウ</t>
    </rPh>
    <phoneticPr fontId="3"/>
  </si>
  <si>
    <t>（添付）申請額一覧</t>
    <rPh sb="1" eb="3">
      <t>テンプ</t>
    </rPh>
    <rPh sb="4" eb="7">
      <t>シンセイガク</t>
    </rPh>
    <rPh sb="7" eb="9">
      <t>イチラン</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</si>
  <si>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rPh sb="10" eb="12">
      <t>コウニュウ</t>
    </rPh>
    <rPh sb="12" eb="13">
      <t>ニチ</t>
    </rPh>
    <rPh sb="14" eb="16">
      <t>ジッシ</t>
    </rPh>
    <rPh sb="16" eb="17">
      <t>ニチ</t>
    </rPh>
    <rPh sb="17" eb="18">
      <t>ナド</t>
    </rPh>
    <rPh sb="18" eb="20">
      <t>カノウ</t>
    </rPh>
    <rPh sb="21" eb="22">
      <t>カギ</t>
    </rPh>
    <rPh sb="23" eb="25">
      <t>ショウサイ</t>
    </rPh>
    <rPh sb="26" eb="28">
      <t>キサイ</t>
    </rPh>
    <rPh sb="28" eb="29">
      <t>ネガ</t>
    </rPh>
    <phoneticPr fontId="3"/>
  </si>
  <si>
    <r>
      <t>用途・品目・数量等</t>
    </r>
    <r>
      <rPr>
        <sz val="8"/>
        <rFont val="ＭＳ Ｐ明朝"/>
        <family val="1"/>
        <charset val="128"/>
      </rPr>
      <t>（購入日や実施日等可能な限り詳細に記載願います。）</t>
    </r>
    <rPh sb="0" eb="2">
      <t>ヨウト</t>
    </rPh>
    <rPh sb="3" eb="5">
      <t>ヒンモク</t>
    </rPh>
    <rPh sb="6" eb="8">
      <t>スウリョウ</t>
    </rPh>
    <rPh sb="8" eb="9">
      <t>トウ</t>
    </rPh>
    <phoneticPr fontId="3"/>
  </si>
  <si>
    <t>　列の挿入は絶対に行わないこと。</t>
    <rPh sb="1" eb="2">
      <t>レツ</t>
    </rPh>
    <rPh sb="3" eb="5">
      <t>ソウニュウ</t>
    </rPh>
    <rPh sb="6" eb="8">
      <t>ゼッタイ</t>
    </rPh>
    <rPh sb="9" eb="10">
      <t>オコナ</t>
    </rPh>
    <phoneticPr fontId="3"/>
  </si>
  <si>
    <t>　「基準単価(a)」及び「基準単価(d)」は、別表１に記載された基準単価を記入すること。</t>
    <rPh sb="2" eb="4">
      <t>キジュン</t>
    </rPh>
    <rPh sb="4" eb="6">
      <t>タンカ</t>
    </rPh>
    <rPh sb="10" eb="11">
      <t>オヨ</t>
    </rPh>
    <rPh sb="13" eb="15">
      <t>キジュン</t>
    </rPh>
    <rPh sb="15" eb="17">
      <t>タンカ</t>
    </rPh>
    <rPh sb="23" eb="25">
      <t>ベッピョウ</t>
    </rPh>
    <phoneticPr fontId="3"/>
  </si>
  <si>
    <t>１．事業所等におけるサービス継続支援</t>
    <rPh sb="2" eb="5">
      <t>ジギョウショ</t>
    </rPh>
    <rPh sb="5" eb="6">
      <t>トウ</t>
    </rPh>
    <rPh sb="14" eb="16">
      <t>ケイゾク</t>
    </rPh>
    <rPh sb="16" eb="18">
      <t>シエン</t>
    </rPh>
    <phoneticPr fontId="3"/>
  </si>
  <si>
    <t>２．事業所等との協力支援事業</t>
    <rPh sb="2" eb="5">
      <t>ジギョウショ</t>
    </rPh>
    <rPh sb="5" eb="6">
      <t>トウ</t>
    </rPh>
    <rPh sb="8" eb="12">
      <t>キョウリョクシエン</t>
    </rPh>
    <rPh sb="12" eb="14">
      <t>ジギョウ</t>
    </rPh>
    <phoneticPr fontId="3"/>
  </si>
  <si>
    <r>
      <t>事業所等のサービス継続支援事業　</t>
    </r>
    <r>
      <rPr>
        <sz val="8"/>
        <rFont val="ＭＳ Ｐ明朝"/>
        <family val="1"/>
        <charset val="128"/>
      </rPr>
      <t>→ １を記載</t>
    </r>
    <rPh sb="0" eb="3">
      <t>ジギョウショ</t>
    </rPh>
    <rPh sb="3" eb="4">
      <t>ナド</t>
    </rPh>
    <rPh sb="9" eb="11">
      <t>ケイゾク</t>
    </rPh>
    <rPh sb="11" eb="13">
      <t>シエン</t>
    </rPh>
    <rPh sb="13" eb="15">
      <t>ジギョウ</t>
    </rPh>
    <rPh sb="20" eb="22">
      <t>キサイ</t>
    </rPh>
    <phoneticPr fontId="3"/>
  </si>
  <si>
    <r>
      <t>事業所等との協力支援事業　</t>
    </r>
    <r>
      <rPr>
        <sz val="8"/>
        <rFont val="ＭＳ Ｐ明朝"/>
        <family val="1"/>
        <charset val="128"/>
      </rPr>
      <t>→ ２を記載</t>
    </r>
    <rPh sb="3" eb="4">
      <t>ナド</t>
    </rPh>
    <rPh sb="6" eb="8">
      <t>キョウリョク</t>
    </rPh>
    <rPh sb="8" eb="12">
      <t>シエンジギョウ</t>
    </rPh>
    <rPh sb="17" eb="19">
      <t>キサイ</t>
    </rPh>
    <phoneticPr fontId="3"/>
  </si>
  <si>
    <t>１． 事業所等のサービス継続支援事業</t>
    <rPh sb="3" eb="6">
      <t>ジギョウショ</t>
    </rPh>
    <rPh sb="6" eb="7">
      <t>ナド</t>
    </rPh>
    <rPh sb="12" eb="14">
      <t>ケイゾク</t>
    </rPh>
    <rPh sb="14" eb="16">
      <t>シエン</t>
    </rPh>
    <rPh sb="16" eb="18">
      <t>ジギョウ</t>
    </rPh>
    <phoneticPr fontId="3"/>
  </si>
  <si>
    <t>２．事業所等との協力支援事業</t>
    <rPh sb="5" eb="6">
      <t>トウ</t>
    </rPh>
    <rPh sb="8" eb="12">
      <t>キョウリョクシエン</t>
    </rPh>
    <rPh sb="12" eb="14">
      <t>ジギョウ</t>
    </rPh>
    <phoneticPr fontId="3"/>
  </si>
  <si>
    <t>　</t>
    <phoneticPr fontId="3"/>
  </si>
  <si>
    <t>緊急的に必要な人材確保の実施</t>
    <rPh sb="0" eb="2">
      <t>キンキュウ</t>
    </rPh>
    <rPh sb="2" eb="3">
      <t>テキ</t>
    </rPh>
    <rPh sb="4" eb="6">
      <t>ヒツヨウ</t>
    </rPh>
    <rPh sb="7" eb="9">
      <t>ジンザイ</t>
    </rPh>
    <rPh sb="9" eb="11">
      <t>カクホ</t>
    </rPh>
    <rPh sb="12" eb="14">
      <t>ジッシ</t>
    </rPh>
    <phoneticPr fontId="3"/>
  </si>
  <si>
    <t>連携機関への協力依頼</t>
    <rPh sb="2" eb="4">
      <t>キカン</t>
    </rPh>
    <phoneticPr fontId="3"/>
  </si>
  <si>
    <t>事業所等の消毒・清掃の実施</t>
    <rPh sb="0" eb="3">
      <t>ジギョウショ</t>
    </rPh>
    <rPh sb="3" eb="4">
      <t>トウ</t>
    </rPh>
    <rPh sb="5" eb="7">
      <t>ショウドク</t>
    </rPh>
    <rPh sb="8" eb="10">
      <t>セイソウ</t>
    </rPh>
    <rPh sb="11" eb="13">
      <t>ジッシ</t>
    </rPh>
    <phoneticPr fontId="3"/>
  </si>
  <si>
    <t>感染症廃棄物の処理費用</t>
    <rPh sb="0" eb="3">
      <t>カンセンショウ</t>
    </rPh>
    <rPh sb="3" eb="6">
      <t>ハイキブツ</t>
    </rPh>
    <rPh sb="7" eb="9">
      <t>ショリ</t>
    </rPh>
    <rPh sb="9" eb="11">
      <t>ヒヨウ</t>
    </rPh>
    <phoneticPr fontId="3"/>
  </si>
  <si>
    <t>（</t>
    <phoneticPr fontId="3"/>
  </si>
  <si>
    <t>感染者等への対応に伴い在庫不足が見込まれる衛生・防護用品の購入</t>
    <rPh sb="0" eb="3">
      <t>カンセンシャ</t>
    </rPh>
    <rPh sb="3" eb="4">
      <t>トウ</t>
    </rPh>
    <rPh sb="6" eb="8">
      <t>タイオウ</t>
    </rPh>
    <rPh sb="9" eb="10">
      <t>トモナ</t>
    </rPh>
    <rPh sb="11" eb="13">
      <t>ザイコ</t>
    </rPh>
    <rPh sb="13" eb="15">
      <t>ブソク</t>
    </rPh>
    <rPh sb="16" eb="18">
      <t>ミコ</t>
    </rPh>
    <rPh sb="21" eb="23">
      <t>エイセイ</t>
    </rPh>
    <rPh sb="24" eb="26">
      <t>ボウゴ</t>
    </rPh>
    <rPh sb="26" eb="28">
      <t>ヨウヒン</t>
    </rPh>
    <rPh sb="29" eb="31">
      <t>コウニュウ</t>
    </rPh>
    <phoneticPr fontId="3"/>
  </si>
  <si>
    <t>（２）障害福祉サービス等事業者との協力支援</t>
    <rPh sb="17" eb="19">
      <t>キョウリョク</t>
    </rPh>
    <phoneticPr fontId="18"/>
  </si>
  <si>
    <t>以下のいずれかに該当する事業所・施設等の利用者の受入れや職員が不足した場合に応援職員の派遣を行った連携先の事業所・施設
・障害福祉サービス等事業所、障害福祉施設等、相談支援事業所
・感染症の拡大防止の観点から必要があり、自主的に休業した障害福祉サービス等事業所</t>
    <rPh sb="0" eb="2">
      <t>イカ</t>
    </rPh>
    <rPh sb="8" eb="10">
      <t>ガイトウ</t>
    </rPh>
    <rPh sb="12" eb="15">
      <t>ジギョウショ</t>
    </rPh>
    <rPh sb="16" eb="18">
      <t>シセツ</t>
    </rPh>
    <rPh sb="18" eb="19">
      <t>トウ</t>
    </rPh>
    <rPh sb="20" eb="23">
      <t>リヨウシャ</t>
    </rPh>
    <rPh sb="24" eb="25">
      <t>ウ</t>
    </rPh>
    <rPh sb="25" eb="26">
      <t>イ</t>
    </rPh>
    <rPh sb="28" eb="30">
      <t>ショクイン</t>
    </rPh>
    <rPh sb="31" eb="33">
      <t>フソク</t>
    </rPh>
    <rPh sb="35" eb="37">
      <t>バアイ</t>
    </rPh>
    <rPh sb="38" eb="40">
      <t>オウエン</t>
    </rPh>
    <rPh sb="40" eb="42">
      <t>ショクイン</t>
    </rPh>
    <rPh sb="43" eb="45">
      <t>ハケン</t>
    </rPh>
    <rPh sb="46" eb="47">
      <t>オコナ</t>
    </rPh>
    <rPh sb="49" eb="51">
      <t>レンケイ</t>
    </rPh>
    <rPh sb="51" eb="52">
      <t>サキ</t>
    </rPh>
    <phoneticPr fontId="18"/>
  </si>
  <si>
    <t>①</t>
  </si>
  <si>
    <t>既交付決定額
(d)</t>
    <rPh sb="0" eb="1">
      <t>キ</t>
    </rPh>
    <rPh sb="1" eb="3">
      <t>コウフ</t>
    </rPh>
    <rPh sb="3" eb="5">
      <t>ケッテイ</t>
    </rPh>
    <rPh sb="5" eb="6">
      <t>ガク</t>
    </rPh>
    <phoneticPr fontId="3"/>
  </si>
  <si>
    <t>基準単価(e)</t>
    <rPh sb="0" eb="2">
      <t>キジュン</t>
    </rPh>
    <rPh sb="2" eb="4">
      <t>タンカ</t>
    </rPh>
    <phoneticPr fontId="3"/>
  </si>
  <si>
    <t>所要額(f)</t>
    <rPh sb="0" eb="3">
      <t>ショヨウガク</t>
    </rPh>
    <phoneticPr fontId="3"/>
  </si>
  <si>
    <t>申請額(g)</t>
    <rPh sb="0" eb="3">
      <t>シンセイガク</t>
    </rPh>
    <phoneticPr fontId="3"/>
  </si>
  <si>
    <t>既交付決定額
(h)</t>
    <rPh sb="0" eb="1">
      <t>キ</t>
    </rPh>
    <rPh sb="1" eb="3">
      <t>コウフ</t>
    </rPh>
    <rPh sb="3" eb="5">
      <t>ケッテイ</t>
    </rPh>
    <rPh sb="5" eb="6">
      <t>ガク</t>
    </rPh>
    <phoneticPr fontId="3"/>
  </si>
  <si>
    <t>　「申請額(c)」は、「基準単価(a)」と「所要額(b)」を比較して低い方の額を、「申請額(g)」は、「基準単価(e)」と「所要額(f)」を比較して低い方の額をぞれぞれ記入すること。</t>
    <rPh sb="2" eb="4">
      <t>シンセイ</t>
    </rPh>
    <rPh sb="4" eb="5">
      <t>ガク</t>
    </rPh>
    <rPh sb="12" eb="14">
      <t>キジュン</t>
    </rPh>
    <rPh sb="14" eb="16">
      <t>タンカ</t>
    </rPh>
    <rPh sb="22" eb="25">
      <t>ショヨウガク</t>
    </rPh>
    <rPh sb="30" eb="32">
      <t>ヒカク</t>
    </rPh>
    <rPh sb="34" eb="35">
      <t>ヒク</t>
    </rPh>
    <rPh sb="36" eb="37">
      <t>ホウ</t>
    </rPh>
    <rPh sb="38" eb="39">
      <t>ガク</t>
    </rPh>
    <rPh sb="42" eb="44">
      <t>シンセイ</t>
    </rPh>
    <rPh sb="84" eb="86">
      <t>キニュウ</t>
    </rPh>
    <phoneticPr fontId="3"/>
  </si>
  <si>
    <r>
      <t xml:space="preserve">今回申請可能額（i)
</t>
    </r>
    <r>
      <rPr>
        <sz val="10"/>
        <rFont val="ＭＳ Ｐ明朝"/>
        <family val="1"/>
        <charset val="128"/>
      </rPr>
      <t>(a)-(d)と（c)のいずれか低い金額</t>
    </r>
    <rPh sb="0" eb="2">
      <t>コンカイ</t>
    </rPh>
    <rPh sb="2" eb="4">
      <t>シンセイ</t>
    </rPh>
    <rPh sb="4" eb="7">
      <t>カノウガク</t>
    </rPh>
    <rPh sb="27" eb="28">
      <t>ヒク</t>
    </rPh>
    <rPh sb="29" eb="31">
      <t>キンガク</t>
    </rPh>
    <phoneticPr fontId="3"/>
  </si>
  <si>
    <t>今回の申請額計
(i)＋(j)</t>
    <rPh sb="0" eb="2">
      <t>コンカイ</t>
    </rPh>
    <rPh sb="3" eb="6">
      <t>シンセイガク</t>
    </rPh>
    <rPh sb="6" eb="7">
      <t>ケイ</t>
    </rPh>
    <phoneticPr fontId="3"/>
  </si>
  <si>
    <r>
      <t xml:space="preserve">今回申請可能額（j)
</t>
    </r>
    <r>
      <rPr>
        <sz val="10"/>
        <rFont val="ＭＳ Ｐ明朝"/>
        <family val="1"/>
        <charset val="128"/>
      </rPr>
      <t>(e)-(h)と（g)のいずれか低い金額</t>
    </r>
    <rPh sb="0" eb="2">
      <t>コンカイ</t>
    </rPh>
    <rPh sb="2" eb="4">
      <t>シンセイ</t>
    </rPh>
    <rPh sb="4" eb="7">
      <t>カノウガク</t>
    </rPh>
    <rPh sb="27" eb="28">
      <t>ヒク</t>
    </rPh>
    <rPh sb="29" eb="31">
      <t>キンガク</t>
    </rPh>
    <phoneticPr fontId="3"/>
  </si>
  <si>
    <t>①　上記事業の対象区分①又は③の事業所等に対し、協力する事業所等
②　感染症の拡大防止の観点から必要があり、自主的に休業した事業所等に対し、協力する事業所等</t>
    <rPh sb="2" eb="4">
      <t>ジョウキ</t>
    </rPh>
    <rPh sb="4" eb="6">
      <t>ジギョウ</t>
    </rPh>
    <rPh sb="7" eb="9">
      <t>タイショウ</t>
    </rPh>
    <rPh sb="9" eb="11">
      <t>クブン</t>
    </rPh>
    <rPh sb="19" eb="20">
      <t>ナド</t>
    </rPh>
    <rPh sb="21" eb="22">
      <t>タイ</t>
    </rPh>
    <rPh sb="24" eb="26">
      <t>キョウリョク</t>
    </rPh>
    <rPh sb="28" eb="31">
      <t>ジギョウショ</t>
    </rPh>
    <rPh sb="31" eb="32">
      <t>トウ</t>
    </rPh>
    <rPh sb="62" eb="65">
      <t>ジギョウショ</t>
    </rPh>
    <rPh sb="65" eb="66">
      <t>トウ</t>
    </rPh>
    <rPh sb="67" eb="68">
      <t>タイ</t>
    </rPh>
    <rPh sb="70" eb="72">
      <t>キョウリョク</t>
    </rPh>
    <rPh sb="74" eb="77">
      <t>ジギョウショ</t>
    </rPh>
    <phoneticPr fontId="3"/>
  </si>
  <si>
    <t>ア　利用者受入に係る職員確保</t>
    <phoneticPr fontId="3"/>
  </si>
  <si>
    <t>受入元の事業所名（</t>
    <rPh sb="0" eb="3">
      <t>ウケイレモト</t>
    </rPh>
    <rPh sb="4" eb="7">
      <t>ジギョウショ</t>
    </rPh>
    <rPh sb="7" eb="8">
      <t>メイ</t>
    </rPh>
    <phoneticPr fontId="3"/>
  </si>
  <si>
    <t>)</t>
    <phoneticPr fontId="3"/>
  </si>
  <si>
    <t>イ　職員の応援派遣</t>
    <rPh sb="2" eb="4">
      <t>ショクイン</t>
    </rPh>
    <rPh sb="5" eb="7">
      <t>オウエン</t>
    </rPh>
    <rPh sb="7" eb="9">
      <t>ハケン</t>
    </rPh>
    <phoneticPr fontId="3"/>
  </si>
  <si>
    <t>代替サービス実施に必要な人材確保の実施</t>
    <rPh sb="0" eb="2">
      <t>ダイガエ</t>
    </rPh>
    <rPh sb="6" eb="8">
      <t>ジッシ</t>
    </rPh>
    <rPh sb="9" eb="11">
      <t>ヒツヨウ</t>
    </rPh>
    <rPh sb="12" eb="14">
      <t>ジンザイ</t>
    </rPh>
    <rPh sb="14" eb="16">
      <t>カクホ</t>
    </rPh>
    <rPh sb="17" eb="19">
      <t>ジッシ</t>
    </rPh>
    <phoneticPr fontId="3"/>
  </si>
  <si>
    <t>(</t>
    <phoneticPr fontId="3"/>
  </si>
  <si>
    <t>代替場所の確保</t>
    <rPh sb="0" eb="2">
      <t>ダイガエ</t>
    </rPh>
    <rPh sb="2" eb="4">
      <t>バショ</t>
    </rPh>
    <rPh sb="5" eb="7">
      <t>カクホ</t>
    </rPh>
    <phoneticPr fontId="3"/>
  </si>
  <si>
    <t>居宅介護職員による同行指導</t>
    <rPh sb="0" eb="2">
      <t>キョタク</t>
    </rPh>
    <rPh sb="2" eb="4">
      <t>カイゴ</t>
    </rPh>
    <rPh sb="4" eb="6">
      <t>ショクイン</t>
    </rPh>
    <rPh sb="9" eb="11">
      <t>ドウコウ</t>
    </rPh>
    <rPh sb="11" eb="13">
      <t>シドウ</t>
    </rPh>
    <phoneticPr fontId="3"/>
  </si>
  <si>
    <t>訪問実施に必要な車両等の確保</t>
    <rPh sb="0" eb="2">
      <t>ホウモン</t>
    </rPh>
    <rPh sb="2" eb="4">
      <t>ジッシ</t>
    </rPh>
    <rPh sb="5" eb="7">
      <t>ヒツヨウ</t>
    </rPh>
    <rPh sb="8" eb="10">
      <t>シャリョウ</t>
    </rPh>
    <rPh sb="10" eb="11">
      <t>トウ</t>
    </rPh>
    <rPh sb="12" eb="14">
      <t>カクホ</t>
    </rPh>
    <phoneticPr fontId="3"/>
  </si>
  <si>
    <t>健康管理等を行うためのタブレット等の活用</t>
    <rPh sb="0" eb="4">
      <t>ケンコウカンリ</t>
    </rPh>
    <rPh sb="4" eb="5">
      <t>トウ</t>
    </rPh>
    <rPh sb="6" eb="7">
      <t>オコナ</t>
    </rPh>
    <rPh sb="16" eb="17">
      <t>トウ</t>
    </rPh>
    <rPh sb="18" eb="20">
      <t>カツヨウ</t>
    </rPh>
    <phoneticPr fontId="3"/>
  </si>
  <si>
    <r>
      <t>ウ　その他　</t>
    </r>
    <r>
      <rPr>
        <sz val="8"/>
        <rFont val="ＭＳ Ｐ明朝"/>
        <family val="1"/>
        <charset val="128"/>
      </rPr>
      <t>※ア及びイの他、協力支援に資する取組がある場合には記載すること。</t>
    </r>
    <rPh sb="4" eb="5">
      <t>タ</t>
    </rPh>
    <rPh sb="8" eb="9">
      <t>オヨ</t>
    </rPh>
    <rPh sb="14" eb="18">
      <t>キョウリョクシエン</t>
    </rPh>
    <rPh sb="19" eb="20">
      <t>シ</t>
    </rPh>
    <phoneticPr fontId="3"/>
  </si>
  <si>
    <r>
      <t>エ　その他　</t>
    </r>
    <r>
      <rPr>
        <sz val="8"/>
        <rFont val="ＭＳ Ｐ明朝"/>
        <family val="1"/>
        <charset val="128"/>
      </rPr>
      <t>※ア～ウの他、サービス継続支援に資する取組がある場合には記載すること。</t>
    </r>
    <rPh sb="4" eb="5">
      <t>タ</t>
    </rPh>
    <rPh sb="17" eb="19">
      <t>ケイゾク</t>
    </rPh>
    <rPh sb="19" eb="21">
      <t>シエン</t>
    </rPh>
    <rPh sb="22" eb="23">
      <t>シ</t>
    </rPh>
    <phoneticPr fontId="3"/>
  </si>
  <si>
    <t>ア、サービス継続に必要な取組</t>
    <rPh sb="6" eb="8">
      <t>ケイゾク</t>
    </rPh>
    <rPh sb="9" eb="11">
      <t>ヒツヨウ</t>
    </rPh>
    <rPh sb="12" eb="14">
      <t>トリクミ</t>
    </rPh>
    <phoneticPr fontId="3"/>
  </si>
  <si>
    <t>イ、一定の要件に該当する自費検査</t>
    <rPh sb="2" eb="4">
      <t>イッテイ</t>
    </rPh>
    <rPh sb="5" eb="7">
      <t>ヨウケン</t>
    </rPh>
    <rPh sb="8" eb="10">
      <t>ガイトウ</t>
    </rPh>
    <rPh sb="12" eb="14">
      <t>ジヒ</t>
    </rPh>
    <rPh sb="14" eb="16">
      <t>ケンサ</t>
    </rPh>
    <phoneticPr fontId="3"/>
  </si>
  <si>
    <t>ウ、代替サービス実施による取組</t>
    <rPh sb="2" eb="4">
      <t>ダイガエ</t>
    </rPh>
    <rPh sb="8" eb="10">
      <t>ジッシ</t>
    </rPh>
    <rPh sb="13" eb="15">
      <t>トリクミ</t>
    </rPh>
    <phoneticPr fontId="3"/>
  </si>
  <si>
    <t>ア、事業所等のサービス継続に必要な取組</t>
    <rPh sb="2" eb="5">
      <t>ジギョウショ</t>
    </rPh>
    <rPh sb="5" eb="6">
      <t>トウ</t>
    </rPh>
    <phoneticPr fontId="3"/>
  </si>
  <si>
    <t>(費目の例)</t>
    <rPh sb="1" eb="3">
      <t>ヒモク</t>
    </rPh>
    <rPh sb="4" eb="5">
      <t>レイ</t>
    </rPh>
    <phoneticPr fontId="3"/>
  </si>
  <si>
    <t>引き継ぎ時の連携機関等への交通費【旅費】</t>
    <rPh sb="0" eb="1">
      <t>イン</t>
    </rPh>
    <rPh sb="2" eb="3">
      <t>ツ</t>
    </rPh>
    <rPh sb="4" eb="5">
      <t>ジ</t>
    </rPh>
    <rPh sb="6" eb="8">
      <t>レンケイ</t>
    </rPh>
    <rPh sb="8" eb="10">
      <t>キカン</t>
    </rPh>
    <rPh sb="10" eb="11">
      <t>トウ</t>
    </rPh>
    <rPh sb="13" eb="16">
      <t>コウツウヒ</t>
    </rPh>
    <rPh sb="17" eb="19">
      <t>リョヒ</t>
    </rPh>
    <phoneticPr fontId="3"/>
  </si>
  <si>
    <t>a　事業継続に必要な人員確保のための費用</t>
    <rPh sb="2" eb="4">
      <t>ジギョウ</t>
    </rPh>
    <rPh sb="4" eb="6">
      <t>ケイゾク</t>
    </rPh>
    <rPh sb="7" eb="9">
      <t>ヒツヨウ</t>
    </rPh>
    <rPh sb="10" eb="12">
      <t>ジンイン</t>
    </rPh>
    <rPh sb="12" eb="14">
      <t>カクホ</t>
    </rPh>
    <rPh sb="18" eb="20">
      <t>ヒヨウ</t>
    </rPh>
    <phoneticPr fontId="3"/>
  </si>
  <si>
    <t>b　連携機関等への利用者の引き継ぎ等で生じる費用</t>
    <rPh sb="2" eb="4">
      <t>レンケイ</t>
    </rPh>
    <rPh sb="4" eb="6">
      <t>キカン</t>
    </rPh>
    <rPh sb="6" eb="7">
      <t>トウ</t>
    </rPh>
    <rPh sb="9" eb="12">
      <t>リヨウシャ</t>
    </rPh>
    <rPh sb="13" eb="14">
      <t>ヒ</t>
    </rPh>
    <rPh sb="15" eb="16">
      <t>ツ</t>
    </rPh>
    <rPh sb="17" eb="18">
      <t>トウ</t>
    </rPh>
    <rPh sb="19" eb="20">
      <t>ショウ</t>
    </rPh>
    <rPh sb="22" eb="24">
      <t>ヒヨウ</t>
    </rPh>
    <phoneticPr fontId="3"/>
  </si>
  <si>
    <t>c　事業所・施設等の消毒・清掃の費用</t>
    <rPh sb="2" eb="5">
      <t>ジギョウショ</t>
    </rPh>
    <rPh sb="6" eb="8">
      <t>シセツ</t>
    </rPh>
    <rPh sb="8" eb="9">
      <t>トウ</t>
    </rPh>
    <rPh sb="10" eb="12">
      <t>ショウドク</t>
    </rPh>
    <rPh sb="13" eb="15">
      <t>セイソウ</t>
    </rPh>
    <rPh sb="16" eb="18">
      <t>ヒヨウ</t>
    </rPh>
    <phoneticPr fontId="3"/>
  </si>
  <si>
    <t>d　感染症廃棄物の処理費用</t>
    <rPh sb="2" eb="5">
      <t>カンセンショウ</t>
    </rPh>
    <rPh sb="5" eb="8">
      <t>ハイキブツ</t>
    </rPh>
    <rPh sb="9" eb="11">
      <t>ショリ</t>
    </rPh>
    <rPh sb="11" eb="13">
      <t>ヒヨウ</t>
    </rPh>
    <rPh sb="12" eb="13">
      <t>ショウヒ</t>
    </rPh>
    <phoneticPr fontId="3"/>
  </si>
  <si>
    <t>廃棄物処理のための消耗品の購入【需用費】､処理業者への委託【委託費】</t>
    <rPh sb="0" eb="3">
      <t>ハイキブツ</t>
    </rPh>
    <rPh sb="3" eb="5">
      <t>ショリ</t>
    </rPh>
    <rPh sb="9" eb="12">
      <t>ショウモウヒン</t>
    </rPh>
    <rPh sb="13" eb="15">
      <t>コウニュウ</t>
    </rPh>
    <rPh sb="16" eb="19">
      <t>ジュヨウヒ</t>
    </rPh>
    <rPh sb="21" eb="23">
      <t>ショリ</t>
    </rPh>
    <rPh sb="23" eb="25">
      <t>ギョウシャ</t>
    </rPh>
    <rPh sb="27" eb="29">
      <t>イタク</t>
    </rPh>
    <rPh sb="30" eb="33">
      <t>イタクヒ</t>
    </rPh>
    <phoneticPr fontId="3"/>
  </si>
  <si>
    <t>e　在庫不足が見込まれる衛生・防護用品の購入費用</t>
    <rPh sb="2" eb="4">
      <t>ザイコ</t>
    </rPh>
    <rPh sb="4" eb="6">
      <t>ブソク</t>
    </rPh>
    <rPh sb="7" eb="9">
      <t>ミコ</t>
    </rPh>
    <rPh sb="12" eb="14">
      <t>エイセイ</t>
    </rPh>
    <rPh sb="15" eb="17">
      <t>ボウゴ</t>
    </rPh>
    <rPh sb="17" eb="19">
      <t>ヨウヒン</t>
    </rPh>
    <rPh sb="20" eb="22">
      <t>コウニュウ</t>
    </rPh>
    <rPh sb="22" eb="24">
      <t>ヒヨウ</t>
    </rPh>
    <phoneticPr fontId="3"/>
  </si>
  <si>
    <t>ア、利用者受入に係る連絡調整、職員確保</t>
    <phoneticPr fontId="3"/>
  </si>
  <si>
    <t>イ、職員の応援派遣</t>
    <rPh sb="2" eb="4">
      <t>ショクイン</t>
    </rPh>
    <rPh sb="5" eb="7">
      <t>オウエン</t>
    </rPh>
    <rPh sb="7" eb="9">
      <t>ハケン</t>
    </rPh>
    <phoneticPr fontId="3"/>
  </si>
  <si>
    <t>a　追加で必要な人員確保のための費用</t>
    <rPh sb="2" eb="4">
      <t>ツイカ</t>
    </rPh>
    <rPh sb="5" eb="7">
      <t>ヒツヨウ</t>
    </rPh>
    <rPh sb="8" eb="10">
      <t>ジンイン</t>
    </rPh>
    <rPh sb="10" eb="12">
      <t>カクホ</t>
    </rPh>
    <rPh sb="16" eb="18">
      <t>ヒヨウ</t>
    </rPh>
    <phoneticPr fontId="3"/>
  </si>
  <si>
    <t>a　職員を応援派遣するために必要な費用</t>
    <rPh sb="2" eb="4">
      <t>ショクイン</t>
    </rPh>
    <rPh sb="5" eb="7">
      <t>オウエン</t>
    </rPh>
    <rPh sb="7" eb="9">
      <t>ハケン</t>
    </rPh>
    <rPh sb="14" eb="16">
      <t>ヒツヨウ</t>
    </rPh>
    <rPh sb="17" eb="19">
      <t>ヒヨウ</t>
    </rPh>
    <phoneticPr fontId="3"/>
  </si>
  <si>
    <t>（上記１、ア、aに準ずる）</t>
    <rPh sb="1" eb="3">
      <t>ジョウキ</t>
    </rPh>
    <rPh sb="9" eb="10">
      <t>ジュン</t>
    </rPh>
    <phoneticPr fontId="3"/>
  </si>
  <si>
    <t>a　代替サービス実施に必要な人員確保のための費用　</t>
    <rPh sb="2" eb="4">
      <t>ダイガエ</t>
    </rPh>
    <rPh sb="8" eb="10">
      <t>ジッシ</t>
    </rPh>
    <rPh sb="11" eb="13">
      <t>ヒツヨウ</t>
    </rPh>
    <rPh sb="14" eb="16">
      <t>ジンイン</t>
    </rPh>
    <rPh sb="16" eb="18">
      <t>カクホ</t>
    </rPh>
    <rPh sb="22" eb="24">
      <t>ヒヨウ</t>
    </rPh>
    <phoneticPr fontId="3"/>
  </si>
  <si>
    <t>b　代替場所の確保するための費用</t>
    <rPh sb="2" eb="4">
      <t>ダイタイ</t>
    </rPh>
    <rPh sb="4" eb="6">
      <t>バショ</t>
    </rPh>
    <rPh sb="7" eb="9">
      <t>カクホ</t>
    </rPh>
    <rPh sb="14" eb="16">
      <t>ヒヨウ</t>
    </rPh>
    <phoneticPr fontId="3"/>
  </si>
  <si>
    <t>代替場所の賃料【賃借料】</t>
    <rPh sb="0" eb="2">
      <t>ダイタイ</t>
    </rPh>
    <rPh sb="2" eb="4">
      <t>バショ</t>
    </rPh>
    <rPh sb="5" eb="7">
      <t>チンリョウ</t>
    </rPh>
    <rPh sb="8" eb="11">
      <t>チンシャクリョウ</t>
    </rPh>
    <phoneticPr fontId="3"/>
  </si>
  <si>
    <t>c　居宅介護事業所に所属する居宅介護職員等による同行指導に係る費用</t>
    <rPh sb="2" eb="4">
      <t>キョタク</t>
    </rPh>
    <rPh sb="4" eb="6">
      <t>カイゴ</t>
    </rPh>
    <rPh sb="6" eb="9">
      <t>ジギョウショ</t>
    </rPh>
    <rPh sb="10" eb="12">
      <t>ショゾク</t>
    </rPh>
    <rPh sb="14" eb="16">
      <t>キョタク</t>
    </rPh>
    <rPh sb="16" eb="18">
      <t>カイゴ</t>
    </rPh>
    <rPh sb="18" eb="20">
      <t>ショクイン</t>
    </rPh>
    <rPh sb="20" eb="21">
      <t>トウ</t>
    </rPh>
    <rPh sb="24" eb="26">
      <t>ドウコウ</t>
    </rPh>
    <rPh sb="26" eb="28">
      <t>シドウ</t>
    </rPh>
    <rPh sb="29" eb="30">
      <t>カカ</t>
    </rPh>
    <rPh sb="31" eb="33">
      <t>ヒヨウ</t>
    </rPh>
    <phoneticPr fontId="3"/>
  </si>
  <si>
    <t>ｄ　訪問サービス実施を行うため緊急かつ一時的に必要となる車等のリース等の費用</t>
    <rPh sb="29" eb="30">
      <t>トウ</t>
    </rPh>
    <phoneticPr fontId="3"/>
  </si>
  <si>
    <t>訪問する職員への交通費【旅費】、訪問用の車のリース費【賃借料】</t>
    <rPh sb="0" eb="2">
      <t>ホウモン</t>
    </rPh>
    <rPh sb="4" eb="6">
      <t>ショクイン</t>
    </rPh>
    <rPh sb="8" eb="11">
      <t>コウツウヒ</t>
    </rPh>
    <rPh sb="12" eb="14">
      <t>リョヒ</t>
    </rPh>
    <rPh sb="16" eb="19">
      <t>ホウモンヨウ</t>
    </rPh>
    <rPh sb="20" eb="21">
      <t>クルマ</t>
    </rPh>
    <rPh sb="25" eb="26">
      <t>ヒ</t>
    </rPh>
    <rPh sb="27" eb="30">
      <t>チンシャクリョウ</t>
    </rPh>
    <phoneticPr fontId="3"/>
  </si>
  <si>
    <t>e　ＩＣＴを活用して、健康管理等を行うための費用</t>
    <rPh sb="6" eb="8">
      <t>カツヨウ</t>
    </rPh>
    <rPh sb="11" eb="13">
      <t>ケンコウ</t>
    </rPh>
    <rPh sb="13" eb="15">
      <t>カンリ</t>
    </rPh>
    <rPh sb="15" eb="16">
      <t>トウ</t>
    </rPh>
    <rPh sb="17" eb="18">
      <t>オコナ</t>
    </rPh>
    <rPh sb="22" eb="24">
      <t>ヒヨウ</t>
    </rPh>
    <phoneticPr fontId="3"/>
  </si>
  <si>
    <t>イ　一定の要件のもと実施する自費検査</t>
    <rPh sb="2" eb="4">
      <t>イッテイ</t>
    </rPh>
    <rPh sb="5" eb="7">
      <t>ヨウケン</t>
    </rPh>
    <rPh sb="10" eb="12">
      <t>ジッシ</t>
    </rPh>
    <rPh sb="14" eb="16">
      <t>ジヒ</t>
    </rPh>
    <rPh sb="16" eb="18">
      <t>ケンサ</t>
    </rPh>
    <phoneticPr fontId="3"/>
  </si>
  <si>
    <t>a　自費によるPCR検査費用</t>
    <rPh sb="2" eb="4">
      <t>ジヒ</t>
    </rPh>
    <rPh sb="10" eb="12">
      <t>ケンサ</t>
    </rPh>
    <rPh sb="12" eb="14">
      <t>ヒヨウ</t>
    </rPh>
    <phoneticPr fontId="3"/>
  </si>
  <si>
    <t>医療機関等での検査費用【検査料】、検査キットの購入【需用費】</t>
    <rPh sb="0" eb="4">
      <t>イリョウキカン</t>
    </rPh>
    <rPh sb="4" eb="5">
      <t>トウ</t>
    </rPh>
    <rPh sb="7" eb="9">
      <t>ケンサ</t>
    </rPh>
    <rPh sb="9" eb="11">
      <t>ヒヨウ</t>
    </rPh>
    <rPh sb="12" eb="14">
      <t>ケンサ</t>
    </rPh>
    <rPh sb="14" eb="15">
      <t>リョウ</t>
    </rPh>
    <rPh sb="17" eb="19">
      <t>ケンサ</t>
    </rPh>
    <rPh sb="23" eb="25">
      <t>コウニュウ</t>
    </rPh>
    <rPh sb="26" eb="29">
      <t>ジュヨウヒ</t>
    </rPh>
    <phoneticPr fontId="3"/>
  </si>
  <si>
    <t>費目(検査対象者氏名）</t>
    <rPh sb="0" eb="2">
      <t>ヒモク</t>
    </rPh>
    <rPh sb="3" eb="5">
      <t>ケンサ</t>
    </rPh>
    <rPh sb="5" eb="7">
      <t>タイショウ</t>
    </rPh>
    <rPh sb="7" eb="8">
      <t>シャ</t>
    </rPh>
    <rPh sb="8" eb="10">
      <t>シメイ</t>
    </rPh>
    <phoneticPr fontId="3"/>
  </si>
  <si>
    <t>申請額（円）</t>
    <rPh sb="0" eb="3">
      <t>シンセイガク</t>
    </rPh>
    <rPh sb="4" eb="5">
      <t>エン</t>
    </rPh>
    <phoneticPr fontId="3"/>
  </si>
  <si>
    <t>感染が疑われる理由及び検査の種類（実施日等可能な限り詳細に記載願います）</t>
    <rPh sb="0" eb="2">
      <t>カンセン</t>
    </rPh>
    <rPh sb="3" eb="4">
      <t>ウタガ</t>
    </rPh>
    <rPh sb="7" eb="9">
      <t>リユウ</t>
    </rPh>
    <rPh sb="9" eb="10">
      <t>オヨ</t>
    </rPh>
    <rPh sb="11" eb="13">
      <t>ケンサ</t>
    </rPh>
    <rPh sb="14" eb="16">
      <t>シュルイ</t>
    </rPh>
    <phoneticPr fontId="3"/>
  </si>
  <si>
    <t>(申請回数</t>
    <rPh sb="1" eb="3">
      <t>シンセイ</t>
    </rPh>
    <rPh sb="3" eb="5">
      <t>カイスウ</t>
    </rPh>
    <phoneticPr fontId="3"/>
  </si>
  <si>
    <t>回目）</t>
    <rPh sb="0" eb="2">
      <t>カイメ</t>
    </rPh>
    <phoneticPr fontId="3"/>
  </si>
  <si>
    <t>合計（③）</t>
    <rPh sb="0" eb="2">
      <t>ゴウケイ</t>
    </rPh>
    <phoneticPr fontId="3"/>
  </si>
  <si>
    <t>合計（④）</t>
    <rPh sb="0" eb="2">
      <t>ゴウケイ</t>
    </rPh>
    <phoneticPr fontId="3"/>
  </si>
  <si>
    <t>※別紙の④の額の千円未満切り捨て</t>
    <rPh sb="1" eb="3">
      <t>ベッシ</t>
    </rPh>
    <rPh sb="6" eb="7">
      <t>ガク</t>
    </rPh>
    <rPh sb="8" eb="9">
      <t>セン</t>
    </rPh>
    <rPh sb="9" eb="12">
      <t>エンミマン</t>
    </rPh>
    <rPh sb="12" eb="13">
      <t>キ</t>
    </rPh>
    <rPh sb="14" eb="15">
      <t>ス</t>
    </rPh>
    <phoneticPr fontId="3"/>
  </si>
  <si>
    <t>自費で検査を実施</t>
    <rPh sb="0" eb="2">
      <t>ジヒ</t>
    </rPh>
    <rPh sb="3" eb="5">
      <t>ケンサ</t>
    </rPh>
    <rPh sb="6" eb="8">
      <t>ジッシ</t>
    </rPh>
    <phoneticPr fontId="3"/>
  </si>
  <si>
    <t>(検査実施人数</t>
    <rPh sb="1" eb="3">
      <t>ケンサ</t>
    </rPh>
    <rPh sb="3" eb="5">
      <t>ジッシ</t>
    </rPh>
    <rPh sb="5" eb="7">
      <t>ニンズウ</t>
    </rPh>
    <phoneticPr fontId="3"/>
  </si>
  <si>
    <t>人</t>
    <rPh sb="0" eb="1">
      <t>ニン</t>
    </rPh>
    <phoneticPr fontId="3"/>
  </si>
  <si>
    <t>※自費検査を実施するに至る経緯及び理由書を添付してください。</t>
    <rPh sb="1" eb="3">
      <t>ジヒ</t>
    </rPh>
    <rPh sb="3" eb="5">
      <t>ケンサ</t>
    </rPh>
    <rPh sb="6" eb="8">
      <t>ジッシ</t>
    </rPh>
    <rPh sb="11" eb="12">
      <t>イタ</t>
    </rPh>
    <rPh sb="13" eb="15">
      <t>ケイイ</t>
    </rPh>
    <rPh sb="15" eb="16">
      <t>オヨ</t>
    </rPh>
    <rPh sb="17" eb="20">
      <t>リユウショ</t>
    </rPh>
    <rPh sb="21" eb="23">
      <t>テンプ</t>
    </rPh>
    <phoneticPr fontId="3"/>
  </si>
  <si>
    <t>）</t>
    <phoneticPr fontId="3"/>
  </si>
  <si>
    <t>（所要額）</t>
    <rPh sb="1" eb="4">
      <t>ショヨウガク</t>
    </rPh>
    <phoneticPr fontId="3"/>
  </si>
  <si>
    <t>※別紙の①～③の額の合計　
千円未満切り捨て</t>
    <rPh sb="1" eb="3">
      <t>ベッシ</t>
    </rPh>
    <rPh sb="8" eb="9">
      <t>ガク</t>
    </rPh>
    <rPh sb="10" eb="12">
      <t>ゴウケイ</t>
    </rPh>
    <rPh sb="14" eb="15">
      <t>セン</t>
    </rPh>
    <rPh sb="15" eb="18">
      <t>エンミマン</t>
    </rPh>
    <rPh sb="18" eb="19">
      <t>キ</t>
    </rPh>
    <rPh sb="20" eb="21">
      <t>ス</t>
    </rPh>
    <phoneticPr fontId="3"/>
  </si>
  <si>
    <t>千円</t>
    <rPh sb="0" eb="2">
      <t>センエン</t>
    </rPh>
    <phoneticPr fontId="3"/>
  </si>
  <si>
    <t>申請可能額</t>
    <rPh sb="0" eb="2">
      <t>シンセイ</t>
    </rPh>
    <rPh sb="2" eb="4">
      <t>カノウ</t>
    </rPh>
    <rPh sb="4" eb="5">
      <t>ガク</t>
    </rPh>
    <phoneticPr fontId="3"/>
  </si>
  <si>
    <t>うち
申請可能額</t>
    <rPh sb="3" eb="5">
      <t>シンセイ</t>
    </rPh>
    <rPh sb="5" eb="8">
      <t>カノウガク</t>
    </rPh>
    <phoneticPr fontId="3"/>
  </si>
  <si>
    <t>(費目の例)</t>
    <rPh sb="1" eb="3">
      <t>ヒモク</t>
    </rPh>
    <phoneticPr fontId="3"/>
  </si>
  <si>
    <t>※水色欄は入力、緑色欄は選択願います。
※個票を入力すれば、申請額一覧に自動反映します。</t>
    <rPh sb="1" eb="3">
      <t>ミズイロ</t>
    </rPh>
    <rPh sb="3" eb="4">
      <t>ラン</t>
    </rPh>
    <rPh sb="5" eb="7">
      <t>ニュウリョク</t>
    </rPh>
    <rPh sb="8" eb="9">
      <t>ミドリ</t>
    </rPh>
    <rPh sb="9" eb="10">
      <t>イロ</t>
    </rPh>
    <rPh sb="10" eb="11">
      <t>ラン</t>
    </rPh>
    <rPh sb="12" eb="14">
      <t>センタク</t>
    </rPh>
    <rPh sb="14" eb="15">
      <t>ネガ</t>
    </rPh>
    <rPh sb="21" eb="23">
      <t>コヒョウ</t>
    </rPh>
    <rPh sb="24" eb="26">
      <t>ニュウリョク</t>
    </rPh>
    <rPh sb="30" eb="33">
      <t>シンセイガク</t>
    </rPh>
    <rPh sb="33" eb="35">
      <t>イチラン</t>
    </rPh>
    <rPh sb="36" eb="38">
      <t>ジドウ</t>
    </rPh>
    <rPh sb="38" eb="40">
      <t>ハンエイ</t>
    </rPh>
    <phoneticPr fontId="3"/>
  </si>
  <si>
    <t>※一人1回あたりの申請上限額は20,000円</t>
    <rPh sb="1" eb="3">
      <t>ヒトリ</t>
    </rPh>
    <rPh sb="4" eb="5">
      <t>カイ</t>
    </rPh>
    <rPh sb="9" eb="11">
      <t>シンセイ</t>
    </rPh>
    <rPh sb="11" eb="14">
      <t>ジョウゲンガク</t>
    </rPh>
    <rPh sb="21" eb="22">
      <t>エン</t>
    </rPh>
    <phoneticPr fontId="3"/>
  </si>
  <si>
    <t>　「既交付決定額(d)」及び「既交付決定額(h)」は初回の申請時は０とそれぞれ記入し、２回目以降はこれまでの交付決定額の合計を記入すること。</t>
    <rPh sb="2" eb="8">
      <t>キコウフケッテイガク</t>
    </rPh>
    <rPh sb="12" eb="13">
      <t>オヨ</t>
    </rPh>
    <rPh sb="15" eb="16">
      <t>キ</t>
    </rPh>
    <rPh sb="16" eb="18">
      <t>コウフ</t>
    </rPh>
    <rPh sb="18" eb="20">
      <t>ケッテイ</t>
    </rPh>
    <rPh sb="20" eb="21">
      <t>ガク</t>
    </rPh>
    <rPh sb="26" eb="28">
      <t>ショカイ</t>
    </rPh>
    <rPh sb="29" eb="32">
      <t>シンセイジ</t>
    </rPh>
    <rPh sb="39" eb="41">
      <t>キニュウ</t>
    </rPh>
    <rPh sb="44" eb="48">
      <t>カイメイコウ</t>
    </rPh>
    <rPh sb="54" eb="56">
      <t>コウフ</t>
    </rPh>
    <rPh sb="56" eb="58">
      <t>ケッテイ</t>
    </rPh>
    <rPh sb="58" eb="59">
      <t>ガク</t>
    </rPh>
    <rPh sb="60" eb="62">
      <t>ゴウケイ</t>
    </rPh>
    <rPh sb="63" eb="65">
      <t>キニュウ</t>
    </rPh>
    <phoneticPr fontId="3"/>
  </si>
  <si>
    <t>　「今回の申請額計」は、「今回申請可能額(i)」と「今回申請可能額(j)」の合計額を記入すること。</t>
    <rPh sb="2" eb="4">
      <t>コンカイ</t>
    </rPh>
    <rPh sb="5" eb="7">
      <t>シンセイ</t>
    </rPh>
    <rPh sb="7" eb="8">
      <t>ガク</t>
    </rPh>
    <rPh sb="8" eb="9">
      <t>ケイ</t>
    </rPh>
    <rPh sb="13" eb="15">
      <t>コンカイ</t>
    </rPh>
    <rPh sb="15" eb="17">
      <t>シンセイ</t>
    </rPh>
    <rPh sb="17" eb="19">
      <t>カノウ</t>
    </rPh>
    <rPh sb="19" eb="20">
      <t>ガク</t>
    </rPh>
    <rPh sb="26" eb="28">
      <t>コンカイ</t>
    </rPh>
    <rPh sb="28" eb="30">
      <t>シンセイ</t>
    </rPh>
    <rPh sb="30" eb="32">
      <t>カノウ</t>
    </rPh>
    <rPh sb="32" eb="33">
      <t>ガク</t>
    </rPh>
    <rPh sb="38" eb="41">
      <t>ゴウケイガク</t>
    </rPh>
    <rPh sb="42" eb="44">
      <t>キニュウ</t>
    </rPh>
    <phoneticPr fontId="3"/>
  </si>
  <si>
    <t>○○事業所</t>
    <rPh sb="2" eb="5">
      <t>ジギョウショ</t>
    </rPh>
    <phoneticPr fontId="3"/>
  </si>
  <si>
    <t>ジギョウショ</t>
    <phoneticPr fontId="3"/>
  </si>
  <si>
    <t>1234567890</t>
    <phoneticPr fontId="3"/>
  </si>
  <si>
    <t>４６０</t>
    <phoneticPr fontId="3"/>
  </si>
  <si>
    <t>０００１</t>
    <phoneticPr fontId="3"/>
  </si>
  <si>
    <t>名古屋市中区○○町△番△号　ABビル1階</t>
    <rPh sb="0" eb="4">
      <t>ナゴヤシ</t>
    </rPh>
    <rPh sb="4" eb="6">
      <t>ナカク</t>
    </rPh>
    <rPh sb="8" eb="9">
      <t>チョウ</t>
    </rPh>
    <rPh sb="10" eb="11">
      <t>バン</t>
    </rPh>
    <rPh sb="12" eb="13">
      <t>ゴウ</t>
    </rPh>
    <rPh sb="19" eb="20">
      <t>カイ</t>
    </rPh>
    <phoneticPr fontId="3"/>
  </si>
  <si>
    <t>０５２－９７２－○○○○</t>
    <phoneticPr fontId="3"/>
  </si>
  <si>
    <t>nagoya@aaa.co.jp</t>
    <phoneticPr fontId="3"/>
  </si>
  <si>
    <t>名古屋　太郎</t>
    <rPh sb="0" eb="3">
      <t>ナゴヤ</t>
    </rPh>
    <rPh sb="4" eb="6">
      <t>タロウ</t>
    </rPh>
    <phoneticPr fontId="3"/>
  </si>
  <si>
    <t>職員諸手当等</t>
    <rPh sb="0" eb="2">
      <t>ショクイン</t>
    </rPh>
    <rPh sb="2" eb="5">
      <t>ショテアテ</t>
    </rPh>
    <rPh sb="5" eb="6">
      <t>トウ</t>
    </rPh>
    <phoneticPr fontId="3"/>
  </si>
  <si>
    <t>5月9日職員3人事業所消毒に従事</t>
    <rPh sb="1" eb="2">
      <t>ガツ</t>
    </rPh>
    <rPh sb="3" eb="4">
      <t>カ</t>
    </rPh>
    <rPh sb="4" eb="6">
      <t>ショクイン</t>
    </rPh>
    <rPh sb="7" eb="8">
      <t>ニン</t>
    </rPh>
    <rPh sb="8" eb="11">
      <t>ジギョウショ</t>
    </rPh>
    <rPh sb="11" eb="13">
      <t>ショウドク</t>
    </rPh>
    <rPh sb="14" eb="16">
      <t>ジュウジ</t>
    </rPh>
    <phoneticPr fontId="3"/>
  </si>
  <si>
    <t>なお、要綱に基づき、実際に生じた費用について記入すること。</t>
    <rPh sb="3" eb="5">
      <t>ヨウコウ</t>
    </rPh>
    <rPh sb="6" eb="7">
      <t>モト</t>
    </rPh>
    <phoneticPr fontId="3"/>
  </si>
  <si>
    <t>　「所要額(b)」及び「所要額(ｆ)」は「（様式３）事業所・施設別個表」に記載した所要額（千円未満切り捨て）を記入すること。</t>
    <rPh sb="2" eb="5">
      <t>ショヨウガク</t>
    </rPh>
    <rPh sb="9" eb="10">
      <t>オヨ</t>
    </rPh>
    <rPh sb="12" eb="15">
      <t>ショヨウガク</t>
    </rPh>
    <rPh sb="22" eb="24">
      <t>ヨウシキ</t>
    </rPh>
    <rPh sb="37" eb="39">
      <t>キサイ</t>
    </rPh>
    <rPh sb="41" eb="44">
      <t>ショヨウガク</t>
    </rPh>
    <rPh sb="45" eb="46">
      <t>セン</t>
    </rPh>
    <rPh sb="46" eb="49">
      <t>エンミマン</t>
    </rPh>
    <rPh sb="49" eb="50">
      <t>キ</t>
    </rPh>
    <rPh sb="51" eb="52">
      <t>ス</t>
    </rPh>
    <rPh sb="55" eb="57">
      <t>キニュウ</t>
    </rPh>
    <phoneticPr fontId="3"/>
  </si>
  <si>
    <t>※水色欄（既交付決定額（ｄ）及び既交付決定額（ｈ））を入力してください。あとの欄は個票１から自動表示されます。</t>
    <rPh sb="1" eb="3">
      <t>ミズイロ</t>
    </rPh>
    <rPh sb="3" eb="4">
      <t>ラン</t>
    </rPh>
    <rPh sb="5" eb="6">
      <t>キ</t>
    </rPh>
    <rPh sb="6" eb="8">
      <t>コウフ</t>
    </rPh>
    <rPh sb="8" eb="10">
      <t>ケッテイ</t>
    </rPh>
    <rPh sb="10" eb="11">
      <t>ガク</t>
    </rPh>
    <rPh sb="14" eb="15">
      <t>オヨ</t>
    </rPh>
    <rPh sb="16" eb="17">
      <t>キ</t>
    </rPh>
    <rPh sb="17" eb="19">
      <t>コウフ</t>
    </rPh>
    <rPh sb="19" eb="21">
      <t>ケッテイ</t>
    </rPh>
    <rPh sb="21" eb="22">
      <t>ガク</t>
    </rPh>
    <rPh sb="27" eb="29">
      <t>ニュウリョク</t>
    </rPh>
    <rPh sb="39" eb="40">
      <t>ラン</t>
    </rPh>
    <rPh sb="41" eb="43">
      <t>コヒョウ</t>
    </rPh>
    <rPh sb="46" eb="48">
      <t>ジドウ</t>
    </rPh>
    <rPh sb="48" eb="50">
      <t>ヒョウジ</t>
    </rPh>
    <phoneticPr fontId="3"/>
  </si>
  <si>
    <t>円</t>
    <rPh sb="0" eb="1">
      <t>エン</t>
    </rPh>
    <phoneticPr fontId="3"/>
  </si>
  <si>
    <t>ICT機器のリース【貸借料】</t>
    <rPh sb="3" eb="5">
      <t>キキ</t>
    </rPh>
    <rPh sb="10" eb="13">
      <t>タイシャクリョウ</t>
    </rPh>
    <phoneticPr fontId="3"/>
  </si>
  <si>
    <t>＊個票及び申請額一覧は支出年度ごとに分けて作成すること。</t>
    <rPh sb="1" eb="3">
      <t>コヒョウ</t>
    </rPh>
    <rPh sb="3" eb="4">
      <t>オヨ</t>
    </rPh>
    <rPh sb="5" eb="8">
      <t>シンセイガク</t>
    </rPh>
    <rPh sb="8" eb="10">
      <t>イチラン</t>
    </rPh>
    <rPh sb="11" eb="15">
      <t>シシュツネンド</t>
    </rPh>
    <rPh sb="18" eb="19">
      <t>ワ</t>
    </rPh>
    <rPh sb="21" eb="23">
      <t>サクセイ</t>
    </rPh>
    <phoneticPr fontId="3"/>
  </si>
  <si>
    <t>令和</t>
    <rPh sb="0" eb="2">
      <t>レイワ</t>
    </rPh>
    <phoneticPr fontId="3"/>
  </si>
  <si>
    <t>年度支出分</t>
    <rPh sb="0" eb="2">
      <t>ネンド</t>
    </rPh>
    <rPh sb="2" eb="5">
      <t>シシュツブン</t>
    </rPh>
    <phoneticPr fontId="3"/>
  </si>
  <si>
    <t>福祉太郎</t>
    <rPh sb="0" eb="2">
      <t>フクシ</t>
    </rPh>
    <rPh sb="2" eb="4">
      <t>タロウ</t>
    </rPh>
    <phoneticPr fontId="3"/>
  </si>
  <si>
    <t>職員</t>
    <rPh sb="0" eb="2">
      <t>ショクイン</t>
    </rPh>
    <phoneticPr fontId="3"/>
  </si>
  <si>
    <t>ア　事業所等のサービス継続に必要な取組【①②共通】</t>
    <rPh sb="2" eb="5">
      <t>ジギョウショ</t>
    </rPh>
    <rPh sb="5" eb="6">
      <t>トウ</t>
    </rPh>
    <phoneticPr fontId="3"/>
  </si>
  <si>
    <t>イ　一定の要件に該当する自費検査（障害者支援施設又は共同生活援助）【③】</t>
    <rPh sb="2" eb="4">
      <t>イッテイ</t>
    </rPh>
    <rPh sb="5" eb="7">
      <t>ヨウケン</t>
    </rPh>
    <rPh sb="8" eb="10">
      <t>ガイトウ</t>
    </rPh>
    <rPh sb="12" eb="14">
      <t>ジヒ</t>
    </rPh>
    <rPh sb="14" eb="16">
      <t>ケンサ</t>
    </rPh>
    <rPh sb="17" eb="20">
      <t>ショウガイシャ</t>
    </rPh>
    <rPh sb="20" eb="22">
      <t>シエン</t>
    </rPh>
    <rPh sb="22" eb="24">
      <t>シセツ</t>
    </rPh>
    <rPh sb="24" eb="25">
      <t>マタ</t>
    </rPh>
    <rPh sb="26" eb="28">
      <t>キョウドウ</t>
    </rPh>
    <rPh sb="28" eb="30">
      <t>セイカツ</t>
    </rPh>
    <rPh sb="30" eb="32">
      <t>エンジョ</t>
    </rPh>
    <phoneticPr fontId="3"/>
  </si>
  <si>
    <t>①　上記事業の対象区分①の事業所等に対し、協力する事業所等
②　感染症の拡大防止の観点から必要があり、自主的に休業した事業所等に対し、協力する事業所等</t>
    <rPh sb="2" eb="4">
      <t>ジョウキ</t>
    </rPh>
    <rPh sb="4" eb="6">
      <t>ジギョウ</t>
    </rPh>
    <rPh sb="7" eb="9">
      <t>タイショウ</t>
    </rPh>
    <rPh sb="9" eb="11">
      <t>クブン</t>
    </rPh>
    <rPh sb="16" eb="17">
      <t>ナド</t>
    </rPh>
    <rPh sb="18" eb="19">
      <t>タイ</t>
    </rPh>
    <rPh sb="21" eb="23">
      <t>キョウリョク</t>
    </rPh>
    <rPh sb="25" eb="28">
      <t>ジギョウショ</t>
    </rPh>
    <rPh sb="28" eb="29">
      <t>トウ</t>
    </rPh>
    <rPh sb="59" eb="62">
      <t>ジギョウショ</t>
    </rPh>
    <rPh sb="62" eb="63">
      <t>トウ</t>
    </rPh>
    <rPh sb="64" eb="65">
      <t>タイ</t>
    </rPh>
    <rPh sb="67" eb="69">
      <t>キョウリョク</t>
    </rPh>
    <rPh sb="71" eb="74">
      <t>ジギョウショ</t>
    </rPh>
    <phoneticPr fontId="3"/>
  </si>
  <si>
    <t>①　利用者又は職員に感染者が発生した事業所等（職員に感染者と接触があった者が複数発生し、職員が不足した場合を含む）
②　感染者と接触があった者（利用者に限る）に対応した事業所等
③　一定の要件のもと、自費で検査を実施した障害者支援施設等
④　①以外の事業所等で、当該事業所の職員により、居宅で生活している利用者に対して、できる限りのサービスを提供した事業所</t>
    <rPh sb="2" eb="5">
      <t>リヨウシャ</t>
    </rPh>
    <rPh sb="5" eb="6">
      <t>マタ</t>
    </rPh>
    <rPh sb="7" eb="9">
      <t>ショクイン</t>
    </rPh>
    <rPh sb="10" eb="13">
      <t>カンセンシャ</t>
    </rPh>
    <rPh sb="14" eb="16">
      <t>ハッセイ</t>
    </rPh>
    <rPh sb="18" eb="21">
      <t>ジギョウショ</t>
    </rPh>
    <rPh sb="21" eb="22">
      <t>トウ</t>
    </rPh>
    <rPh sb="26" eb="29">
      <t>カンセンシャ</t>
    </rPh>
    <rPh sb="30" eb="32">
      <t>セッショク</t>
    </rPh>
    <rPh sb="36" eb="37">
      <t>モノ</t>
    </rPh>
    <rPh sb="38" eb="40">
      <t>フクスウ</t>
    </rPh>
    <rPh sb="60" eb="63">
      <t>カンセンシャ</t>
    </rPh>
    <rPh sb="64" eb="66">
      <t>セッショク</t>
    </rPh>
    <rPh sb="70" eb="71">
      <t>モノ</t>
    </rPh>
    <rPh sb="72" eb="75">
      <t>リヨウシャ</t>
    </rPh>
    <rPh sb="76" eb="77">
      <t>カギ</t>
    </rPh>
    <rPh sb="91" eb="93">
      <t>イッテイ</t>
    </rPh>
    <rPh sb="94" eb="96">
      <t>ヨウケン</t>
    </rPh>
    <rPh sb="100" eb="102">
      <t>ジヒ</t>
    </rPh>
    <rPh sb="103" eb="105">
      <t>ケンサ</t>
    </rPh>
    <rPh sb="106" eb="108">
      <t>ジッシ</t>
    </rPh>
    <rPh sb="128" eb="129">
      <t>トウ</t>
    </rPh>
    <rPh sb="146" eb="148">
      <t>セイカツ</t>
    </rPh>
    <rPh sb="152" eb="155">
      <t>リヨウシャ</t>
    </rPh>
    <rPh sb="156" eb="157">
      <t>タイ</t>
    </rPh>
    <phoneticPr fontId="3"/>
  </si>
  <si>
    <t>以下のいずれかに該当した事業所・施設等
①　利用者又は職員に感染者が発生した障害福祉サービス等事業所等（職員に複数の濃厚接触者が発生し、職員が不足した場合を含む）
②　濃厚接触者に対応した事業所等
③　一定の要件のもと、自費で検査を実施した施設またはGH</t>
    <rPh sb="0" eb="2">
      <t>イカ</t>
    </rPh>
    <rPh sb="8" eb="10">
      <t>ガイトウ</t>
    </rPh>
    <rPh sb="18" eb="19">
      <t>トウ</t>
    </rPh>
    <rPh sb="46" eb="47">
      <t>トウ</t>
    </rPh>
    <rPh sb="50" eb="51">
      <t>トウ</t>
    </rPh>
    <rPh sb="97" eb="98">
      <t>トウ</t>
    </rPh>
    <rPh sb="101" eb="103">
      <t>イッテイ</t>
    </rPh>
    <rPh sb="104" eb="106">
      <t>ヨウケン</t>
    </rPh>
    <phoneticPr fontId="18"/>
  </si>
  <si>
    <t>④　①以外の事業所・施設等であって、当該事業所の職員により、利用者の居宅においてできる限りのサービスを提供した事業所</t>
    <rPh sb="3" eb="5">
      <t>イガイ</t>
    </rPh>
    <rPh sb="6" eb="9">
      <t>ジギョウショ</t>
    </rPh>
    <rPh sb="10" eb="12">
      <t>シセツ</t>
    </rPh>
    <rPh sb="12" eb="13">
      <t>トウ</t>
    </rPh>
    <rPh sb="18" eb="20">
      <t>トウガイ</t>
    </rPh>
    <rPh sb="20" eb="23">
      <t>ジギョウショ</t>
    </rPh>
    <rPh sb="24" eb="26">
      <t>ショクイン</t>
    </rPh>
    <rPh sb="30" eb="33">
      <t>リヨウシャ</t>
    </rPh>
    <rPh sb="34" eb="36">
      <t>キョタク</t>
    </rPh>
    <rPh sb="43" eb="44">
      <t>カギ</t>
    </rPh>
    <rPh sb="51" eb="53">
      <t>テイキョウ</t>
    </rPh>
    <rPh sb="55" eb="58">
      <t>ジギョウショ</t>
    </rPh>
    <phoneticPr fontId="18"/>
  </si>
  <si>
    <t>ウ　代替サービス実施に係る取組（実施期間分に限る）【①②、④(訪問サービスを実施する場合)】</t>
    <rPh sb="2" eb="4">
      <t>ダイガエ</t>
    </rPh>
    <rPh sb="8" eb="10">
      <t>ジッシ</t>
    </rPh>
    <rPh sb="11" eb="12">
      <t>カカ</t>
    </rPh>
    <rPh sb="13" eb="15">
      <t>トリクミ</t>
    </rPh>
    <rPh sb="16" eb="20">
      <t>ジッシキカン</t>
    </rPh>
    <rPh sb="20" eb="21">
      <t>ブン</t>
    </rPh>
    <rPh sb="22" eb="23">
      <t>カギ</t>
    </rPh>
    <rPh sb="31" eb="33">
      <t>ホウモン</t>
    </rPh>
    <rPh sb="38" eb="40">
      <t>ジッシ</t>
    </rPh>
    <rPh sb="42" eb="44">
      <t>バアイ</t>
    </rPh>
    <phoneticPr fontId="3"/>
  </si>
  <si>
    <t>消毒液、マスク、手袋、ガウン</t>
    <rPh sb="0" eb="2">
      <t>ショウドク</t>
    </rPh>
    <rPh sb="2" eb="3">
      <t>エキ</t>
    </rPh>
    <rPh sb="8" eb="10">
      <t>テブクロ</t>
    </rPh>
    <phoneticPr fontId="3"/>
  </si>
  <si>
    <t>同居する家族に感染者が発生したため、4月8日PCR検査実施</t>
    <rPh sb="0" eb="2">
      <t>ドウキョ</t>
    </rPh>
    <rPh sb="4" eb="6">
      <t>カゾク</t>
    </rPh>
    <rPh sb="7" eb="10">
      <t>カンセンシャ</t>
    </rPh>
    <rPh sb="11" eb="13">
      <t>ハッセイ</t>
    </rPh>
    <rPh sb="19" eb="20">
      <t>ガツ</t>
    </rPh>
    <rPh sb="21" eb="22">
      <t>カ</t>
    </rPh>
    <rPh sb="25" eb="27">
      <t>ケンサ</t>
    </rPh>
    <rPh sb="27" eb="29">
      <t>ジッシ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</si>
</sst>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quot;&quot;"/>
    <numFmt numFmtId="179" formatCode="#,##0&quot;千円／事業所&quot;"/>
    <numFmt numFmtId="180" formatCode="#,##0&quot;／事業所&quot;"/>
    <numFmt numFmtId="181" formatCode="#,##0&quot;千円／施設&quot;"/>
  </numFmts>
  <fonts count="2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sz val="10"/>
      <name val="ＭＳ 明朝"/>
      <family val="1"/>
      <charset val="128"/>
    </font>
    <font>
      <sz val="9"/>
      <name val="ＭＳ 明朝"/>
      <family val="1"/>
      <charset val="128"/>
    </font>
    <font>
      <b/>
      <sz val="10"/>
      <name val="ＭＳ Ｐ明朝"/>
      <family val="1"/>
      <charset val="128"/>
    </font>
    <font>
      <sz val="11"/>
      <name val="ＭＳ Ｐ明朝"/>
      <family val="1"/>
      <charset val="128"/>
    </font>
    <font>
      <sz val="10"/>
      <name val="ＭＳ Ｐ明朝"/>
      <family val="1"/>
      <charset val="128"/>
    </font>
    <font>
      <sz val="8"/>
      <name val="ＭＳ Ｐ明朝"/>
      <family val="1"/>
      <charset val="128"/>
    </font>
    <font>
      <sz val="9"/>
      <name val="ＭＳ Ｐ明朝"/>
      <family val="1"/>
      <charset val="128"/>
    </font>
    <font>
      <b/>
      <sz val="8"/>
      <name val="ＭＳ Ｐ明朝"/>
      <family val="1"/>
      <charset val="128"/>
    </font>
    <font>
      <sz val="6"/>
      <name val="ＭＳ Ｐ明朝"/>
      <family val="1"/>
      <charset val="128"/>
    </font>
    <font>
      <sz val="7"/>
      <name val="ＭＳ Ｐ明朝"/>
      <family val="1"/>
      <charset val="128"/>
    </font>
    <font>
      <sz val="12"/>
      <color theme="1"/>
      <name val="ＭＳ 明朝"/>
      <family val="1"/>
      <charset val="128"/>
    </font>
    <font>
      <sz val="9"/>
      <color theme="1"/>
      <name val="ＭＳ Ｐ明朝"/>
      <family val="1"/>
      <charset val="128"/>
    </font>
    <font>
      <sz val="11"/>
      <color theme="1"/>
      <name val="ＭＳ 明朝"/>
      <family val="1"/>
      <charset val="128"/>
    </font>
    <font>
      <sz val="6"/>
      <name val="ＭＳ Ｐゴシック"/>
      <family val="2"/>
      <charset val="128"/>
      <scheme val="minor"/>
    </font>
    <font>
      <sz val="11"/>
      <color theme="1"/>
      <name val="ＭＳ Ｐゴシック"/>
      <family val="3"/>
      <charset val="128"/>
      <scheme val="minor"/>
    </font>
    <font>
      <sz val="10"/>
      <color theme="1"/>
      <name val="ＭＳ 明朝"/>
      <family val="1"/>
      <charset val="128"/>
    </font>
    <font>
      <sz val="10"/>
      <color rgb="FFFF0000"/>
      <name val="ＭＳ 明朝"/>
      <family val="1"/>
      <charset val="128"/>
    </font>
    <font>
      <sz val="7"/>
      <color theme="1"/>
      <name val="ＭＳ Ｐ明朝"/>
      <family val="1"/>
      <charset val="128"/>
    </font>
    <font>
      <sz val="11"/>
      <name val="ＭＳ 明朝"/>
      <family val="1"/>
      <charset val="128"/>
    </font>
    <font>
      <u/>
      <sz val="11"/>
      <color theme="10"/>
      <name val="ＭＳ Ｐゴシック"/>
      <family val="3"/>
      <charset val="128"/>
    </font>
    <font>
      <b/>
      <sz val="9"/>
      <color indexed="81"/>
      <name val="MS P ゴシック"/>
      <family val="3"/>
      <charset val="128"/>
    </font>
    <font>
      <b/>
      <sz val="9"/>
      <color indexed="81"/>
      <name val="ＭＳ Ｐゴシック"/>
      <family val="3"/>
      <charset val="128"/>
    </font>
    <font>
      <sz val="6"/>
      <name val="ＭＳ 明朝"/>
      <family val="1"/>
      <charset val="128"/>
    </font>
  </fonts>
  <fills count="7">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0" tint="-4.9989318521683403E-2"/>
        <bgColor indexed="64"/>
      </patternFill>
    </fill>
    <fill>
      <patternFill patternType="solid">
        <fgColor rgb="FF22FA46"/>
        <bgColor indexed="64"/>
      </patternFill>
    </fill>
    <fill>
      <patternFill patternType="solid">
        <fgColor theme="5" tint="0.79998168889431442"/>
        <bgColor indexed="64"/>
      </patternFill>
    </fill>
  </fills>
  <borders count="8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diagonalUp="1">
      <left style="thin">
        <color indexed="64"/>
      </left>
      <right style="thin">
        <color indexed="64"/>
      </right>
      <top/>
      <bottom style="thin">
        <color indexed="64"/>
      </bottom>
      <diagonal style="thin">
        <color indexed="64"/>
      </diagonal>
    </border>
    <border>
      <left style="thin">
        <color indexed="64"/>
      </left>
      <right/>
      <top style="dashed">
        <color indexed="64"/>
      </top>
      <bottom style="double">
        <color indexed="64"/>
      </bottom>
      <diagonal/>
    </border>
    <border>
      <left/>
      <right/>
      <top style="dashed">
        <color indexed="64"/>
      </top>
      <bottom style="double">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diagonalUp="1">
      <left style="medium">
        <color indexed="64"/>
      </left>
      <right style="thin">
        <color indexed="64"/>
      </right>
      <top/>
      <bottom style="thin">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dashed">
        <color indexed="64"/>
      </top>
      <bottom style="dashed">
        <color indexed="64"/>
      </bottom>
      <diagonal/>
    </border>
    <border>
      <left/>
      <right style="hair">
        <color indexed="64"/>
      </right>
      <top style="thin">
        <color indexed="64"/>
      </top>
      <bottom style="dashed">
        <color indexed="64"/>
      </bottom>
      <diagonal/>
    </border>
    <border>
      <left style="hair">
        <color indexed="64"/>
      </left>
      <right/>
      <top style="thin">
        <color indexed="64"/>
      </top>
      <bottom style="dashed">
        <color indexed="64"/>
      </bottom>
      <diagonal/>
    </border>
    <border>
      <left style="hair">
        <color indexed="64"/>
      </left>
      <right/>
      <top style="dashed">
        <color indexed="64"/>
      </top>
      <bottom style="dashed">
        <color indexed="64"/>
      </bottom>
      <diagonal/>
    </border>
    <border>
      <left style="hair">
        <color indexed="64"/>
      </left>
      <right/>
      <top style="dashed">
        <color indexed="64"/>
      </top>
      <bottom style="thin">
        <color indexed="64"/>
      </bottom>
      <diagonal/>
    </border>
    <border>
      <left/>
      <right style="hair">
        <color indexed="64"/>
      </right>
      <top style="dashed">
        <color indexed="64"/>
      </top>
      <bottom style="thin">
        <color indexed="64"/>
      </bottom>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left/>
      <right/>
      <top/>
      <bottom style="mediumDashDotDot">
        <color indexed="64"/>
      </bottom>
      <diagonal/>
    </border>
  </borders>
  <cellStyleXfs count="8">
    <xf numFmtId="0" fontId="0"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xf numFmtId="0" fontId="2" fillId="0" borderId="0">
      <alignment vertical="center"/>
    </xf>
    <xf numFmtId="38" fontId="4" fillId="0" borderId="0" applyFont="0" applyFill="0" applyBorder="0" applyAlignment="0" applyProtection="0">
      <alignment vertical="center"/>
    </xf>
    <xf numFmtId="0" fontId="1" fillId="0" borderId="0">
      <alignment vertical="center"/>
    </xf>
    <xf numFmtId="0" fontId="19" fillId="0" borderId="0">
      <alignment vertical="center"/>
    </xf>
    <xf numFmtId="0" fontId="24" fillId="0" borderId="0" applyNumberFormat="0" applyFill="0" applyBorder="0" applyAlignment="0" applyProtection="0">
      <alignment vertical="center"/>
    </xf>
  </cellStyleXfs>
  <cellXfs count="633">
    <xf numFmtId="0" fontId="0" fillId="0" borderId="0" xfId="0">
      <alignment vertical="center"/>
    </xf>
    <xf numFmtId="0" fontId="17" fillId="0" borderId="0" xfId="5" applyFont="1">
      <alignment vertical="center"/>
    </xf>
    <xf numFmtId="0" fontId="17" fillId="0" borderId="0" xfId="5" applyFont="1" applyAlignment="1">
      <alignment horizontal="center" vertical="center"/>
    </xf>
    <xf numFmtId="0" fontId="15" fillId="0" borderId="0" xfId="6" applyFont="1">
      <alignment vertical="center"/>
    </xf>
    <xf numFmtId="0" fontId="15" fillId="0" borderId="5" xfId="6" applyFont="1" applyBorder="1">
      <alignment vertical="center"/>
    </xf>
    <xf numFmtId="0" fontId="17" fillId="0" borderId="9" xfId="5" applyFont="1" applyBorder="1">
      <alignment vertical="center"/>
    </xf>
    <xf numFmtId="0" fontId="20" fillId="0" borderId="20" xfId="5" applyFont="1" applyBorder="1" applyAlignment="1">
      <alignment horizontal="center" vertical="center"/>
    </xf>
    <xf numFmtId="3" fontId="20" fillId="0" borderId="20" xfId="6" applyNumberFormat="1" applyFont="1" applyBorder="1">
      <alignment vertical="center"/>
    </xf>
    <xf numFmtId="179" fontId="20" fillId="0" borderId="24" xfId="5" applyNumberFormat="1" applyFont="1" applyBorder="1">
      <alignment vertical="center"/>
    </xf>
    <xf numFmtId="179" fontId="20" fillId="0" borderId="1" xfId="5" applyNumberFormat="1" applyFont="1" applyBorder="1">
      <alignment vertical="center"/>
    </xf>
    <xf numFmtId="3" fontId="20" fillId="0" borderId="24" xfId="6" applyNumberFormat="1" applyFont="1" applyBorder="1">
      <alignment vertical="center"/>
    </xf>
    <xf numFmtId="0" fontId="20" fillId="2" borderId="24" xfId="6" applyFont="1" applyFill="1" applyBorder="1">
      <alignment vertical="center"/>
    </xf>
    <xf numFmtId="179" fontId="21" fillId="0" borderId="24" xfId="5" applyNumberFormat="1" applyFont="1" applyBorder="1">
      <alignment vertical="center"/>
    </xf>
    <xf numFmtId="0" fontId="20" fillId="0" borderId="24" xfId="5" applyFont="1" applyBorder="1">
      <alignment vertical="center"/>
    </xf>
    <xf numFmtId="181" fontId="20" fillId="0" borderId="24" xfId="5" applyNumberFormat="1" applyFont="1" applyBorder="1">
      <alignment vertical="center"/>
    </xf>
    <xf numFmtId="3" fontId="20" fillId="2" borderId="24" xfId="6" applyNumberFormat="1" applyFont="1" applyFill="1" applyBorder="1">
      <alignment vertical="center"/>
    </xf>
    <xf numFmtId="180" fontId="20" fillId="0" borderId="1" xfId="5" quotePrefix="1" applyNumberFormat="1" applyFont="1" applyBorder="1" applyAlignment="1">
      <alignment horizontal="right" vertical="center"/>
    </xf>
    <xf numFmtId="0" fontId="17" fillId="0" borderId="9" xfId="0" applyFont="1" applyBorder="1">
      <alignment vertical="center"/>
    </xf>
    <xf numFmtId="0" fontId="20" fillId="0" borderId="24" xfId="0" applyFont="1" applyBorder="1" applyAlignment="1">
      <alignment vertical="center" wrapText="1"/>
    </xf>
    <xf numFmtId="0" fontId="17" fillId="0" borderId="0" xfId="0" applyFont="1">
      <alignment vertical="center"/>
    </xf>
    <xf numFmtId="0" fontId="20" fillId="0" borderId="3" xfId="0" applyFont="1" applyBorder="1" applyAlignment="1">
      <alignment horizontal="center" vertical="center" wrapText="1"/>
    </xf>
    <xf numFmtId="0" fontId="20" fillId="0" borderId="24" xfId="0" applyFont="1" applyBorder="1" applyAlignment="1">
      <alignment horizontal="center" vertical="center"/>
    </xf>
    <xf numFmtId="0" fontId="20" fillId="0" borderId="2" xfId="0" applyFont="1" applyBorder="1" applyAlignment="1">
      <alignment vertical="center" wrapText="1"/>
    </xf>
    <xf numFmtId="0" fontId="17" fillId="0" borderId="4" xfId="0" applyFont="1" applyBorder="1">
      <alignment vertical="center"/>
    </xf>
    <xf numFmtId="0" fontId="17" fillId="0" borderId="5" xfId="0" applyFont="1" applyBorder="1">
      <alignment vertical="center"/>
    </xf>
    <xf numFmtId="0" fontId="17" fillId="0" borderId="5" xfId="0" applyFont="1" applyBorder="1" applyAlignment="1">
      <alignment horizontal="center" vertical="center"/>
    </xf>
    <xf numFmtId="0" fontId="17" fillId="0" borderId="6" xfId="0" applyFont="1" applyBorder="1">
      <alignment vertical="center"/>
    </xf>
    <xf numFmtId="0" fontId="11" fillId="0" borderId="0" xfId="0" applyFont="1" applyFill="1" applyProtection="1">
      <alignment vertical="center"/>
      <protection hidden="1"/>
    </xf>
    <xf numFmtId="0" fontId="8" fillId="0" borderId="0" xfId="0" applyFont="1" applyFill="1" applyProtection="1">
      <alignment vertical="center"/>
      <protection hidden="1"/>
    </xf>
    <xf numFmtId="0" fontId="5" fillId="0" borderId="13" xfId="0" applyFont="1" applyFill="1" applyBorder="1" applyProtection="1">
      <alignment vertical="center"/>
      <protection hidden="1"/>
    </xf>
    <xf numFmtId="0" fontId="5" fillId="0" borderId="14" xfId="0" applyFont="1" applyFill="1" applyBorder="1" applyAlignment="1" applyProtection="1">
      <alignment horizontal="center" vertical="center"/>
      <protection hidden="1"/>
    </xf>
    <xf numFmtId="0" fontId="5" fillId="0" borderId="14" xfId="0" applyFont="1" applyFill="1" applyBorder="1" applyProtection="1">
      <alignment vertical="center"/>
      <protection hidden="1"/>
    </xf>
    <xf numFmtId="0" fontId="5" fillId="0" borderId="16" xfId="0" applyFont="1" applyFill="1" applyBorder="1" applyProtection="1">
      <alignment vertical="center"/>
      <protection hidden="1"/>
    </xf>
    <xf numFmtId="0" fontId="9" fillId="0" borderId="0" xfId="0" applyFont="1" applyFill="1" applyProtection="1">
      <alignment vertical="center"/>
      <protection hidden="1"/>
    </xf>
    <xf numFmtId="0" fontId="5" fillId="0" borderId="11" xfId="0" applyFont="1" applyFill="1" applyBorder="1" applyProtection="1">
      <alignment vertical="center"/>
      <protection hidden="1"/>
    </xf>
    <xf numFmtId="0" fontId="5" fillId="0" borderId="8" xfId="0" applyFont="1" applyFill="1" applyBorder="1" applyAlignment="1" applyProtection="1">
      <alignment horizontal="center" vertical="center"/>
      <protection hidden="1"/>
    </xf>
    <xf numFmtId="0" fontId="5" fillId="0" borderId="8" xfId="0" applyFont="1" applyFill="1" applyBorder="1" applyProtection="1">
      <alignment vertical="center"/>
      <protection hidden="1"/>
    </xf>
    <xf numFmtId="0" fontId="5" fillId="0" borderId="12" xfId="0" applyFont="1" applyFill="1" applyBorder="1" applyProtection="1">
      <alignment vertical="center"/>
      <protection hidden="1"/>
    </xf>
    <xf numFmtId="0" fontId="5" fillId="0" borderId="9" xfId="0" applyFont="1" applyFill="1" applyBorder="1" applyProtection="1">
      <alignment vertical="center"/>
      <protection hidden="1"/>
    </xf>
    <xf numFmtId="0" fontId="5" fillId="0" borderId="0" xfId="0" applyFont="1" applyFill="1" applyBorder="1" applyAlignment="1" applyProtection="1">
      <alignment horizontal="center" vertical="center"/>
      <protection hidden="1"/>
    </xf>
    <xf numFmtId="0" fontId="5" fillId="0" borderId="0" xfId="0" applyFont="1" applyFill="1" applyBorder="1" applyProtection="1">
      <alignment vertical="center"/>
      <protection hidden="1"/>
    </xf>
    <xf numFmtId="0" fontId="5" fillId="0" borderId="10" xfId="0" applyFont="1" applyFill="1" applyBorder="1" applyProtection="1">
      <alignment vertical="center"/>
      <protection hidden="1"/>
    </xf>
    <xf numFmtId="0" fontId="5" fillId="0" borderId="5" xfId="0" applyFont="1" applyFill="1" applyBorder="1" applyProtection="1">
      <alignment vertical="center"/>
      <protection hidden="1"/>
    </xf>
    <xf numFmtId="0" fontId="13" fillId="0" borderId="0" xfId="0" applyFont="1" applyFill="1" applyBorder="1" applyAlignment="1" applyProtection="1">
      <alignment vertical="top"/>
      <protection hidden="1"/>
    </xf>
    <xf numFmtId="0" fontId="5" fillId="0" borderId="6" xfId="0" applyFont="1" applyFill="1" applyBorder="1" applyProtection="1">
      <alignment vertical="center"/>
      <protection hidden="1"/>
    </xf>
    <xf numFmtId="0" fontId="5" fillId="0" borderId="1" xfId="0" applyFont="1" applyFill="1" applyBorder="1" applyProtection="1">
      <alignment vertical="center"/>
      <protection hidden="1"/>
    </xf>
    <xf numFmtId="0" fontId="5" fillId="0" borderId="2" xfId="0" applyFont="1" applyFill="1" applyBorder="1" applyAlignment="1" applyProtection="1">
      <alignment horizontal="center" vertical="center"/>
      <protection hidden="1"/>
    </xf>
    <xf numFmtId="0" fontId="5" fillId="0" borderId="2" xfId="0" applyFont="1" applyFill="1" applyBorder="1" applyProtection="1">
      <alignment vertical="center"/>
      <protection hidden="1"/>
    </xf>
    <xf numFmtId="0" fontId="5" fillId="0" borderId="3" xfId="0" applyFont="1" applyFill="1" applyBorder="1" applyProtection="1">
      <alignment vertical="center"/>
      <protection hidden="1"/>
    </xf>
    <xf numFmtId="0" fontId="9" fillId="0" borderId="5" xfId="0" applyFont="1" applyFill="1" applyBorder="1" applyAlignment="1" applyProtection="1">
      <alignment horizontal="left" vertical="center"/>
      <protection hidden="1"/>
    </xf>
    <xf numFmtId="0" fontId="5" fillId="0" borderId="5" xfId="0" applyFont="1" applyFill="1" applyBorder="1" applyAlignment="1" applyProtection="1">
      <alignment horizontal="center" vertical="center"/>
      <protection hidden="1"/>
    </xf>
    <xf numFmtId="0" fontId="5" fillId="0" borderId="6" xfId="0" applyFont="1" applyFill="1" applyBorder="1" applyAlignment="1" applyProtection="1">
      <alignment horizontal="center" vertical="center"/>
      <protection hidden="1"/>
    </xf>
    <xf numFmtId="0" fontId="9" fillId="0" borderId="8" xfId="0" applyFont="1" applyFill="1" applyBorder="1" applyAlignment="1" applyProtection="1">
      <alignment vertical="center"/>
      <protection locked="0" hidden="1"/>
    </xf>
    <xf numFmtId="0" fontId="5" fillId="0" borderId="12" xfId="0" applyFont="1" applyFill="1" applyBorder="1" applyAlignment="1" applyProtection="1">
      <alignment horizontal="center" vertical="center"/>
      <protection hidden="1"/>
    </xf>
    <xf numFmtId="0" fontId="9" fillId="0" borderId="5" xfId="0" applyFont="1" applyFill="1" applyBorder="1" applyAlignment="1" applyProtection="1">
      <alignment vertical="center"/>
      <protection hidden="1"/>
    </xf>
    <xf numFmtId="0" fontId="9" fillId="0" borderId="5" xfId="0" applyFont="1" applyFill="1" applyBorder="1" applyAlignment="1" applyProtection="1">
      <alignment vertical="center"/>
      <protection locked="0" hidden="1"/>
    </xf>
    <xf numFmtId="0" fontId="7" fillId="0" borderId="8" xfId="0" applyFont="1" applyFill="1" applyBorder="1" applyAlignment="1" applyProtection="1">
      <alignment horizontal="left" vertical="center"/>
      <protection hidden="1"/>
    </xf>
    <xf numFmtId="0" fontId="9" fillId="0" borderId="8" xfId="0" applyFont="1" applyFill="1" applyBorder="1" applyProtection="1">
      <alignment vertical="center"/>
      <protection hidden="1"/>
    </xf>
    <xf numFmtId="0" fontId="9" fillId="0" borderId="8" xfId="0" applyFont="1" applyFill="1" applyBorder="1" applyAlignment="1" applyProtection="1">
      <alignment vertical="center"/>
      <protection hidden="1"/>
    </xf>
    <xf numFmtId="0" fontId="9" fillId="0" borderId="8" xfId="0" applyFont="1" applyFill="1" applyBorder="1" applyAlignment="1" applyProtection="1">
      <alignment horizontal="left" vertical="center"/>
      <protection hidden="1"/>
    </xf>
    <xf numFmtId="0" fontId="9" fillId="0" borderId="4" xfId="0" applyFont="1" applyFill="1" applyBorder="1" applyAlignment="1" applyProtection="1">
      <alignment horizontal="left" vertical="center"/>
      <protection hidden="1"/>
    </xf>
    <xf numFmtId="0" fontId="9" fillId="0" borderId="2" xfId="0" applyFont="1" applyFill="1" applyBorder="1" applyAlignment="1" applyProtection="1">
      <alignment horizontal="center" vertical="center"/>
      <protection hidden="1"/>
    </xf>
    <xf numFmtId="0" fontId="9" fillId="0" borderId="2" xfId="0" applyFont="1" applyFill="1" applyBorder="1" applyAlignment="1" applyProtection="1">
      <alignment vertical="center"/>
      <protection hidden="1"/>
    </xf>
    <xf numFmtId="0" fontId="13" fillId="0" borderId="2" xfId="0" applyFont="1" applyFill="1" applyBorder="1" applyAlignment="1" applyProtection="1">
      <alignment vertical="top"/>
      <protection locked="0" hidden="1"/>
    </xf>
    <xf numFmtId="0" fontId="9" fillId="0" borderId="2" xfId="0" applyFont="1" applyFill="1" applyBorder="1" applyAlignment="1" applyProtection="1">
      <alignment vertical="center" wrapText="1"/>
      <protection locked="0" hidden="1"/>
    </xf>
    <xf numFmtId="0" fontId="9" fillId="0" borderId="2" xfId="0" applyFont="1" applyFill="1" applyBorder="1" applyProtection="1">
      <alignment vertical="center"/>
      <protection hidden="1"/>
    </xf>
    <xf numFmtId="0" fontId="9" fillId="0" borderId="3" xfId="0" applyFont="1" applyFill="1" applyBorder="1" applyProtection="1">
      <alignment vertical="center"/>
      <protection hidden="1"/>
    </xf>
    <xf numFmtId="0" fontId="9" fillId="0" borderId="19" xfId="0" applyFont="1" applyFill="1" applyBorder="1" applyProtection="1">
      <alignment vertical="center"/>
      <protection hidden="1"/>
    </xf>
    <xf numFmtId="0" fontId="9" fillId="0" borderId="0" xfId="0" applyFont="1" applyFill="1" applyBorder="1" applyProtection="1">
      <alignment vertical="center"/>
      <protection hidden="1"/>
    </xf>
    <xf numFmtId="0" fontId="10" fillId="0" borderId="19" xfId="0" applyFont="1" applyFill="1" applyBorder="1" applyAlignment="1" applyProtection="1">
      <alignment vertical="center" wrapText="1"/>
      <protection hidden="1"/>
    </xf>
    <xf numFmtId="0" fontId="10" fillId="0" borderId="0" xfId="0" applyFont="1" applyFill="1" applyBorder="1" applyAlignment="1" applyProtection="1">
      <alignment vertical="center" wrapText="1"/>
      <protection hidden="1"/>
    </xf>
    <xf numFmtId="0" fontId="10" fillId="0" borderId="20" xfId="0" applyFont="1" applyFill="1" applyBorder="1" applyAlignment="1" applyProtection="1">
      <alignment vertical="center" wrapText="1"/>
      <protection hidden="1"/>
    </xf>
    <xf numFmtId="0" fontId="10" fillId="0" borderId="8" xfId="0" applyFont="1" applyFill="1" applyBorder="1" applyAlignment="1" applyProtection="1">
      <alignment vertical="center" wrapText="1"/>
      <protection hidden="1"/>
    </xf>
    <xf numFmtId="0" fontId="9" fillId="0" borderId="1" xfId="0" applyFont="1" applyFill="1" applyBorder="1" applyAlignment="1" applyProtection="1">
      <alignment vertical="center"/>
      <protection hidden="1"/>
    </xf>
    <xf numFmtId="0" fontId="10" fillId="0" borderId="2" xfId="0" applyFont="1" applyFill="1" applyBorder="1" applyAlignment="1" applyProtection="1">
      <alignment vertical="center" wrapText="1"/>
      <protection hidden="1"/>
    </xf>
    <xf numFmtId="0" fontId="10" fillId="0" borderId="3" xfId="0" applyFont="1" applyFill="1" applyBorder="1" applyAlignment="1" applyProtection="1">
      <alignment vertical="center" wrapText="1"/>
      <protection hidden="1"/>
    </xf>
    <xf numFmtId="0" fontId="9" fillId="0" borderId="4" xfId="0" applyFont="1" applyFill="1" applyBorder="1" applyAlignment="1" applyProtection="1">
      <alignment vertical="center"/>
      <protection hidden="1"/>
    </xf>
    <xf numFmtId="0" fontId="9" fillId="0" borderId="5" xfId="0" applyFont="1" applyFill="1" applyBorder="1" applyProtection="1">
      <alignment vertical="center"/>
      <protection hidden="1"/>
    </xf>
    <xf numFmtId="0" fontId="10" fillId="0" borderId="5" xfId="0" applyFont="1" applyFill="1" applyBorder="1" applyAlignment="1" applyProtection="1">
      <alignment vertical="center" wrapText="1"/>
      <protection hidden="1"/>
    </xf>
    <xf numFmtId="0" fontId="10" fillId="0" borderId="6" xfId="0" applyFont="1" applyFill="1" applyBorder="1" applyAlignment="1" applyProtection="1">
      <alignment vertical="center" wrapText="1"/>
      <protection hidden="1"/>
    </xf>
    <xf numFmtId="0" fontId="11" fillId="0" borderId="9" xfId="0" applyFont="1" applyFill="1" applyBorder="1" applyAlignment="1" applyProtection="1">
      <alignment vertical="center" wrapText="1"/>
      <protection hidden="1"/>
    </xf>
    <xf numFmtId="0" fontId="10" fillId="3" borderId="4" xfId="0" applyFont="1" applyFill="1" applyBorder="1" applyAlignment="1" applyProtection="1">
      <alignment vertical="center" wrapText="1"/>
      <protection hidden="1"/>
    </xf>
    <xf numFmtId="0" fontId="11" fillId="0" borderId="5" xfId="0" applyFont="1" applyFill="1" applyBorder="1" applyAlignment="1" applyProtection="1">
      <alignment vertical="center"/>
      <protection hidden="1"/>
    </xf>
    <xf numFmtId="0" fontId="9" fillId="3" borderId="5" xfId="0" applyFont="1" applyFill="1" applyBorder="1" applyAlignment="1" applyProtection="1">
      <alignment vertical="center" shrinkToFit="1"/>
      <protection locked="0" hidden="1"/>
    </xf>
    <xf numFmtId="0" fontId="11" fillId="0" borderId="5" xfId="0" applyFont="1" applyFill="1" applyBorder="1" applyAlignment="1" applyProtection="1">
      <alignment vertical="center"/>
      <protection locked="0" hidden="1"/>
    </xf>
    <xf numFmtId="0" fontId="9" fillId="0" borderId="5" xfId="0" applyFont="1" applyFill="1" applyBorder="1" applyAlignment="1" applyProtection="1">
      <alignment vertical="center" shrinkToFit="1"/>
      <protection locked="0" hidden="1"/>
    </xf>
    <xf numFmtId="0" fontId="11" fillId="0" borderId="5" xfId="0" applyFont="1" applyFill="1" applyBorder="1" applyAlignment="1" applyProtection="1">
      <alignment horizontal="left" vertical="center"/>
      <protection hidden="1"/>
    </xf>
    <xf numFmtId="0" fontId="9" fillId="0" borderId="5" xfId="0" applyFont="1" applyFill="1" applyBorder="1" applyAlignment="1" applyProtection="1">
      <alignment horizontal="center" vertical="center"/>
      <protection hidden="1"/>
    </xf>
    <xf numFmtId="0" fontId="10" fillId="3" borderId="9" xfId="0" applyFont="1" applyFill="1" applyBorder="1" applyAlignment="1" applyProtection="1">
      <alignment vertical="center" wrapText="1"/>
      <protection hidden="1"/>
    </xf>
    <xf numFmtId="0" fontId="11" fillId="0" borderId="0" xfId="0" applyFont="1" applyFill="1" applyBorder="1" applyAlignment="1" applyProtection="1">
      <alignment vertical="center"/>
      <protection hidden="1"/>
    </xf>
    <xf numFmtId="0" fontId="10" fillId="0" borderId="10" xfId="0" applyFont="1" applyFill="1" applyBorder="1" applyAlignment="1" applyProtection="1">
      <alignment vertical="center" wrapText="1"/>
      <protection hidden="1"/>
    </xf>
    <xf numFmtId="0" fontId="9" fillId="3" borderId="0" xfId="0" applyFont="1" applyFill="1" applyBorder="1" applyAlignment="1" applyProtection="1">
      <alignment vertical="center" shrinkToFit="1"/>
      <protection locked="0" hidden="1"/>
    </xf>
    <xf numFmtId="0" fontId="11" fillId="0" borderId="0" xfId="0" applyFont="1" applyFill="1" applyBorder="1" applyAlignment="1" applyProtection="1">
      <alignment vertical="center"/>
      <protection locked="0" hidden="1"/>
    </xf>
    <xf numFmtId="0" fontId="9" fillId="0" borderId="0" xfId="0" applyFont="1" applyFill="1" applyBorder="1" applyAlignment="1" applyProtection="1">
      <alignment vertical="center" shrinkToFit="1"/>
      <protection locked="0" hidden="1"/>
    </xf>
    <xf numFmtId="0" fontId="11" fillId="0" borderId="0" xfId="0" applyFont="1" applyFill="1" applyBorder="1" applyAlignment="1" applyProtection="1">
      <alignment horizontal="left" vertical="center"/>
      <protection hidden="1"/>
    </xf>
    <xf numFmtId="0" fontId="9" fillId="0" borderId="0" xfId="0" applyFont="1" applyFill="1" applyBorder="1" applyAlignment="1" applyProtection="1">
      <alignment vertical="center"/>
      <protection locked="0" hidden="1"/>
    </xf>
    <xf numFmtId="0" fontId="9" fillId="0" borderId="0" xfId="0" applyFont="1" applyFill="1" applyBorder="1" applyAlignment="1" applyProtection="1">
      <alignment horizontal="center" vertical="center"/>
      <protection hidden="1"/>
    </xf>
    <xf numFmtId="0" fontId="10" fillId="0" borderId="0" xfId="0" applyFont="1" applyFill="1" applyBorder="1" applyAlignment="1" applyProtection="1">
      <alignment vertical="center"/>
      <protection hidden="1"/>
    </xf>
    <xf numFmtId="0" fontId="11" fillId="0" borderId="8" xfId="0" applyFont="1" applyFill="1" applyBorder="1" applyAlignment="1" applyProtection="1">
      <alignment vertical="center"/>
      <protection hidden="1"/>
    </xf>
    <xf numFmtId="0" fontId="10" fillId="0" borderId="8" xfId="0" applyFont="1" applyFill="1" applyBorder="1" applyAlignment="1" applyProtection="1">
      <alignment vertical="center"/>
      <protection hidden="1"/>
    </xf>
    <xf numFmtId="0" fontId="10" fillId="0" borderId="5" xfId="0" applyFont="1" applyFill="1" applyBorder="1" applyAlignment="1" applyProtection="1">
      <alignment vertical="center"/>
      <protection hidden="1"/>
    </xf>
    <xf numFmtId="0" fontId="9" fillId="0" borderId="2" xfId="0" applyFont="1" applyFill="1" applyBorder="1" applyAlignment="1" applyProtection="1">
      <alignment vertical="center" shrinkToFit="1"/>
      <protection locked="0" hidden="1"/>
    </xf>
    <xf numFmtId="0" fontId="9" fillId="0" borderId="2" xfId="0" applyFont="1" applyFill="1" applyBorder="1" applyAlignment="1" applyProtection="1">
      <alignment vertical="center"/>
      <protection locked="0" hidden="1"/>
    </xf>
    <xf numFmtId="176" fontId="9" fillId="0" borderId="2" xfId="0" applyNumberFormat="1" applyFont="1" applyFill="1" applyBorder="1" applyAlignment="1" applyProtection="1">
      <alignment vertical="center"/>
      <protection hidden="1"/>
    </xf>
    <xf numFmtId="0" fontId="9" fillId="0" borderId="3" xfId="0" applyFont="1" applyFill="1" applyBorder="1" applyAlignment="1" applyProtection="1">
      <alignment vertical="center" shrinkToFit="1"/>
      <protection locked="0" hidden="1"/>
    </xf>
    <xf numFmtId="0" fontId="11" fillId="3" borderId="1" xfId="0" applyFont="1" applyFill="1" applyBorder="1" applyAlignment="1" applyProtection="1">
      <alignment vertical="center"/>
      <protection hidden="1"/>
    </xf>
    <xf numFmtId="0" fontId="10" fillId="0" borderId="2" xfId="0" applyFont="1" applyFill="1" applyBorder="1" applyAlignment="1" applyProtection="1">
      <alignment horizontal="left" vertical="center"/>
      <protection hidden="1"/>
    </xf>
    <xf numFmtId="0" fontId="9" fillId="0" borderId="8" xfId="0" applyFont="1" applyFill="1" applyBorder="1" applyAlignment="1" applyProtection="1">
      <alignment vertical="center" shrinkToFit="1"/>
      <protection locked="0" hidden="1"/>
    </xf>
    <xf numFmtId="176" fontId="9" fillId="0" borderId="8" xfId="0" applyNumberFormat="1" applyFont="1" applyFill="1" applyBorder="1" applyAlignment="1" applyProtection="1">
      <alignment vertical="center"/>
      <protection hidden="1"/>
    </xf>
    <xf numFmtId="0" fontId="9" fillId="0" borderId="0" xfId="0" applyFont="1" applyFill="1" applyBorder="1" applyAlignment="1" applyProtection="1">
      <alignment vertical="center"/>
      <protection hidden="1"/>
    </xf>
    <xf numFmtId="0" fontId="9" fillId="0" borderId="0" xfId="0" applyFont="1" applyFill="1" applyBorder="1" applyAlignment="1" applyProtection="1">
      <alignment vertical="center" textRotation="255"/>
      <protection hidden="1"/>
    </xf>
    <xf numFmtId="0" fontId="9" fillId="0" borderId="12" xfId="0" applyFont="1" applyFill="1" applyBorder="1" applyAlignment="1" applyProtection="1">
      <alignment vertical="center" shrinkToFit="1"/>
      <protection locked="0" hidden="1"/>
    </xf>
    <xf numFmtId="0" fontId="11" fillId="0" borderId="2" xfId="0" applyFont="1" applyFill="1" applyBorder="1" applyAlignment="1" applyProtection="1">
      <alignment vertical="center"/>
      <protection hidden="1"/>
    </xf>
    <xf numFmtId="0" fontId="10" fillId="0" borderId="2" xfId="0" applyFont="1" applyFill="1" applyBorder="1" applyAlignment="1" applyProtection="1">
      <alignment vertical="center"/>
      <protection hidden="1"/>
    </xf>
    <xf numFmtId="0" fontId="9" fillId="0" borderId="9" xfId="0" applyFont="1" applyFill="1" applyBorder="1" applyProtection="1">
      <alignment vertical="center"/>
      <protection hidden="1"/>
    </xf>
    <xf numFmtId="0" fontId="9" fillId="0" borderId="5" xfId="0" applyFont="1" applyFill="1" applyBorder="1" applyAlignment="1" applyProtection="1">
      <alignment vertical="center" textRotation="255"/>
      <protection hidden="1"/>
    </xf>
    <xf numFmtId="0" fontId="11" fillId="0" borderId="5" xfId="0" applyFont="1" applyFill="1" applyBorder="1" applyProtection="1">
      <alignment vertical="center"/>
      <protection hidden="1"/>
    </xf>
    <xf numFmtId="0" fontId="7" fillId="0" borderId="9" xfId="0" applyFont="1" applyFill="1" applyBorder="1" applyAlignment="1" applyProtection="1">
      <alignment vertical="center"/>
      <protection hidden="1"/>
    </xf>
    <xf numFmtId="0" fontId="9" fillId="0" borderId="8" xfId="0" applyFont="1" applyFill="1" applyBorder="1" applyAlignment="1" applyProtection="1">
      <alignment vertical="center" textRotation="255"/>
      <protection hidden="1"/>
    </xf>
    <xf numFmtId="0" fontId="9" fillId="0" borderId="9" xfId="0" applyFont="1" applyFill="1" applyBorder="1" applyAlignment="1" applyProtection="1">
      <alignment vertical="center"/>
      <protection hidden="1"/>
    </xf>
    <xf numFmtId="0" fontId="8" fillId="0" borderId="11" xfId="0" applyFont="1" applyFill="1" applyBorder="1" applyProtection="1">
      <alignment vertical="center"/>
      <protection hidden="1"/>
    </xf>
    <xf numFmtId="0" fontId="9" fillId="3" borderId="11" xfId="0" applyFont="1" applyFill="1" applyBorder="1" applyAlignment="1" applyProtection="1">
      <alignment vertical="center"/>
      <protection hidden="1"/>
    </xf>
    <xf numFmtId="0" fontId="11" fillId="0" borderId="8" xfId="0" applyFont="1" applyFill="1" applyBorder="1" applyProtection="1">
      <alignment vertical="center"/>
      <protection hidden="1"/>
    </xf>
    <xf numFmtId="0" fontId="8" fillId="0" borderId="8" xfId="0" applyFont="1" applyFill="1" applyBorder="1" applyProtection="1">
      <alignment vertical="center"/>
      <protection hidden="1"/>
    </xf>
    <xf numFmtId="0" fontId="9" fillId="0" borderId="2" xfId="0" applyFont="1" applyFill="1" applyBorder="1" applyAlignment="1" applyProtection="1">
      <alignment vertical="center" textRotation="255"/>
      <protection hidden="1"/>
    </xf>
    <xf numFmtId="0" fontId="8" fillId="0" borderId="5" xfId="0" applyFont="1" applyFill="1" applyBorder="1" applyProtection="1">
      <alignment vertical="center"/>
      <protection hidden="1"/>
    </xf>
    <xf numFmtId="176" fontId="9" fillId="0" borderId="5" xfId="0" applyNumberFormat="1" applyFont="1" applyFill="1" applyBorder="1" applyAlignment="1" applyProtection="1">
      <alignment vertical="center"/>
      <protection hidden="1"/>
    </xf>
    <xf numFmtId="0" fontId="7" fillId="0" borderId="8" xfId="0" applyFont="1" applyFill="1" applyBorder="1" applyProtection="1">
      <alignment vertical="center"/>
      <protection hidden="1"/>
    </xf>
    <xf numFmtId="0" fontId="7" fillId="0" borderId="5" xfId="0" applyFont="1" applyFill="1" applyBorder="1" applyAlignment="1" applyProtection="1">
      <alignment vertical="center"/>
      <protection hidden="1"/>
    </xf>
    <xf numFmtId="0" fontId="9" fillId="0" borderId="5" xfId="0" applyFont="1" applyFill="1" applyBorder="1" applyAlignment="1" applyProtection="1">
      <alignment horizontal="center" vertical="center" shrinkToFit="1"/>
      <protection locked="0" hidden="1"/>
    </xf>
    <xf numFmtId="0" fontId="9" fillId="0" borderId="6" xfId="0" applyFont="1" applyFill="1" applyBorder="1" applyAlignment="1" applyProtection="1">
      <alignment horizontal="center" vertical="center" shrinkToFit="1"/>
      <protection locked="0" hidden="1"/>
    </xf>
    <xf numFmtId="0" fontId="11" fillId="3" borderId="5" xfId="0" applyFont="1" applyFill="1" applyBorder="1" applyAlignment="1" applyProtection="1">
      <alignment vertical="center"/>
      <protection locked="0" hidden="1"/>
    </xf>
    <xf numFmtId="0" fontId="9" fillId="0" borderId="6" xfId="0" applyFont="1" applyFill="1" applyBorder="1" applyAlignment="1" applyProtection="1">
      <alignment vertical="center" shrinkToFit="1"/>
      <protection locked="0" hidden="1"/>
    </xf>
    <xf numFmtId="0" fontId="9" fillId="0" borderId="11" xfId="0" applyFont="1" applyFill="1" applyBorder="1" applyProtection="1">
      <alignment vertical="center"/>
      <protection hidden="1"/>
    </xf>
    <xf numFmtId="0" fontId="11" fillId="0" borderId="2" xfId="0" applyFont="1" applyFill="1" applyBorder="1" applyAlignment="1" applyProtection="1">
      <alignment horizontal="left" vertical="center"/>
      <protection hidden="1"/>
    </xf>
    <xf numFmtId="0" fontId="11" fillId="0" borderId="3" xfId="0" applyFont="1" applyFill="1" applyBorder="1" applyProtection="1">
      <alignment vertical="center"/>
      <protection hidden="1"/>
    </xf>
    <xf numFmtId="0" fontId="8" fillId="0" borderId="0" xfId="0" applyFont="1" applyFill="1" applyAlignment="1" applyProtection="1">
      <alignment horizontal="center" vertical="center"/>
      <protection hidden="1"/>
    </xf>
    <xf numFmtId="0" fontId="8" fillId="0" borderId="0" xfId="0" applyFont="1" applyFill="1" applyAlignment="1" applyProtection="1">
      <alignment horizontal="left" vertical="center"/>
      <protection hidden="1"/>
    </xf>
    <xf numFmtId="0" fontId="7" fillId="0" borderId="0" xfId="0" applyFont="1" applyFill="1" applyBorder="1" applyAlignment="1" applyProtection="1">
      <alignment horizontal="left" vertical="center"/>
      <protection hidden="1"/>
    </xf>
    <xf numFmtId="0" fontId="12" fillId="0" borderId="0" xfId="0" applyFont="1" applyFill="1" applyBorder="1" applyProtection="1">
      <alignment vertical="center"/>
      <protection hidden="1"/>
    </xf>
    <xf numFmtId="0" fontId="10" fillId="0" borderId="0" xfId="0" applyFont="1" applyFill="1" applyBorder="1" applyAlignment="1" applyProtection="1">
      <alignment horizontal="center" vertical="center"/>
      <protection hidden="1"/>
    </xf>
    <xf numFmtId="0" fontId="10" fillId="0" borderId="0" xfId="0" applyFont="1" applyFill="1" applyBorder="1" applyProtection="1">
      <alignment vertical="center"/>
      <protection hidden="1"/>
    </xf>
    <xf numFmtId="0" fontId="10" fillId="0" borderId="0" xfId="0" applyFont="1" applyFill="1" applyProtection="1">
      <alignment vertical="center"/>
      <protection hidden="1"/>
    </xf>
    <xf numFmtId="0" fontId="10" fillId="0" borderId="0" xfId="0" applyFont="1" applyFill="1" applyAlignment="1" applyProtection="1">
      <alignment vertical="center"/>
      <protection hidden="1"/>
    </xf>
    <xf numFmtId="0" fontId="10" fillId="0" borderId="0" xfId="0" applyFont="1" applyFill="1" applyAlignment="1" applyProtection="1">
      <alignment horizontal="center" vertical="center"/>
      <protection hidden="1"/>
    </xf>
    <xf numFmtId="0" fontId="14" fillId="0" borderId="4" xfId="0" applyFont="1" applyFill="1" applyBorder="1" applyAlignment="1" applyProtection="1">
      <alignment vertical="center"/>
      <protection hidden="1"/>
    </xf>
    <xf numFmtId="0" fontId="14" fillId="0" borderId="5" xfId="0" applyFont="1" applyFill="1" applyBorder="1" applyAlignment="1" applyProtection="1">
      <alignment horizontal="center" vertical="center"/>
      <protection hidden="1"/>
    </xf>
    <xf numFmtId="0" fontId="14" fillId="0" borderId="9" xfId="0" applyFont="1" applyFill="1" applyBorder="1" applyAlignment="1" applyProtection="1">
      <alignment vertical="center"/>
      <protection hidden="1"/>
    </xf>
    <xf numFmtId="0" fontId="14" fillId="0" borderId="13" xfId="0" applyFont="1" applyFill="1" applyBorder="1" applyAlignment="1" applyProtection="1">
      <alignment vertical="center"/>
      <protection hidden="1"/>
    </xf>
    <xf numFmtId="0" fontId="14" fillId="0" borderId="14" xfId="0" applyFont="1" applyFill="1" applyBorder="1" applyAlignment="1" applyProtection="1">
      <alignment horizontal="center" vertical="center"/>
      <protection hidden="1"/>
    </xf>
    <xf numFmtId="0" fontId="14" fillId="0" borderId="16" xfId="0" applyFont="1" applyFill="1" applyBorder="1" applyAlignment="1" applyProtection="1">
      <alignment horizontal="center" vertical="center"/>
      <protection hidden="1"/>
    </xf>
    <xf numFmtId="0" fontId="14" fillId="0" borderId="21" xfId="0" applyFont="1" applyFill="1" applyBorder="1" applyAlignment="1" applyProtection="1">
      <alignment vertical="center"/>
      <protection hidden="1"/>
    </xf>
    <xf numFmtId="0" fontId="14" fillId="0" borderId="22" xfId="0" applyFont="1" applyFill="1" applyBorder="1" applyAlignment="1" applyProtection="1">
      <alignment horizontal="center" vertical="center"/>
      <protection hidden="1"/>
    </xf>
    <xf numFmtId="0" fontId="14" fillId="0" borderId="23" xfId="0" applyFont="1" applyFill="1" applyBorder="1" applyAlignment="1" applyProtection="1">
      <alignment horizontal="center" vertical="center"/>
      <protection hidden="1"/>
    </xf>
    <xf numFmtId="0" fontId="14" fillId="0" borderId="7" xfId="0" applyFont="1" applyFill="1" applyBorder="1" applyAlignment="1" applyProtection="1">
      <alignment horizontal="center" vertical="center"/>
      <protection hidden="1"/>
    </xf>
    <xf numFmtId="0" fontId="14" fillId="0" borderId="17" xfId="0" applyFont="1" applyFill="1" applyBorder="1" applyAlignment="1" applyProtection="1">
      <alignment horizontal="center" vertical="center"/>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5" xfId="0" applyFont="1" applyFill="1" applyBorder="1" applyAlignment="1" applyProtection="1">
      <alignment horizontal="center" vertical="center" shrinkToFit="1"/>
      <protection hidden="1"/>
    </xf>
    <xf numFmtId="0" fontId="14" fillId="0" borderId="9" xfId="0" applyFont="1" applyFill="1" applyBorder="1" applyProtection="1">
      <alignment vertical="center"/>
      <protection hidden="1"/>
    </xf>
    <xf numFmtId="0" fontId="14" fillId="0" borderId="11" xfId="0" applyFont="1" applyFill="1" applyBorder="1" applyProtection="1">
      <alignment vertical="center"/>
      <protection hidden="1"/>
    </xf>
    <xf numFmtId="0" fontId="14" fillId="0" borderId="0" xfId="0" applyFont="1" applyFill="1" applyBorder="1" applyProtection="1">
      <alignment vertical="center"/>
      <protection hidden="1"/>
    </xf>
    <xf numFmtId="0" fontId="14" fillId="0" borderId="0" xfId="0" applyFont="1" applyFill="1" applyBorder="1" applyAlignment="1" applyProtection="1">
      <alignment horizontal="center" vertical="center"/>
      <protection hidden="1"/>
    </xf>
    <xf numFmtId="0" fontId="14" fillId="0" borderId="0" xfId="0" applyFont="1" applyFill="1" applyBorder="1" applyAlignment="1" applyProtection="1">
      <alignment vertical="center" shrinkToFit="1"/>
      <protection hidden="1"/>
    </xf>
    <xf numFmtId="0" fontId="14" fillId="0" borderId="0" xfId="0" applyFont="1" applyFill="1" applyAlignment="1" applyProtection="1">
      <alignment horizontal="center" vertical="center"/>
      <protection hidden="1"/>
    </xf>
    <xf numFmtId="0" fontId="14" fillId="0" borderId="5" xfId="0" applyFont="1" applyFill="1" applyBorder="1" applyAlignment="1" applyProtection="1">
      <alignment vertical="center"/>
      <protection hidden="1"/>
    </xf>
    <xf numFmtId="0" fontId="14" fillId="0" borderId="2" xfId="0" applyFont="1" applyFill="1" applyBorder="1" applyAlignment="1" applyProtection="1">
      <alignment horizontal="center" vertical="center"/>
      <protection hidden="1"/>
    </xf>
    <xf numFmtId="0" fontId="14" fillId="0" borderId="1" xfId="0" applyFont="1" applyFill="1" applyBorder="1" applyAlignment="1" applyProtection="1">
      <alignment vertical="center"/>
      <protection hidden="1"/>
    </xf>
    <xf numFmtId="0" fontId="14" fillId="0" borderId="3" xfId="0" applyFont="1" applyFill="1" applyBorder="1" applyAlignment="1" applyProtection="1">
      <alignment horizontal="center" vertical="center"/>
      <protection hidden="1"/>
    </xf>
    <xf numFmtId="0" fontId="14" fillId="0" borderId="4" xfId="0" applyFont="1" applyFill="1" applyBorder="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11" xfId="0" applyFont="1" applyFill="1" applyBorder="1" applyAlignment="1" applyProtection="1">
      <alignment horizontal="center" vertical="center"/>
      <protection hidden="1"/>
    </xf>
    <xf numFmtId="0" fontId="8" fillId="2" borderId="0" xfId="0" applyFont="1" applyFill="1" applyAlignment="1" applyProtection="1">
      <alignment horizontal="center" vertical="center"/>
      <protection hidden="1"/>
    </xf>
    <xf numFmtId="0" fontId="8" fillId="2" borderId="0" xfId="0" applyFont="1" applyFill="1" applyAlignment="1" applyProtection="1">
      <alignment vertical="center"/>
      <protection hidden="1"/>
    </xf>
    <xf numFmtId="0" fontId="8" fillId="0" borderId="0" xfId="0" applyFont="1" applyFill="1" applyAlignment="1" applyProtection="1">
      <alignment vertical="center"/>
      <protection hidden="1"/>
    </xf>
    <xf numFmtId="0" fontId="8" fillId="2" borderId="0" xfId="0" applyFont="1" applyFill="1" applyProtection="1">
      <alignment vertical="center"/>
      <protection hidden="1"/>
    </xf>
    <xf numFmtId="0" fontId="22" fillId="2" borderId="15" xfId="0" applyFont="1" applyFill="1" applyBorder="1" applyAlignment="1" applyProtection="1">
      <alignment vertical="center"/>
      <protection hidden="1"/>
    </xf>
    <xf numFmtId="0" fontId="22" fillId="0" borderId="4" xfId="0" applyFont="1" applyFill="1" applyBorder="1" applyAlignment="1" applyProtection="1">
      <alignment vertical="center"/>
      <protection hidden="1"/>
    </xf>
    <xf numFmtId="0" fontId="22" fillId="2" borderId="21" xfId="0" applyFont="1" applyFill="1" applyBorder="1" applyAlignment="1" applyProtection="1">
      <alignment vertical="center"/>
      <protection hidden="1"/>
    </xf>
    <xf numFmtId="0" fontId="8" fillId="0" borderId="0" xfId="0" applyFont="1">
      <alignment vertical="center"/>
    </xf>
    <xf numFmtId="0" fontId="7" fillId="0" borderId="0" xfId="0" applyFont="1" applyFill="1" applyBorder="1" applyAlignment="1">
      <alignment horizontal="left" vertical="center"/>
    </xf>
    <xf numFmtId="0" fontId="8" fillId="0" borderId="0" xfId="0" applyFont="1" applyAlignment="1">
      <alignment horizontal="right" vertical="center"/>
    </xf>
    <xf numFmtId="0" fontId="9" fillId="4" borderId="24" xfId="0" applyFont="1" applyFill="1" applyBorder="1" applyAlignment="1">
      <alignment horizontal="center" vertical="center"/>
    </xf>
    <xf numFmtId="0" fontId="9" fillId="4" borderId="50" xfId="0" applyFont="1" applyFill="1" applyBorder="1" applyAlignment="1">
      <alignment horizontal="center" vertical="center"/>
    </xf>
    <xf numFmtId="0" fontId="9" fillId="4" borderId="3" xfId="0" applyFont="1" applyFill="1" applyBorder="1" applyAlignment="1">
      <alignment horizontal="center" vertical="center"/>
    </xf>
    <xf numFmtId="0" fontId="9" fillId="4" borderId="48" xfId="0" applyFont="1" applyFill="1" applyBorder="1" applyAlignment="1">
      <alignment horizontal="center" vertical="center"/>
    </xf>
    <xf numFmtId="178" fontId="8" fillId="0" borderId="24" xfId="0" applyNumberFormat="1" applyFont="1" applyBorder="1" applyAlignment="1" applyProtection="1">
      <alignment horizontal="center" vertical="center" shrinkToFit="1"/>
      <protection hidden="1"/>
    </xf>
    <xf numFmtId="178" fontId="8" fillId="0" borderId="1" xfId="0" applyNumberFormat="1" applyFont="1" applyBorder="1" applyAlignment="1" applyProtection="1">
      <alignment horizontal="center" vertical="center" shrinkToFit="1"/>
      <protection hidden="1"/>
    </xf>
    <xf numFmtId="178" fontId="8" fillId="0" borderId="24" xfId="4" applyNumberFormat="1" applyFont="1" applyBorder="1" applyAlignment="1" applyProtection="1">
      <alignment horizontal="right" vertical="center" shrinkToFit="1"/>
      <protection hidden="1"/>
    </xf>
    <xf numFmtId="178" fontId="8" fillId="0" borderId="3" xfId="4" applyNumberFormat="1" applyFont="1" applyBorder="1" applyAlignment="1" applyProtection="1">
      <alignment horizontal="right" vertical="center" shrinkToFit="1"/>
      <protection hidden="1"/>
    </xf>
    <xf numFmtId="178" fontId="8" fillId="0" borderId="49" xfId="4" applyNumberFormat="1" applyFont="1" applyBorder="1" applyAlignment="1" applyProtection="1">
      <alignment horizontal="right" vertical="center" shrinkToFit="1"/>
      <protection hidden="1"/>
    </xf>
    <xf numFmtId="178" fontId="8" fillId="3" borderId="49" xfId="4" applyNumberFormat="1" applyFont="1" applyFill="1" applyBorder="1" applyAlignment="1" applyProtection="1">
      <alignment horizontal="right" vertical="center" shrinkToFit="1"/>
      <protection hidden="1"/>
    </xf>
    <xf numFmtId="178" fontId="8" fillId="0" borderId="51" xfId="4" applyNumberFormat="1" applyFont="1" applyBorder="1" applyAlignment="1" applyProtection="1">
      <alignment horizontal="right" vertical="center" shrinkToFit="1"/>
      <protection hidden="1"/>
    </xf>
    <xf numFmtId="178" fontId="8" fillId="0" borderId="52" xfId="4" applyNumberFormat="1" applyFont="1" applyBorder="1" applyAlignment="1" applyProtection="1">
      <alignment horizontal="right" vertical="center" shrinkToFit="1"/>
      <protection hidden="1"/>
    </xf>
    <xf numFmtId="0" fontId="9" fillId="0" borderId="0" xfId="0" applyFont="1" applyAlignment="1">
      <alignment horizontal="center" vertical="center" shrinkToFit="1"/>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5" xfId="0" applyFont="1" applyFill="1" applyBorder="1" applyAlignment="1" applyProtection="1">
      <alignment vertical="center"/>
      <protection hidden="1"/>
    </xf>
    <xf numFmtId="0" fontId="16" fillId="0" borderId="0" xfId="0" applyFont="1" applyFill="1" applyBorder="1" applyAlignment="1" applyProtection="1">
      <alignment horizontal="left" vertical="center"/>
      <protection hidden="1"/>
    </xf>
    <xf numFmtId="0" fontId="10" fillId="0" borderId="0" xfId="0" applyFont="1" applyFill="1" applyBorder="1" applyAlignment="1" applyProtection="1">
      <alignment horizontal="left" vertical="center"/>
      <protection hidden="1"/>
    </xf>
    <xf numFmtId="0" fontId="16" fillId="0" borderId="5" xfId="0" applyFont="1" applyFill="1" applyBorder="1" applyAlignment="1" applyProtection="1">
      <alignment horizontal="left" vertical="center"/>
      <protection hidden="1"/>
    </xf>
    <xf numFmtId="0" fontId="10" fillId="0" borderId="5" xfId="0" applyFont="1" applyFill="1" applyBorder="1" applyAlignment="1" applyProtection="1">
      <alignment horizontal="left" vertical="center"/>
      <protection hidden="1"/>
    </xf>
    <xf numFmtId="0" fontId="11" fillId="0" borderId="5" xfId="0" applyFont="1" applyFill="1" applyBorder="1" applyAlignment="1" applyProtection="1">
      <alignment vertical="center" textRotation="255"/>
      <protection hidden="1"/>
    </xf>
    <xf numFmtId="179" fontId="20" fillId="0" borderId="56" xfId="5" applyNumberFormat="1" applyFont="1" applyBorder="1">
      <alignment vertical="center"/>
    </xf>
    <xf numFmtId="179" fontId="20" fillId="0" borderId="43" xfId="5" applyNumberFormat="1" applyFont="1" applyBorder="1">
      <alignment vertical="center"/>
    </xf>
    <xf numFmtId="181" fontId="20" fillId="0" borderId="43" xfId="5" applyNumberFormat="1" applyFont="1" applyBorder="1">
      <alignment vertical="center"/>
    </xf>
    <xf numFmtId="180" fontId="20" fillId="0" borderId="43" xfId="5" quotePrefix="1" applyNumberFormat="1" applyFont="1" applyBorder="1" applyAlignment="1">
      <alignment horizontal="right" vertical="center"/>
    </xf>
    <xf numFmtId="180" fontId="20" fillId="0" borderId="56" xfId="5" quotePrefix="1" applyNumberFormat="1" applyFont="1" applyBorder="1" applyAlignment="1">
      <alignment horizontal="right" vertical="center"/>
    </xf>
    <xf numFmtId="0" fontId="11" fillId="0" borderId="0" xfId="0" applyFont="1" applyFill="1" applyBorder="1" applyProtection="1">
      <alignment vertical="center"/>
      <protection hidden="1"/>
    </xf>
    <xf numFmtId="0" fontId="11" fillId="0" borderId="5" xfId="0" applyFont="1" applyFill="1" applyBorder="1" applyAlignment="1" applyProtection="1">
      <alignment vertical="center" shrinkToFit="1"/>
      <protection locked="0" hidden="1"/>
    </xf>
    <xf numFmtId="0" fontId="11" fillId="0" borderId="5" xfId="0" applyFont="1" applyFill="1" applyBorder="1" applyAlignment="1" applyProtection="1">
      <alignment horizontal="center" vertical="center"/>
      <protection hidden="1"/>
    </xf>
    <xf numFmtId="0" fontId="9" fillId="4" borderId="50" xfId="0" applyFont="1" applyFill="1" applyBorder="1" applyAlignment="1">
      <alignment horizontal="center" vertical="center" wrapText="1"/>
    </xf>
    <xf numFmtId="0" fontId="9" fillId="0" borderId="4" xfId="0" applyFont="1" applyFill="1" applyBorder="1" applyAlignment="1" applyProtection="1">
      <alignment vertical="center"/>
      <protection hidden="1"/>
    </xf>
    <xf numFmtId="178" fontId="8" fillId="0" borderId="58" xfId="4" applyNumberFormat="1" applyFont="1" applyBorder="1" applyAlignment="1" applyProtection="1">
      <alignment horizontal="right" vertical="center" shrinkToFit="1"/>
      <protection hidden="1"/>
    </xf>
    <xf numFmtId="0" fontId="11" fillId="0" borderId="11" xfId="0" applyFont="1" applyFill="1" applyBorder="1" applyAlignment="1" applyProtection="1">
      <alignment vertical="center"/>
      <protection hidden="1"/>
    </xf>
    <xf numFmtId="176" fontId="9" fillId="0" borderId="0" xfId="0" applyNumberFormat="1" applyFont="1" applyFill="1" applyBorder="1" applyAlignment="1" applyProtection="1">
      <alignment vertical="center"/>
      <protection hidden="1"/>
    </xf>
    <xf numFmtId="0" fontId="9" fillId="0" borderId="10" xfId="0" applyFont="1" applyFill="1" applyBorder="1" applyAlignment="1" applyProtection="1">
      <alignment vertical="center" shrinkToFit="1"/>
      <protection locked="0" hidden="1"/>
    </xf>
    <xf numFmtId="0" fontId="9" fillId="3" borderId="9" xfId="0" applyFont="1" applyFill="1" applyBorder="1" applyAlignment="1" applyProtection="1">
      <alignment vertical="center"/>
      <protection hidden="1"/>
    </xf>
    <xf numFmtId="0" fontId="9" fillId="3" borderId="0" xfId="0" applyFont="1" applyFill="1" applyBorder="1" applyAlignment="1" applyProtection="1">
      <alignment vertical="center" textRotation="255"/>
      <protection hidden="1"/>
    </xf>
    <xf numFmtId="0" fontId="9" fillId="3" borderId="0" xfId="0" applyFont="1" applyFill="1" applyBorder="1" applyAlignment="1" applyProtection="1">
      <alignment vertical="center"/>
      <protection locked="0" hidden="1"/>
    </xf>
    <xf numFmtId="0" fontId="14" fillId="0" borderId="66" xfId="0" applyFont="1" applyFill="1" applyBorder="1" applyAlignment="1" applyProtection="1">
      <alignment vertical="center"/>
      <protection hidden="1"/>
    </xf>
    <xf numFmtId="0" fontId="14" fillId="0" borderId="67" xfId="0" applyFont="1" applyFill="1" applyBorder="1" applyAlignment="1" applyProtection="1">
      <alignment horizontal="center" vertical="center"/>
      <protection hidden="1"/>
    </xf>
    <xf numFmtId="0" fontId="14" fillId="0" borderId="68" xfId="0" applyFont="1" applyFill="1" applyBorder="1" applyAlignment="1" applyProtection="1">
      <alignment horizontal="center" vertical="center"/>
      <protection hidden="1"/>
    </xf>
    <xf numFmtId="0" fontId="14" fillId="0" borderId="69" xfId="0" applyFont="1" applyFill="1" applyBorder="1" applyAlignment="1" applyProtection="1">
      <alignment vertical="center"/>
      <protection hidden="1"/>
    </xf>
    <xf numFmtId="0" fontId="14" fillId="0" borderId="70" xfId="0" applyFont="1" applyFill="1" applyBorder="1" applyAlignment="1" applyProtection="1">
      <alignment horizontal="center" vertical="center"/>
      <protection hidden="1"/>
    </xf>
    <xf numFmtId="0" fontId="14" fillId="0" borderId="71" xfId="0" applyFont="1" applyFill="1" applyBorder="1" applyAlignment="1" applyProtection="1">
      <alignment horizontal="center" vertical="center"/>
      <protection hidden="1"/>
    </xf>
    <xf numFmtId="0" fontId="14" fillId="0" borderId="6" xfId="0" applyFont="1" applyFill="1" applyBorder="1" applyAlignment="1" applyProtection="1">
      <alignment horizontal="center" vertical="center"/>
      <protection hidden="1"/>
    </xf>
    <xf numFmtId="0" fontId="10" fillId="0" borderId="0" xfId="0" applyFont="1" applyFill="1" applyBorder="1" applyAlignment="1" applyProtection="1">
      <alignment vertical="center" wrapText="1"/>
      <protection hidden="1"/>
    </xf>
    <xf numFmtId="177" fontId="8" fillId="0" borderId="0" xfId="0" applyNumberFormat="1" applyFont="1" applyFill="1" applyProtection="1">
      <alignment vertical="center"/>
      <protection hidden="1"/>
    </xf>
    <xf numFmtId="0" fontId="11" fillId="0" borderId="0" xfId="0" applyFont="1" applyFill="1" applyAlignment="1" applyProtection="1">
      <alignment horizontal="left" vertical="center"/>
      <protection hidden="1"/>
    </xf>
    <xf numFmtId="0" fontId="11" fillId="0" borderId="0" xfId="0" applyFont="1" applyFill="1" applyAlignment="1" applyProtection="1">
      <alignment horizontal="center" vertical="center"/>
      <protection hidden="1"/>
    </xf>
    <xf numFmtId="0" fontId="5" fillId="0" borderId="5" xfId="0" applyFont="1" applyFill="1" applyBorder="1" applyAlignment="1" applyProtection="1">
      <alignment horizontal="left" vertical="center"/>
      <protection hidden="1"/>
    </xf>
    <xf numFmtId="0" fontId="5" fillId="3" borderId="5" xfId="0" applyFont="1" applyFill="1" applyBorder="1" applyAlignment="1" applyProtection="1">
      <alignment horizontal="center" vertical="center"/>
      <protection hidden="1"/>
    </xf>
    <xf numFmtId="0" fontId="5" fillId="0" borderId="8" xfId="0" applyFont="1" applyFill="1" applyBorder="1" applyAlignment="1" applyProtection="1">
      <alignment horizontal="left" vertical="center"/>
      <protection hidden="1"/>
    </xf>
    <xf numFmtId="0" fontId="5" fillId="3" borderId="8" xfId="0" applyFont="1" applyFill="1" applyBorder="1" applyAlignment="1" applyProtection="1">
      <alignment horizontal="center" vertical="center"/>
      <protection hidden="1"/>
    </xf>
    <xf numFmtId="0" fontId="11" fillId="3" borderId="4" xfId="0" applyFont="1" applyFill="1" applyBorder="1" applyAlignment="1" applyProtection="1">
      <alignment vertical="center"/>
      <protection hidden="1"/>
    </xf>
    <xf numFmtId="0" fontId="11" fillId="0" borderId="8" xfId="0" applyFont="1" applyFill="1" applyBorder="1" applyAlignment="1" applyProtection="1">
      <alignment vertical="center"/>
      <protection locked="0" hidden="1"/>
    </xf>
    <xf numFmtId="0" fontId="11" fillId="0" borderId="8" xfId="0" applyFont="1" applyFill="1" applyBorder="1" applyAlignment="1" applyProtection="1">
      <alignment vertical="center" textRotation="255"/>
      <protection hidden="1"/>
    </xf>
    <xf numFmtId="0" fontId="16" fillId="0" borderId="8" xfId="0" applyFont="1" applyFill="1" applyBorder="1" applyProtection="1">
      <alignment vertical="center"/>
      <protection hidden="1"/>
    </xf>
    <xf numFmtId="0" fontId="11" fillId="0" borderId="8" xfId="0" applyFont="1" applyFill="1" applyBorder="1" applyAlignment="1" applyProtection="1">
      <alignment vertical="center" shrinkToFit="1"/>
      <protection locked="0" hidden="1"/>
    </xf>
    <xf numFmtId="0" fontId="11" fillId="0" borderId="8" xfId="0" applyFont="1" applyFill="1" applyBorder="1" applyAlignment="1" applyProtection="1">
      <alignment horizontal="center" vertical="center"/>
      <protection hidden="1"/>
    </xf>
    <xf numFmtId="0" fontId="11" fillId="0" borderId="12" xfId="0" applyFont="1" applyFill="1" applyBorder="1" applyAlignment="1" applyProtection="1">
      <alignment vertical="center"/>
      <protection locked="0" hidden="1"/>
    </xf>
    <xf numFmtId="38" fontId="0" fillId="0" borderId="0" xfId="0" applyNumberFormat="1">
      <alignment vertical="center"/>
    </xf>
    <xf numFmtId="176" fontId="8" fillId="3" borderId="58" xfId="4" applyNumberFormat="1" applyFont="1" applyFill="1" applyBorder="1" applyAlignment="1" applyProtection="1">
      <alignment horizontal="right" vertical="center" shrinkToFit="1"/>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4" xfId="0" applyFont="1" applyFill="1" applyBorder="1" applyAlignment="1" applyProtection="1">
      <alignment vertical="center"/>
      <protection hidden="1"/>
    </xf>
    <xf numFmtId="0" fontId="9" fillId="0" borderId="5" xfId="0" applyFont="1" applyFill="1" applyBorder="1" applyAlignment="1" applyProtection="1">
      <alignment vertical="center"/>
      <protection hidden="1"/>
    </xf>
    <xf numFmtId="0" fontId="9" fillId="0" borderId="8" xfId="0" applyFont="1" applyFill="1" applyBorder="1" applyAlignment="1" applyProtection="1">
      <alignment vertical="center"/>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0" xfId="0" applyFont="1" applyFill="1" applyBorder="1" applyAlignment="1" applyProtection="1">
      <alignment vertical="center" shrinkToFit="1"/>
      <protection hidden="1"/>
    </xf>
    <xf numFmtId="0" fontId="9" fillId="4" borderId="24" xfId="0" applyFont="1" applyFill="1" applyBorder="1" applyAlignment="1">
      <alignment horizontal="center" vertical="center"/>
    </xf>
    <xf numFmtId="0" fontId="9" fillId="4" borderId="48" xfId="0" applyFont="1" applyFill="1" applyBorder="1" applyAlignment="1">
      <alignment horizontal="center" vertical="center"/>
    </xf>
    <xf numFmtId="0" fontId="0" fillId="0" borderId="2" xfId="0" applyBorder="1">
      <alignment vertical="center"/>
    </xf>
    <xf numFmtId="0" fontId="0" fillId="0" borderId="3" xfId="0" applyBorder="1">
      <alignment vertical="center"/>
    </xf>
    <xf numFmtId="0" fontId="8" fillId="0" borderId="1" xfId="0" applyFont="1" applyBorder="1" applyAlignment="1">
      <alignment horizontal="left" vertical="center"/>
    </xf>
    <xf numFmtId="0" fontId="8" fillId="0" borderId="5" xfId="0" applyFont="1" applyFill="1" applyBorder="1" applyAlignment="1" applyProtection="1">
      <alignment horizontal="center" vertical="center"/>
      <protection hidden="1"/>
    </xf>
    <xf numFmtId="0" fontId="11" fillId="0" borderId="80" xfId="0" applyFont="1" applyFill="1" applyBorder="1" applyAlignment="1" applyProtection="1">
      <alignment horizontal="left" vertical="center"/>
      <protection hidden="1"/>
    </xf>
    <xf numFmtId="0" fontId="8" fillId="0" borderId="80" xfId="0" applyFont="1" applyFill="1" applyBorder="1" applyAlignment="1" applyProtection="1">
      <alignment horizontal="center" vertical="center"/>
      <protection hidden="1"/>
    </xf>
    <xf numFmtId="0" fontId="8" fillId="0" borderId="80" xfId="0" applyFont="1" applyFill="1" applyBorder="1" applyProtection="1">
      <alignment vertical="center"/>
      <protection hidden="1"/>
    </xf>
    <xf numFmtId="0" fontId="5" fillId="0" borderId="5" xfId="0" applyFont="1" applyFill="1" applyBorder="1" applyProtection="1">
      <alignment vertical="center"/>
      <protection locked="0" hidden="1"/>
    </xf>
    <xf numFmtId="0" fontId="13" fillId="0" borderId="0" xfId="0" applyFont="1" applyFill="1" applyBorder="1" applyAlignment="1" applyProtection="1">
      <alignment vertical="top"/>
      <protection locked="0" hidden="1"/>
    </xf>
    <xf numFmtId="0" fontId="5" fillId="0" borderId="6" xfId="0" applyFont="1" applyFill="1" applyBorder="1" applyProtection="1">
      <alignment vertical="center"/>
      <protection locked="0" hidden="1"/>
    </xf>
    <xf numFmtId="0" fontId="5" fillId="0" borderId="1" xfId="0" applyFont="1" applyFill="1" applyBorder="1" applyProtection="1">
      <alignment vertical="center"/>
      <protection locked="0" hidden="1"/>
    </xf>
    <xf numFmtId="0" fontId="5" fillId="0" borderId="2" xfId="0" applyFont="1" applyFill="1" applyBorder="1" applyProtection="1">
      <alignment vertical="center"/>
      <protection locked="0" hidden="1"/>
    </xf>
    <xf numFmtId="0" fontId="5" fillId="0" borderId="3" xfId="0" applyFont="1" applyFill="1" applyBorder="1" applyProtection="1">
      <alignment vertical="center"/>
      <protection locked="0" hidden="1"/>
    </xf>
    <xf numFmtId="0" fontId="5" fillId="3" borderId="5" xfId="0" applyFont="1" applyFill="1" applyBorder="1" applyAlignment="1" applyProtection="1">
      <alignment horizontal="center" vertical="center"/>
      <protection locked="0" hidden="1"/>
    </xf>
    <xf numFmtId="0" fontId="5" fillId="3" borderId="8" xfId="0" applyFont="1" applyFill="1" applyBorder="1" applyAlignment="1" applyProtection="1">
      <alignment horizontal="center" vertical="center"/>
      <protection locked="0" hidden="1"/>
    </xf>
    <xf numFmtId="0" fontId="11" fillId="0" borderId="9" xfId="0" applyFont="1" applyFill="1" applyBorder="1" applyAlignment="1" applyProtection="1">
      <alignment vertical="center" wrapText="1"/>
      <protection locked="0" hidden="1"/>
    </xf>
    <xf numFmtId="0" fontId="10" fillId="3" borderId="4" xfId="0" applyFont="1" applyFill="1" applyBorder="1" applyAlignment="1" applyProtection="1">
      <alignment vertical="center" wrapText="1"/>
      <protection locked="0" hidden="1"/>
    </xf>
    <xf numFmtId="0" fontId="10" fillId="0" borderId="5" xfId="0" applyFont="1" applyFill="1" applyBorder="1" applyAlignment="1" applyProtection="1">
      <alignment vertical="center" wrapText="1"/>
      <protection locked="0" hidden="1"/>
    </xf>
    <xf numFmtId="0" fontId="11" fillId="0" borderId="5" xfId="0" applyFont="1" applyFill="1" applyBorder="1" applyAlignment="1" applyProtection="1">
      <alignment horizontal="left" vertical="center"/>
      <protection locked="0" hidden="1"/>
    </xf>
    <xf numFmtId="0" fontId="9" fillId="0" borderId="5" xfId="0" applyFont="1" applyFill="1" applyBorder="1" applyProtection="1">
      <alignment vertical="center"/>
      <protection locked="0" hidden="1"/>
    </xf>
    <xf numFmtId="0" fontId="9" fillId="0" borderId="5" xfId="0" applyFont="1" applyFill="1" applyBorder="1" applyAlignment="1" applyProtection="1">
      <alignment horizontal="center" vertical="center"/>
      <protection locked="0" hidden="1"/>
    </xf>
    <xf numFmtId="0" fontId="10" fillId="3" borderId="9" xfId="0" applyFont="1" applyFill="1" applyBorder="1" applyAlignment="1" applyProtection="1">
      <alignment vertical="center" wrapText="1"/>
      <protection locked="0" hidden="1"/>
    </xf>
    <xf numFmtId="0" fontId="10" fillId="0" borderId="0" xfId="0" applyFont="1" applyFill="1" applyBorder="1" applyAlignment="1" applyProtection="1">
      <alignment vertical="center" wrapText="1"/>
      <protection locked="0" hidden="1"/>
    </xf>
    <xf numFmtId="0" fontId="9" fillId="0" borderId="0" xfId="0" applyFont="1" applyFill="1" applyBorder="1" applyProtection="1">
      <alignment vertical="center"/>
      <protection locked="0" hidden="1"/>
    </xf>
    <xf numFmtId="0" fontId="10" fillId="0" borderId="0" xfId="0" applyFont="1" applyFill="1" applyBorder="1" applyAlignment="1" applyProtection="1">
      <alignment vertical="center"/>
      <protection locked="0" hidden="1"/>
    </xf>
    <xf numFmtId="0" fontId="11" fillId="0" borderId="0" xfId="0" applyFont="1" applyFill="1" applyBorder="1" applyAlignment="1" applyProtection="1">
      <alignment horizontal="left" vertical="center"/>
      <protection locked="0" hidden="1"/>
    </xf>
    <xf numFmtId="0" fontId="9" fillId="0" borderId="0" xfId="0" applyFont="1" applyFill="1" applyBorder="1" applyAlignment="1" applyProtection="1">
      <alignment horizontal="center" vertical="center"/>
      <protection locked="0" hidden="1"/>
    </xf>
    <xf numFmtId="0" fontId="9" fillId="0" borderId="19" xfId="0" applyFont="1" applyFill="1" applyBorder="1" applyProtection="1">
      <alignment vertical="center"/>
      <protection locked="0" hidden="1"/>
    </xf>
    <xf numFmtId="0" fontId="11" fillId="3" borderId="4" xfId="0" applyFont="1" applyFill="1" applyBorder="1" applyAlignment="1" applyProtection="1">
      <alignment vertical="center"/>
      <protection locked="0" hidden="1"/>
    </xf>
    <xf numFmtId="0" fontId="16" fillId="0" borderId="5" xfId="0" applyFont="1" applyFill="1" applyBorder="1" applyAlignment="1" applyProtection="1">
      <alignment horizontal="left" vertical="center"/>
      <protection locked="0" hidden="1"/>
    </xf>
    <xf numFmtId="0" fontId="10" fillId="0" borderId="5" xfId="0" applyFont="1" applyFill="1" applyBorder="1" applyAlignment="1" applyProtection="1">
      <alignment horizontal="left" vertical="center"/>
      <protection locked="0" hidden="1"/>
    </xf>
    <xf numFmtId="0" fontId="11" fillId="0" borderId="5" xfId="0" applyFont="1" applyFill="1" applyBorder="1" applyAlignment="1" applyProtection="1">
      <alignment vertical="center" textRotation="255"/>
      <protection locked="0" hidden="1"/>
    </xf>
    <xf numFmtId="0" fontId="9" fillId="0" borderId="9" xfId="0" applyFont="1" applyFill="1" applyBorder="1" applyAlignment="1" applyProtection="1">
      <alignment vertical="center"/>
      <protection locked="0" hidden="1"/>
    </xf>
    <xf numFmtId="0" fontId="9" fillId="0" borderId="9" xfId="0" applyFont="1" applyFill="1" applyBorder="1" applyProtection="1">
      <alignment vertical="center"/>
      <protection locked="0" hidden="1"/>
    </xf>
    <xf numFmtId="0" fontId="9" fillId="3" borderId="9" xfId="0" applyFont="1" applyFill="1" applyBorder="1" applyAlignment="1" applyProtection="1">
      <alignment vertical="center"/>
      <protection locked="0" hidden="1"/>
    </xf>
    <xf numFmtId="0" fontId="9" fillId="0" borderId="0" xfId="0" applyFont="1" applyFill="1" applyBorder="1" applyAlignment="1" applyProtection="1">
      <alignment vertical="center" textRotation="255"/>
      <protection locked="0" hidden="1"/>
    </xf>
    <xf numFmtId="0" fontId="11" fillId="0" borderId="0" xfId="0" applyFont="1" applyFill="1" applyBorder="1" applyProtection="1">
      <alignment vertical="center"/>
      <protection locked="0" hidden="1"/>
    </xf>
    <xf numFmtId="176" fontId="9" fillId="0" borderId="0" xfId="0" applyNumberFormat="1" applyFont="1" applyFill="1" applyBorder="1" applyAlignment="1" applyProtection="1">
      <alignment vertical="center"/>
      <protection locked="0" hidden="1"/>
    </xf>
    <xf numFmtId="0" fontId="9" fillId="3" borderId="11" xfId="0" applyFont="1" applyFill="1" applyBorder="1" applyAlignment="1" applyProtection="1">
      <alignment vertical="center"/>
      <protection locked="0" hidden="1"/>
    </xf>
    <xf numFmtId="0" fontId="11" fillId="0" borderId="8" xfId="0" applyFont="1" applyFill="1" applyBorder="1" applyProtection="1">
      <alignment vertical="center"/>
      <protection locked="0" hidden="1"/>
    </xf>
    <xf numFmtId="0" fontId="9" fillId="3" borderId="0" xfId="0" applyFont="1" applyFill="1" applyBorder="1" applyAlignment="1" applyProtection="1">
      <alignment vertical="center" textRotation="255"/>
      <protection locked="0" hidden="1"/>
    </xf>
    <xf numFmtId="176" fontId="9" fillId="0" borderId="8" xfId="0" applyNumberFormat="1" applyFont="1" applyFill="1" applyBorder="1" applyAlignment="1" applyProtection="1">
      <alignment vertical="center"/>
      <protection locked="0" hidden="1"/>
    </xf>
    <xf numFmtId="0" fontId="7" fillId="0" borderId="9" xfId="0" applyFont="1" applyFill="1" applyBorder="1" applyAlignment="1" applyProtection="1">
      <alignment vertical="center"/>
      <protection locked="0" hidden="1"/>
    </xf>
    <xf numFmtId="0" fontId="11" fillId="0" borderId="11" xfId="0" applyFont="1" applyFill="1" applyBorder="1" applyAlignment="1" applyProtection="1">
      <alignment vertical="center"/>
      <protection locked="0" hidden="1"/>
    </xf>
    <xf numFmtId="0" fontId="10" fillId="0" borderId="8" xfId="0" applyFont="1" applyFill="1" applyBorder="1" applyAlignment="1" applyProtection="1">
      <alignment vertical="center"/>
      <protection locked="0" hidden="1"/>
    </xf>
    <xf numFmtId="0" fontId="9" fillId="0" borderId="11" xfId="0" applyFont="1" applyFill="1" applyBorder="1" applyProtection="1">
      <alignment vertical="center"/>
      <protection locked="0" hidden="1"/>
    </xf>
    <xf numFmtId="0" fontId="11" fillId="3" borderId="1" xfId="0" applyFont="1" applyFill="1" applyBorder="1" applyAlignment="1" applyProtection="1">
      <alignment vertical="center"/>
      <protection locked="0" hidden="1"/>
    </xf>
    <xf numFmtId="0" fontId="11" fillId="0" borderId="2" xfId="0" applyFont="1" applyFill="1" applyBorder="1" applyAlignment="1" applyProtection="1">
      <alignment horizontal="left" vertical="center"/>
      <protection locked="0" hidden="1"/>
    </xf>
    <xf numFmtId="0" fontId="9" fillId="0" borderId="2" xfId="0" applyFont="1" applyFill="1" applyBorder="1" applyAlignment="1" applyProtection="1">
      <alignment horizontal="center" vertical="center"/>
      <protection locked="0" hidden="1"/>
    </xf>
    <xf numFmtId="0" fontId="10" fillId="0" borderId="2" xfId="0" applyFont="1" applyFill="1" applyBorder="1" applyAlignment="1" applyProtection="1">
      <alignment horizontal="left" vertical="center"/>
      <protection locked="0" hidden="1"/>
    </xf>
    <xf numFmtId="0" fontId="11" fillId="0" borderId="2" xfId="0" applyFont="1" applyFill="1" applyBorder="1" applyAlignment="1" applyProtection="1">
      <alignment vertical="center"/>
      <protection locked="0" hidden="1"/>
    </xf>
    <xf numFmtId="0" fontId="9" fillId="0" borderId="2" xfId="0" applyFont="1" applyFill="1" applyBorder="1" applyAlignment="1" applyProtection="1">
      <alignment vertical="center" textRotation="255"/>
      <protection locked="0" hidden="1"/>
    </xf>
    <xf numFmtId="0" fontId="9" fillId="0" borderId="2" xfId="0" applyFont="1" applyFill="1" applyBorder="1" applyProtection="1">
      <alignment vertical="center"/>
      <protection locked="0" hidden="1"/>
    </xf>
    <xf numFmtId="176" fontId="8" fillId="3" borderId="58" xfId="4" applyNumberFormat="1" applyFont="1" applyFill="1" applyBorder="1" applyAlignment="1" applyProtection="1">
      <alignment horizontal="right" vertical="center" shrinkToFit="1"/>
      <protection locked="0" hidden="1"/>
    </xf>
    <xf numFmtId="49" fontId="11" fillId="3" borderId="25" xfId="0" applyNumberFormat="1" applyFont="1" applyFill="1" applyBorder="1" applyAlignment="1" applyProtection="1">
      <alignment horizontal="center" vertical="center" wrapText="1"/>
      <protection locked="0" hidden="1"/>
    </xf>
    <xf numFmtId="49" fontId="11" fillId="3" borderId="26" xfId="0" applyNumberFormat="1" applyFont="1" applyFill="1" applyBorder="1" applyAlignment="1" applyProtection="1">
      <alignment horizontal="center" vertical="center" wrapText="1"/>
      <protection locked="0" hidden="1"/>
    </xf>
    <xf numFmtId="49" fontId="11" fillId="3" borderId="73" xfId="0" applyNumberFormat="1" applyFont="1" applyFill="1" applyBorder="1" applyAlignment="1" applyProtection="1">
      <alignment horizontal="center" vertical="center" wrapText="1"/>
      <protection locked="0" hidden="1"/>
    </xf>
    <xf numFmtId="49" fontId="11" fillId="3" borderId="74" xfId="0" applyNumberFormat="1" applyFont="1" applyFill="1" applyBorder="1" applyAlignment="1" applyProtection="1">
      <alignment horizontal="center" vertical="center" wrapText="1"/>
      <protection locked="0" hidden="1"/>
    </xf>
    <xf numFmtId="49" fontId="11" fillId="3" borderId="27" xfId="0" applyNumberFormat="1" applyFont="1" applyFill="1" applyBorder="1" applyAlignment="1" applyProtection="1">
      <alignment horizontal="center" vertical="center" wrapText="1"/>
      <protection locked="0" hidden="1"/>
    </xf>
    <xf numFmtId="0" fontId="9" fillId="0" borderId="1" xfId="0" applyFont="1" applyFill="1" applyBorder="1" applyAlignment="1" applyProtection="1">
      <alignment horizontal="center" vertical="center"/>
      <protection hidden="1"/>
    </xf>
    <xf numFmtId="0" fontId="9" fillId="0" borderId="2" xfId="0" applyFont="1" applyFill="1" applyBorder="1" applyAlignment="1" applyProtection="1">
      <alignment horizontal="center" vertical="center"/>
      <protection hidden="1"/>
    </xf>
    <xf numFmtId="0" fontId="9" fillId="0" borderId="3" xfId="0" applyFont="1" applyFill="1" applyBorder="1" applyAlignment="1" applyProtection="1">
      <alignment horizontal="center" vertical="center"/>
      <protection hidden="1"/>
    </xf>
    <xf numFmtId="177" fontId="10" fillId="3" borderId="33" xfId="4" applyNumberFormat="1" applyFont="1" applyFill="1" applyBorder="1" applyAlignment="1" applyProtection="1">
      <alignment vertical="center" shrinkToFit="1"/>
      <protection locked="0" hidden="1"/>
    </xf>
    <xf numFmtId="177" fontId="10" fillId="3" borderId="34" xfId="4" applyNumberFormat="1" applyFont="1" applyFill="1" applyBorder="1" applyAlignment="1" applyProtection="1">
      <alignment vertical="center" shrinkToFit="1"/>
      <protection locked="0" hidden="1"/>
    </xf>
    <xf numFmtId="49" fontId="11" fillId="3" borderId="29" xfId="0" applyNumberFormat="1" applyFont="1" applyFill="1" applyBorder="1" applyAlignment="1" applyProtection="1">
      <alignment horizontal="center" vertical="center" wrapText="1"/>
      <protection locked="0" hidden="1"/>
    </xf>
    <xf numFmtId="49" fontId="11" fillId="3" borderId="30" xfId="0" applyNumberFormat="1" applyFont="1" applyFill="1" applyBorder="1" applyAlignment="1" applyProtection="1">
      <alignment horizontal="center" vertical="center" wrapText="1"/>
      <protection locked="0" hidden="1"/>
    </xf>
    <xf numFmtId="49" fontId="11" fillId="3" borderId="31" xfId="0" applyNumberFormat="1" applyFont="1" applyFill="1" applyBorder="1" applyAlignment="1" applyProtection="1">
      <alignment horizontal="center" vertical="center" wrapText="1"/>
      <protection locked="0" hidden="1"/>
    </xf>
    <xf numFmtId="49" fontId="11" fillId="3" borderId="11" xfId="0" applyNumberFormat="1" applyFont="1" applyFill="1" applyBorder="1" applyAlignment="1" applyProtection="1">
      <alignment horizontal="center" vertical="center" wrapText="1"/>
      <protection locked="0" hidden="1"/>
    </xf>
    <xf numFmtId="49" fontId="11" fillId="3" borderId="8" xfId="0" applyNumberFormat="1" applyFont="1" applyFill="1" applyBorder="1" applyAlignment="1" applyProtection="1">
      <alignment horizontal="center" vertical="center" wrapText="1"/>
      <protection locked="0" hidden="1"/>
    </xf>
    <xf numFmtId="49" fontId="11" fillId="3" borderId="12" xfId="0" applyNumberFormat="1" applyFont="1" applyFill="1" applyBorder="1" applyAlignment="1" applyProtection="1">
      <alignment horizontal="center" vertical="center" wrapText="1"/>
      <protection locked="0" hidden="1"/>
    </xf>
    <xf numFmtId="49" fontId="11" fillId="3" borderId="4" xfId="0" applyNumberFormat="1" applyFont="1" applyFill="1" applyBorder="1" applyAlignment="1" applyProtection="1">
      <alignment horizontal="center" vertical="center" wrapText="1"/>
      <protection locked="0" hidden="1"/>
    </xf>
    <xf numFmtId="49" fontId="11" fillId="3" borderId="5" xfId="0" applyNumberFormat="1" applyFont="1" applyFill="1" applyBorder="1" applyAlignment="1" applyProtection="1">
      <alignment horizontal="center" vertical="center" wrapText="1"/>
      <protection locked="0" hidden="1"/>
    </xf>
    <xf numFmtId="49" fontId="11" fillId="3" borderId="6" xfId="0" applyNumberFormat="1" applyFont="1" applyFill="1" applyBorder="1" applyAlignment="1" applyProtection="1">
      <alignment horizontal="center" vertical="center" wrapText="1"/>
      <protection locked="0" hidden="1"/>
    </xf>
    <xf numFmtId="0" fontId="13" fillId="0" borderId="2" xfId="0" applyFont="1" applyFill="1" applyBorder="1" applyAlignment="1" applyProtection="1">
      <alignment horizontal="center" vertical="top" wrapText="1"/>
      <protection locked="0" hidden="1"/>
    </xf>
    <xf numFmtId="0" fontId="13" fillId="0" borderId="2" xfId="0" applyFont="1" applyFill="1" applyBorder="1" applyAlignment="1" applyProtection="1">
      <alignment horizontal="center" vertical="top"/>
      <protection locked="0" hidden="1"/>
    </xf>
    <xf numFmtId="0" fontId="13" fillId="0" borderId="3" xfId="0" applyFont="1" applyFill="1" applyBorder="1" applyAlignment="1" applyProtection="1">
      <alignment horizontal="center" vertical="top"/>
      <protection locked="0" hidden="1"/>
    </xf>
    <xf numFmtId="0" fontId="27" fillId="0" borderId="1" xfId="0" applyFont="1" applyFill="1" applyBorder="1" applyAlignment="1" applyProtection="1">
      <alignment horizontal="center" vertical="center" wrapText="1" shrinkToFit="1"/>
      <protection hidden="1"/>
    </xf>
    <xf numFmtId="0" fontId="27" fillId="0" borderId="2" xfId="0" applyFont="1" applyFill="1" applyBorder="1" applyAlignment="1" applyProtection="1">
      <alignment horizontal="center" vertical="center" shrinkToFit="1"/>
      <protection hidden="1"/>
    </xf>
    <xf numFmtId="0" fontId="27" fillId="0" borderId="3" xfId="0" applyFont="1" applyFill="1" applyBorder="1" applyAlignment="1" applyProtection="1">
      <alignment horizontal="center" vertical="center" shrinkToFit="1"/>
      <protection hidden="1"/>
    </xf>
    <xf numFmtId="49" fontId="11" fillId="3" borderId="75" xfId="0" applyNumberFormat="1" applyFont="1" applyFill="1" applyBorder="1" applyAlignment="1" applyProtection="1">
      <alignment horizontal="center" vertical="center" wrapText="1"/>
      <protection locked="0" hidden="1"/>
    </xf>
    <xf numFmtId="49" fontId="11" fillId="3" borderId="76" xfId="0" applyNumberFormat="1" applyFont="1" applyFill="1" applyBorder="1" applyAlignment="1" applyProtection="1">
      <alignment horizontal="center" vertical="center" wrapText="1"/>
      <protection locked="0" hidden="1"/>
    </xf>
    <xf numFmtId="49" fontId="11" fillId="3" borderId="34" xfId="0" applyNumberFormat="1" applyFont="1" applyFill="1" applyBorder="1" applyAlignment="1" applyProtection="1">
      <alignment horizontal="center" vertical="center" wrapText="1"/>
      <protection locked="0" hidden="1"/>
    </xf>
    <xf numFmtId="49" fontId="11" fillId="3" borderId="35" xfId="0" applyNumberFormat="1" applyFont="1" applyFill="1" applyBorder="1" applyAlignment="1" applyProtection="1">
      <alignment horizontal="center" vertical="center" wrapText="1"/>
      <protection locked="0" hidden="1"/>
    </xf>
    <xf numFmtId="49" fontId="11" fillId="3" borderId="72" xfId="0" applyNumberFormat="1" applyFont="1" applyFill="1" applyBorder="1" applyAlignment="1" applyProtection="1">
      <alignment horizontal="center" vertical="center" wrapText="1"/>
      <protection locked="0" hidden="1"/>
    </xf>
    <xf numFmtId="49" fontId="11" fillId="3" borderId="33" xfId="0" applyNumberFormat="1" applyFont="1" applyFill="1" applyBorder="1" applyAlignment="1" applyProtection="1">
      <alignment horizontal="center" vertical="center" wrapText="1"/>
      <protection locked="0" hidden="1"/>
    </xf>
    <xf numFmtId="49" fontId="11" fillId="3" borderId="77" xfId="0" applyNumberFormat="1" applyFont="1" applyFill="1" applyBorder="1" applyAlignment="1" applyProtection="1">
      <alignment horizontal="center" vertical="center" wrapText="1"/>
      <protection locked="0" hidden="1"/>
    </xf>
    <xf numFmtId="49" fontId="11" fillId="3" borderId="44" xfId="0" applyNumberFormat="1" applyFont="1" applyFill="1" applyBorder="1" applyAlignment="1" applyProtection="1">
      <alignment horizontal="center" vertical="center" wrapText="1"/>
      <protection locked="0" hidden="1"/>
    </xf>
    <xf numFmtId="49" fontId="11" fillId="3" borderId="45" xfId="0" applyNumberFormat="1" applyFont="1" applyFill="1" applyBorder="1" applyAlignment="1" applyProtection="1">
      <alignment horizontal="center" vertical="center" wrapText="1"/>
      <protection locked="0" hidden="1"/>
    </xf>
    <xf numFmtId="49" fontId="11" fillId="3" borderId="46" xfId="0" applyNumberFormat="1" applyFont="1" applyFill="1" applyBorder="1" applyAlignment="1" applyProtection="1">
      <alignment horizontal="center" vertical="center" wrapText="1"/>
      <protection locked="0" hidden="1"/>
    </xf>
    <xf numFmtId="49" fontId="11" fillId="0" borderId="53" xfId="0" applyNumberFormat="1" applyFont="1" applyFill="1" applyBorder="1" applyAlignment="1" applyProtection="1">
      <alignment horizontal="center" vertical="center" wrapText="1"/>
      <protection hidden="1"/>
    </xf>
    <xf numFmtId="49" fontId="11" fillId="0" borderId="54" xfId="0" applyNumberFormat="1" applyFont="1" applyFill="1" applyBorder="1" applyAlignment="1" applyProtection="1">
      <alignment horizontal="center" vertical="center" wrapText="1"/>
      <protection hidden="1"/>
    </xf>
    <xf numFmtId="49" fontId="11" fillId="0" borderId="65" xfId="0" applyNumberFormat="1" applyFont="1" applyFill="1" applyBorder="1" applyAlignment="1" applyProtection="1">
      <alignment horizontal="center" vertical="center" wrapText="1"/>
      <protection hidden="1"/>
    </xf>
    <xf numFmtId="0" fontId="5" fillId="3" borderId="1" xfId="0" applyFont="1" applyFill="1" applyBorder="1" applyAlignment="1" applyProtection="1">
      <alignment vertical="center" shrinkToFit="1"/>
      <protection locked="0" hidden="1"/>
    </xf>
    <xf numFmtId="0" fontId="5" fillId="3" borderId="2" xfId="0" applyFont="1" applyFill="1" applyBorder="1" applyAlignment="1" applyProtection="1">
      <alignment vertical="center" shrinkToFit="1"/>
      <protection locked="0" hidden="1"/>
    </xf>
    <xf numFmtId="0" fontId="5" fillId="3" borderId="3" xfId="0" applyFont="1" applyFill="1" applyBorder="1" applyAlignment="1" applyProtection="1">
      <alignment vertical="center" shrinkToFit="1"/>
      <protection locked="0" hidden="1"/>
    </xf>
    <xf numFmtId="38" fontId="10" fillId="0" borderId="40" xfId="4" applyFont="1" applyFill="1" applyBorder="1" applyAlignment="1" applyProtection="1">
      <alignment horizontal="right" vertical="center" shrinkToFit="1"/>
      <protection hidden="1"/>
    </xf>
    <xf numFmtId="38" fontId="10" fillId="0" borderId="41" xfId="4" applyFont="1" applyFill="1" applyBorder="1" applyAlignment="1" applyProtection="1">
      <alignment horizontal="right" vertical="center" shrinkToFit="1"/>
      <protection hidden="1"/>
    </xf>
    <xf numFmtId="38" fontId="10" fillId="0" borderId="42" xfId="4" applyFont="1" applyFill="1" applyBorder="1" applyAlignment="1" applyProtection="1">
      <alignment horizontal="right" vertical="center" shrinkToFit="1"/>
      <protection hidden="1"/>
    </xf>
    <xf numFmtId="38" fontId="10" fillId="0" borderId="29" xfId="4" applyFont="1" applyFill="1" applyBorder="1" applyAlignment="1" applyProtection="1">
      <alignment horizontal="right" vertical="center" shrinkToFit="1"/>
      <protection hidden="1"/>
    </xf>
    <xf numFmtId="38" fontId="10" fillId="0" borderId="30" xfId="4" applyFont="1" applyFill="1" applyBorder="1" applyAlignment="1" applyProtection="1">
      <alignment horizontal="right" vertical="center" shrinkToFit="1"/>
      <protection hidden="1"/>
    </xf>
    <xf numFmtId="38" fontId="10" fillId="0" borderId="31" xfId="4" applyFont="1" applyFill="1" applyBorder="1" applyAlignment="1" applyProtection="1">
      <alignment horizontal="right" vertical="center" shrinkToFit="1"/>
      <protection hidden="1"/>
    </xf>
    <xf numFmtId="38" fontId="10" fillId="0" borderId="33" xfId="4" applyFont="1" applyFill="1" applyBorder="1" applyAlignment="1" applyProtection="1">
      <alignment horizontal="right" vertical="center" shrinkToFit="1"/>
      <protection hidden="1"/>
    </xf>
    <xf numFmtId="38" fontId="10" fillId="0" borderId="34" xfId="4" applyFont="1" applyFill="1" applyBorder="1" applyAlignment="1" applyProtection="1">
      <alignment horizontal="right" vertical="center" shrinkToFit="1"/>
      <protection hidden="1"/>
    </xf>
    <xf numFmtId="38" fontId="10" fillId="0" borderId="35" xfId="4" applyFont="1" applyFill="1" applyBorder="1" applyAlignment="1" applyProtection="1">
      <alignment horizontal="right" vertical="center" shrinkToFit="1"/>
      <protection hidden="1"/>
    </xf>
    <xf numFmtId="177" fontId="10" fillId="3" borderId="29" xfId="4" applyNumberFormat="1" applyFont="1" applyFill="1" applyBorder="1" applyAlignment="1" applyProtection="1">
      <alignment vertical="center" shrinkToFit="1"/>
      <protection locked="0" hidden="1"/>
    </xf>
    <xf numFmtId="177" fontId="10" fillId="3" borderId="30" xfId="4" applyNumberFormat="1" applyFont="1" applyFill="1" applyBorder="1" applyAlignment="1" applyProtection="1">
      <alignment vertical="center" shrinkToFit="1"/>
      <protection locked="0" hidden="1"/>
    </xf>
    <xf numFmtId="0" fontId="10" fillId="3" borderId="47" xfId="0" applyFont="1" applyFill="1" applyBorder="1" applyAlignment="1" applyProtection="1">
      <alignment vertical="center" shrinkToFit="1"/>
      <protection locked="0" hidden="1"/>
    </xf>
    <xf numFmtId="49" fontId="11" fillId="3" borderId="9" xfId="0" applyNumberFormat="1" applyFont="1" applyFill="1" applyBorder="1" applyAlignment="1" applyProtection="1">
      <alignment horizontal="center" vertical="center" wrapText="1"/>
      <protection locked="0" hidden="1"/>
    </xf>
    <xf numFmtId="49" fontId="11" fillId="3" borderId="0" xfId="0" applyNumberFormat="1" applyFont="1" applyFill="1" applyBorder="1" applyAlignment="1" applyProtection="1">
      <alignment horizontal="center" vertical="center" wrapText="1"/>
      <protection locked="0" hidden="1"/>
    </xf>
    <xf numFmtId="49" fontId="11" fillId="3" borderId="10" xfId="0" applyNumberFormat="1" applyFont="1" applyFill="1" applyBorder="1" applyAlignment="1" applyProtection="1">
      <alignment horizontal="center" vertical="center" wrapText="1"/>
      <protection locked="0" hidden="1"/>
    </xf>
    <xf numFmtId="178" fontId="6" fillId="0" borderId="1" xfId="0" applyNumberFormat="1" applyFont="1" applyFill="1" applyBorder="1" applyAlignment="1" applyProtection="1">
      <alignment horizontal="center" vertical="center" shrinkToFit="1"/>
      <protection hidden="1"/>
    </xf>
    <xf numFmtId="178" fontId="6" fillId="0" borderId="2" xfId="0" applyNumberFormat="1"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protection hidden="1"/>
    </xf>
    <xf numFmtId="0" fontId="6" fillId="0" borderId="3" xfId="0" applyFont="1" applyFill="1" applyBorder="1" applyAlignment="1" applyProtection="1">
      <alignment horizontal="center" vertical="center"/>
      <protection hidden="1"/>
    </xf>
    <xf numFmtId="38" fontId="10" fillId="0" borderId="4" xfId="4" applyFont="1" applyFill="1" applyBorder="1" applyAlignment="1" applyProtection="1">
      <alignment horizontal="right" vertical="center" shrinkToFit="1"/>
      <protection hidden="1"/>
    </xf>
    <xf numFmtId="38" fontId="10" fillId="0" borderId="5" xfId="4" applyFont="1" applyFill="1" applyBorder="1" applyAlignment="1" applyProtection="1">
      <alignment horizontal="right" vertical="center" shrinkToFit="1"/>
      <protection hidden="1"/>
    </xf>
    <xf numFmtId="38" fontId="10" fillId="0" borderId="6" xfId="4" applyFont="1" applyFill="1" applyBorder="1" applyAlignment="1" applyProtection="1">
      <alignment horizontal="right" vertical="center" shrinkToFit="1"/>
      <protection hidden="1"/>
    </xf>
    <xf numFmtId="0" fontId="9" fillId="0" borderId="4" xfId="0" applyFont="1" applyFill="1" applyBorder="1" applyAlignment="1" applyProtection="1">
      <alignment horizontal="center" vertical="center"/>
      <protection hidden="1"/>
    </xf>
    <xf numFmtId="0" fontId="9" fillId="0" borderId="5" xfId="0" applyFont="1" applyFill="1" applyBorder="1" applyAlignment="1" applyProtection="1">
      <alignment horizontal="center" vertical="center"/>
      <protection hidden="1"/>
    </xf>
    <xf numFmtId="0" fontId="9" fillId="0" borderId="11" xfId="0" applyFont="1" applyFill="1" applyBorder="1" applyAlignment="1" applyProtection="1">
      <alignment horizontal="center" vertical="center"/>
      <protection hidden="1"/>
    </xf>
    <xf numFmtId="0" fontId="9" fillId="0" borderId="8" xfId="0" applyFont="1" applyFill="1" applyBorder="1" applyAlignment="1" applyProtection="1">
      <alignment horizontal="center" vertical="center"/>
      <protection hidden="1"/>
    </xf>
    <xf numFmtId="0" fontId="9" fillId="3" borderId="5" xfId="0" applyFont="1" applyFill="1" applyBorder="1" applyAlignment="1" applyProtection="1">
      <alignment horizontal="center" vertical="center"/>
      <protection locked="0" hidden="1"/>
    </xf>
    <xf numFmtId="0" fontId="9" fillId="3" borderId="8" xfId="0" applyFont="1" applyFill="1" applyBorder="1" applyAlignment="1" applyProtection="1">
      <alignment horizontal="center" vertical="center"/>
      <protection locked="0" hidden="1"/>
    </xf>
    <xf numFmtId="0" fontId="9" fillId="0" borderId="5" xfId="0" applyFont="1" applyFill="1" applyBorder="1" applyAlignment="1" applyProtection="1">
      <alignment horizontal="center" vertical="center"/>
      <protection locked="0" hidden="1"/>
    </xf>
    <xf numFmtId="0" fontId="9" fillId="0" borderId="6" xfId="0" applyFont="1" applyFill="1" applyBorder="1" applyAlignment="1" applyProtection="1">
      <alignment horizontal="center" vertical="center"/>
      <protection locked="0" hidden="1"/>
    </xf>
    <xf numFmtId="0" fontId="9" fillId="0" borderId="8" xfId="0" applyFont="1" applyFill="1" applyBorder="1" applyAlignment="1" applyProtection="1">
      <alignment horizontal="center" vertical="center"/>
      <protection locked="0" hidden="1"/>
    </xf>
    <xf numFmtId="0" fontId="9" fillId="0" borderId="12" xfId="0" applyFont="1" applyFill="1" applyBorder="1" applyAlignment="1" applyProtection="1">
      <alignment horizontal="center" vertical="center"/>
      <protection locked="0" hidden="1"/>
    </xf>
    <xf numFmtId="0" fontId="9" fillId="0" borderId="1" xfId="0" applyFont="1" applyFill="1" applyBorder="1" applyAlignment="1" applyProtection="1">
      <alignment horizontal="left" vertical="center" shrinkToFit="1"/>
      <protection hidden="1"/>
    </xf>
    <xf numFmtId="0" fontId="9" fillId="0" borderId="2" xfId="0" applyFont="1" applyFill="1" applyBorder="1" applyAlignment="1" applyProtection="1">
      <alignment horizontal="left" vertical="center" shrinkToFit="1"/>
      <protection hidden="1"/>
    </xf>
    <xf numFmtId="0" fontId="9" fillId="0" borderId="3" xfId="0" applyFont="1" applyFill="1" applyBorder="1" applyAlignment="1" applyProtection="1">
      <alignment horizontal="left" vertical="center" shrinkToFit="1"/>
      <protection hidden="1"/>
    </xf>
    <xf numFmtId="0" fontId="10" fillId="3" borderId="25" xfId="0" applyFont="1" applyFill="1" applyBorder="1" applyAlignment="1" applyProtection="1">
      <alignment horizontal="center" vertical="center" shrinkToFit="1"/>
      <protection locked="0" hidden="1"/>
    </xf>
    <xf numFmtId="0" fontId="10" fillId="3" borderId="26" xfId="0" applyFont="1" applyFill="1" applyBorder="1" applyAlignment="1" applyProtection="1">
      <alignment horizontal="center" vertical="center" shrinkToFit="1"/>
      <protection locked="0" hidden="1"/>
    </xf>
    <xf numFmtId="0" fontId="10" fillId="3" borderId="27" xfId="0" applyFont="1" applyFill="1" applyBorder="1" applyAlignment="1" applyProtection="1">
      <alignment horizontal="center" vertical="center" shrinkToFit="1"/>
      <protection locked="0" hidden="1"/>
    </xf>
    <xf numFmtId="0" fontId="10" fillId="3" borderId="29" xfId="0" applyFont="1" applyFill="1" applyBorder="1" applyAlignment="1" applyProtection="1">
      <alignment horizontal="center" vertical="center" shrinkToFit="1"/>
      <protection locked="0" hidden="1"/>
    </xf>
    <xf numFmtId="0" fontId="10" fillId="3" borderId="30" xfId="0" applyFont="1" applyFill="1" applyBorder="1" applyAlignment="1" applyProtection="1">
      <alignment horizontal="center" vertical="center" shrinkToFit="1"/>
      <protection locked="0" hidden="1"/>
    </xf>
    <xf numFmtId="0" fontId="10" fillId="3" borderId="31" xfId="0" applyFont="1" applyFill="1" applyBorder="1" applyAlignment="1" applyProtection="1">
      <alignment horizontal="center" vertical="center" shrinkToFit="1"/>
      <protection locked="0" hidden="1"/>
    </xf>
    <xf numFmtId="0" fontId="10" fillId="3" borderId="44" xfId="0" applyFont="1" applyFill="1" applyBorder="1" applyAlignment="1" applyProtection="1">
      <alignment horizontal="center" vertical="center" shrinkToFit="1"/>
      <protection locked="0" hidden="1"/>
    </xf>
    <xf numFmtId="0" fontId="10" fillId="3" borderId="45" xfId="0" applyFont="1" applyFill="1" applyBorder="1" applyAlignment="1" applyProtection="1">
      <alignment horizontal="center" vertical="center" shrinkToFit="1"/>
      <protection locked="0" hidden="1"/>
    </xf>
    <xf numFmtId="0" fontId="10" fillId="3" borderId="46" xfId="0" applyFont="1" applyFill="1" applyBorder="1" applyAlignment="1" applyProtection="1">
      <alignment horizontal="center" vertical="center" shrinkToFit="1"/>
      <protection locked="0" hidden="1"/>
    </xf>
    <xf numFmtId="0" fontId="10" fillId="3" borderId="33" xfId="0" applyFont="1" applyFill="1" applyBorder="1" applyAlignment="1" applyProtection="1">
      <alignment horizontal="center" vertical="center" shrinkToFit="1"/>
      <protection locked="0" hidden="1"/>
    </xf>
    <xf numFmtId="0" fontId="10" fillId="3" borderId="34" xfId="0" applyFont="1" applyFill="1" applyBorder="1" applyAlignment="1" applyProtection="1">
      <alignment horizontal="center" vertical="center" shrinkToFit="1"/>
      <protection locked="0" hidden="1"/>
    </xf>
    <xf numFmtId="0" fontId="10" fillId="3" borderId="35" xfId="0" applyFont="1" applyFill="1" applyBorder="1" applyAlignment="1" applyProtection="1">
      <alignment horizontal="center" vertical="center" shrinkToFit="1"/>
      <protection locked="0" hidden="1"/>
    </xf>
    <xf numFmtId="177" fontId="10" fillId="3" borderId="25" xfId="4" applyNumberFormat="1" applyFont="1" applyFill="1" applyBorder="1" applyAlignment="1" applyProtection="1">
      <alignment vertical="center" shrinkToFit="1"/>
      <protection locked="0" hidden="1"/>
    </xf>
    <xf numFmtId="177" fontId="10" fillId="3" borderId="26" xfId="4" applyNumberFormat="1" applyFont="1" applyFill="1" applyBorder="1" applyAlignment="1" applyProtection="1">
      <alignment vertical="center" shrinkToFit="1"/>
      <protection locked="0" hidden="1"/>
    </xf>
    <xf numFmtId="0" fontId="10" fillId="3" borderId="28" xfId="0" applyFont="1" applyFill="1" applyBorder="1" applyAlignment="1" applyProtection="1">
      <alignment vertical="center" shrinkToFit="1"/>
      <protection locked="0" hidden="1"/>
    </xf>
    <xf numFmtId="0" fontId="10" fillId="3" borderId="36" xfId="0" applyFont="1" applyFill="1" applyBorder="1" applyAlignment="1" applyProtection="1">
      <alignment vertical="center" shrinkToFit="1"/>
      <protection locked="0" hidden="1"/>
    </xf>
    <xf numFmtId="0" fontId="6" fillId="0" borderId="1" xfId="0" applyFont="1" applyFill="1" applyBorder="1" applyAlignment="1" applyProtection="1">
      <alignment horizontal="center" vertical="center"/>
      <protection hidden="1"/>
    </xf>
    <xf numFmtId="0" fontId="9" fillId="3" borderId="1" xfId="0" applyFont="1" applyFill="1" applyBorder="1" applyAlignment="1" applyProtection="1">
      <alignment vertical="center"/>
      <protection locked="0" hidden="1"/>
    </xf>
    <xf numFmtId="0" fontId="9" fillId="3" borderId="2" xfId="0" applyFont="1" applyFill="1" applyBorder="1" applyAlignment="1" applyProtection="1">
      <alignment vertical="center"/>
      <protection locked="0" hidden="1"/>
    </xf>
    <xf numFmtId="0" fontId="9" fillId="3" borderId="3" xfId="0" applyFont="1" applyFill="1" applyBorder="1" applyAlignment="1" applyProtection="1">
      <alignment vertical="center"/>
      <protection locked="0" hidden="1"/>
    </xf>
    <xf numFmtId="0" fontId="23" fillId="5" borderId="1" xfId="0" applyFont="1" applyFill="1" applyBorder="1" applyAlignment="1" applyProtection="1">
      <alignment horizontal="center" vertical="center" shrinkToFit="1"/>
      <protection hidden="1"/>
    </xf>
    <xf numFmtId="0" fontId="23" fillId="5" borderId="2" xfId="0" applyFont="1" applyFill="1" applyBorder="1" applyAlignment="1" applyProtection="1">
      <alignment horizontal="center" vertical="center" shrinkToFit="1"/>
      <protection hidden="1"/>
    </xf>
    <xf numFmtId="0" fontId="23" fillId="5" borderId="3" xfId="0" applyFont="1" applyFill="1" applyBorder="1" applyAlignment="1" applyProtection="1">
      <alignment horizontal="center" vertical="center" shrinkToFit="1"/>
      <protection hidden="1"/>
    </xf>
    <xf numFmtId="0" fontId="5" fillId="3" borderId="11" xfId="0" applyFont="1" applyFill="1" applyBorder="1" applyAlignment="1" applyProtection="1">
      <alignment horizontal="center" vertical="center" shrinkToFit="1"/>
      <protection locked="0" hidden="1"/>
    </xf>
    <xf numFmtId="0" fontId="5" fillId="3" borderId="8" xfId="0" applyFont="1" applyFill="1" applyBorder="1" applyAlignment="1" applyProtection="1">
      <alignment horizontal="center" vertical="center" shrinkToFit="1"/>
      <protection locked="0" hidden="1"/>
    </xf>
    <xf numFmtId="0" fontId="5" fillId="3" borderId="12" xfId="0" applyFont="1" applyFill="1" applyBorder="1" applyAlignment="1" applyProtection="1">
      <alignment horizontal="center" vertical="center" shrinkToFit="1"/>
      <protection locked="0" hidden="1"/>
    </xf>
    <xf numFmtId="0" fontId="10" fillId="3" borderId="32" xfId="0" applyFont="1" applyFill="1" applyBorder="1" applyAlignment="1" applyProtection="1">
      <alignment vertical="center" shrinkToFit="1"/>
      <protection locked="0" hidden="1"/>
    </xf>
    <xf numFmtId="177" fontId="10" fillId="3" borderId="37" xfId="4" applyNumberFormat="1" applyFont="1" applyFill="1" applyBorder="1" applyAlignment="1" applyProtection="1">
      <alignment vertical="center" shrinkToFit="1"/>
      <protection locked="0" hidden="1"/>
    </xf>
    <xf numFmtId="177" fontId="10" fillId="3" borderId="38" xfId="4" applyNumberFormat="1" applyFont="1" applyFill="1" applyBorder="1" applyAlignment="1" applyProtection="1">
      <alignment vertical="center" shrinkToFit="1"/>
      <protection locked="0" hidden="1"/>
    </xf>
    <xf numFmtId="0" fontId="10" fillId="3" borderId="0" xfId="0" applyFont="1" applyFill="1" applyBorder="1" applyAlignment="1" applyProtection="1">
      <alignment vertical="center" wrapText="1"/>
      <protection locked="0" hidden="1"/>
    </xf>
    <xf numFmtId="38" fontId="8" fillId="0" borderId="53" xfId="0" applyNumberFormat="1" applyFont="1" applyFill="1" applyBorder="1" applyAlignment="1" applyProtection="1">
      <alignment horizontal="right" vertical="center"/>
      <protection hidden="1"/>
    </xf>
    <xf numFmtId="0" fontId="8" fillId="0" borderId="54" xfId="0" applyFont="1" applyFill="1" applyBorder="1" applyAlignment="1" applyProtection="1">
      <alignment horizontal="right" vertical="center"/>
      <protection hidden="1"/>
    </xf>
    <xf numFmtId="0" fontId="8" fillId="0" borderId="65" xfId="0" applyFont="1" applyFill="1" applyBorder="1" applyAlignment="1" applyProtection="1">
      <alignment horizontal="right" vertical="center"/>
      <protection hidden="1"/>
    </xf>
    <xf numFmtId="0" fontId="8" fillId="0" borderId="78" xfId="0" applyFont="1" applyFill="1" applyBorder="1" applyAlignment="1" applyProtection="1">
      <alignment horizontal="center" vertical="center"/>
      <protection hidden="1"/>
    </xf>
    <xf numFmtId="0" fontId="8" fillId="0" borderId="79" xfId="0" applyFont="1" applyFill="1" applyBorder="1" applyAlignment="1" applyProtection="1">
      <alignment horizontal="center" vertical="center"/>
      <protection hidden="1"/>
    </xf>
    <xf numFmtId="0" fontId="8" fillId="0" borderId="55" xfId="0" applyFont="1" applyFill="1" applyBorder="1" applyAlignment="1" applyProtection="1">
      <alignment horizontal="center" vertical="center"/>
      <protection hidden="1"/>
    </xf>
    <xf numFmtId="0" fontId="14" fillId="0" borderId="1" xfId="0" applyFont="1" applyFill="1" applyBorder="1" applyAlignment="1" applyProtection="1">
      <alignment vertical="center" shrinkToFit="1"/>
      <protection hidden="1"/>
    </xf>
    <xf numFmtId="0" fontId="14" fillId="0" borderId="2" xfId="0" applyFont="1" applyFill="1" applyBorder="1" applyAlignment="1" applyProtection="1">
      <alignment vertical="center" shrinkToFit="1"/>
      <protection hidden="1"/>
    </xf>
    <xf numFmtId="0" fontId="14" fillId="0" borderId="3" xfId="0" applyFont="1" applyFill="1" applyBorder="1" applyAlignment="1" applyProtection="1">
      <alignment vertical="center" shrinkToFit="1"/>
      <protection hidden="1"/>
    </xf>
    <xf numFmtId="0" fontId="14" fillId="0" borderId="14" xfId="0" applyFont="1" applyFill="1" applyBorder="1" applyAlignment="1" applyProtection="1">
      <alignment vertical="center" shrinkToFit="1"/>
      <protection hidden="1"/>
    </xf>
    <xf numFmtId="0" fontId="14" fillId="0" borderId="16" xfId="0" applyFont="1" applyFill="1" applyBorder="1" applyAlignment="1" applyProtection="1">
      <alignment vertical="center" shrinkToFit="1"/>
      <protection hidden="1"/>
    </xf>
    <xf numFmtId="0" fontId="14" fillId="0" borderId="4" xfId="0" applyFont="1" applyFill="1" applyBorder="1" applyAlignment="1" applyProtection="1">
      <alignment vertical="center" shrinkToFit="1"/>
      <protection hidden="1"/>
    </xf>
    <xf numFmtId="0" fontId="14" fillId="0" borderId="5" xfId="0" applyFont="1" applyFill="1" applyBorder="1" applyAlignment="1" applyProtection="1">
      <alignment vertical="center" shrinkToFit="1"/>
      <protection hidden="1"/>
    </xf>
    <xf numFmtId="0" fontId="14" fillId="0" borderId="6" xfId="0" applyFont="1" applyFill="1" applyBorder="1" applyAlignment="1" applyProtection="1">
      <alignment vertical="center" shrinkToFit="1"/>
      <protection hidden="1"/>
    </xf>
    <xf numFmtId="0" fontId="14" fillId="0" borderId="9" xfId="0" applyFont="1" applyFill="1" applyBorder="1" applyAlignment="1" applyProtection="1">
      <alignment vertical="center" shrinkToFit="1"/>
      <protection hidden="1"/>
    </xf>
    <xf numFmtId="0" fontId="14" fillId="0" borderId="0" xfId="0" applyFont="1" applyFill="1" applyBorder="1" applyAlignment="1" applyProtection="1">
      <alignment vertical="center" shrinkToFit="1"/>
      <protection hidden="1"/>
    </xf>
    <xf numFmtId="0" fontId="14" fillId="0" borderId="10" xfId="0" applyFont="1" applyFill="1" applyBorder="1" applyAlignment="1" applyProtection="1">
      <alignment vertical="center" shrinkToFit="1"/>
      <protection hidden="1"/>
    </xf>
    <xf numFmtId="0" fontId="14" fillId="0" borderId="15" xfId="0" applyFont="1" applyFill="1" applyBorder="1" applyAlignment="1" applyProtection="1">
      <alignment vertical="center" shrinkToFit="1"/>
      <protection hidden="1"/>
    </xf>
    <xf numFmtId="0" fontId="14" fillId="0" borderId="7" xfId="0" applyFont="1" applyFill="1" applyBorder="1" applyAlignment="1" applyProtection="1">
      <alignment vertical="center" shrinkToFit="1"/>
      <protection hidden="1"/>
    </xf>
    <xf numFmtId="0" fontId="14" fillId="0" borderId="17" xfId="0" applyFont="1" applyFill="1" applyBorder="1" applyAlignment="1" applyProtection="1">
      <alignment vertical="center" shrinkToFit="1"/>
      <protection hidden="1"/>
    </xf>
    <xf numFmtId="0" fontId="14" fillId="0" borderId="8" xfId="0" applyFont="1" applyFill="1" applyBorder="1" applyAlignment="1" applyProtection="1">
      <alignment horizontal="center" vertical="center" shrinkToFit="1"/>
      <protection hidden="1"/>
    </xf>
    <xf numFmtId="0" fontId="14" fillId="0" borderId="2" xfId="0" applyFont="1" applyFill="1" applyBorder="1" applyAlignment="1" applyProtection="1">
      <alignment horizontal="center" vertical="center" shrinkToFit="1"/>
      <protection hidden="1"/>
    </xf>
    <xf numFmtId="0" fontId="14" fillId="0" borderId="3" xfId="0" applyFont="1" applyFill="1" applyBorder="1" applyAlignment="1" applyProtection="1">
      <alignment horizontal="center" vertical="center" shrinkToFit="1"/>
      <protection hidden="1"/>
    </xf>
    <xf numFmtId="0" fontId="14" fillId="0" borderId="21" xfId="0" applyFont="1" applyFill="1" applyBorder="1" applyAlignment="1" applyProtection="1">
      <alignment vertical="center" shrinkToFit="1"/>
      <protection hidden="1"/>
    </xf>
    <xf numFmtId="0" fontId="14" fillId="0" borderId="22" xfId="0" applyFont="1" applyFill="1" applyBorder="1" applyAlignment="1" applyProtection="1">
      <alignment vertical="center" shrinkToFit="1"/>
      <protection hidden="1"/>
    </xf>
    <xf numFmtId="0" fontId="14" fillId="0" borderId="23" xfId="0" applyFont="1" applyFill="1" applyBorder="1" applyAlignment="1" applyProtection="1">
      <alignment vertical="center" shrinkToFit="1"/>
      <protection hidden="1"/>
    </xf>
    <xf numFmtId="177" fontId="10" fillId="3" borderId="44" xfId="4" applyNumberFormat="1" applyFont="1" applyFill="1" applyBorder="1" applyAlignment="1" applyProtection="1">
      <alignment vertical="center" shrinkToFit="1"/>
      <protection locked="0" hidden="1"/>
    </xf>
    <xf numFmtId="177" fontId="10" fillId="3" borderId="45" xfId="4" applyNumberFormat="1" applyFont="1" applyFill="1" applyBorder="1" applyAlignment="1" applyProtection="1">
      <alignment vertical="center" shrinkToFit="1"/>
      <protection locked="0" hidden="1"/>
    </xf>
    <xf numFmtId="0" fontId="10" fillId="3" borderId="39" xfId="0" applyFont="1" applyFill="1" applyBorder="1" applyAlignment="1" applyProtection="1">
      <alignment vertical="center" shrinkToFit="1"/>
      <protection locked="0" hidden="1"/>
    </xf>
    <xf numFmtId="177" fontId="8" fillId="0" borderId="11" xfId="4" applyNumberFormat="1" applyFont="1" applyFill="1" applyBorder="1" applyAlignment="1" applyProtection="1">
      <alignment vertical="center" shrinkToFit="1"/>
      <protection hidden="1"/>
    </xf>
    <xf numFmtId="177" fontId="8" fillId="0" borderId="8" xfId="4" applyNumberFormat="1" applyFont="1" applyFill="1" applyBorder="1" applyAlignment="1" applyProtection="1">
      <alignment vertical="center" shrinkToFit="1"/>
      <protection hidden="1"/>
    </xf>
    <xf numFmtId="0" fontId="8" fillId="0" borderId="43" xfId="0" applyFont="1" applyFill="1" applyBorder="1" applyAlignment="1" applyProtection="1">
      <alignment vertical="center"/>
      <protection hidden="1"/>
    </xf>
    <xf numFmtId="0" fontId="8" fillId="0" borderId="24" xfId="0" applyFont="1" applyFill="1" applyBorder="1" applyAlignment="1" applyProtection="1">
      <alignment horizontal="center" vertical="center"/>
      <protection hidden="1"/>
    </xf>
    <xf numFmtId="49" fontId="5" fillId="3" borderId="5" xfId="0" applyNumberFormat="1" applyFont="1" applyFill="1" applyBorder="1" applyAlignment="1" applyProtection="1">
      <alignment horizontal="center" vertical="center" shrinkToFit="1"/>
      <protection locked="0" hidden="1"/>
    </xf>
    <xf numFmtId="0" fontId="10" fillId="0" borderId="5" xfId="0" applyFont="1" applyFill="1" applyBorder="1" applyAlignment="1" applyProtection="1">
      <alignment horizontal="left" vertical="center" wrapText="1"/>
      <protection hidden="1"/>
    </xf>
    <xf numFmtId="0" fontId="10" fillId="0" borderId="6" xfId="0" applyFont="1" applyFill="1" applyBorder="1" applyAlignment="1" applyProtection="1">
      <alignment horizontal="left" vertical="center" wrapText="1"/>
      <protection hidden="1"/>
    </xf>
    <xf numFmtId="0" fontId="10" fillId="0" borderId="0" xfId="0" applyFont="1" applyFill="1" applyBorder="1" applyAlignment="1" applyProtection="1">
      <alignment horizontal="left" vertical="center" wrapText="1"/>
      <protection hidden="1"/>
    </xf>
    <xf numFmtId="0" fontId="10" fillId="0" borderId="10" xfId="0" applyFont="1" applyFill="1" applyBorder="1" applyAlignment="1" applyProtection="1">
      <alignment horizontal="left" vertical="center" wrapText="1"/>
      <protection hidden="1"/>
    </xf>
    <xf numFmtId="38" fontId="8" fillId="0" borderId="11" xfId="4" applyFont="1" applyFill="1" applyBorder="1" applyAlignment="1" applyProtection="1">
      <alignment vertical="center" shrinkToFit="1"/>
      <protection hidden="1"/>
    </xf>
    <xf numFmtId="38" fontId="8" fillId="0" borderId="8" xfId="4" applyFont="1" applyFill="1" applyBorder="1" applyAlignment="1" applyProtection="1">
      <alignment vertical="center" shrinkToFit="1"/>
      <protection hidden="1"/>
    </xf>
    <xf numFmtId="0" fontId="5" fillId="0" borderId="18" xfId="0" applyFont="1" applyFill="1" applyBorder="1" applyAlignment="1" applyProtection="1">
      <alignment horizontal="center" vertical="center" textRotation="255"/>
      <protection hidden="1"/>
    </xf>
    <xf numFmtId="0" fontId="5" fillId="0" borderId="19" xfId="0" applyFont="1" applyFill="1" applyBorder="1" applyAlignment="1" applyProtection="1">
      <alignment horizontal="center" vertical="center" textRotation="255"/>
      <protection hidden="1"/>
    </xf>
    <xf numFmtId="0" fontId="5" fillId="0" borderId="20" xfId="0" applyFont="1" applyFill="1" applyBorder="1" applyAlignment="1" applyProtection="1">
      <alignment horizontal="center" vertical="center" textRotation="255"/>
      <protection hidden="1"/>
    </xf>
    <xf numFmtId="0" fontId="9" fillId="3" borderId="2" xfId="0" applyFont="1" applyFill="1" applyBorder="1" applyAlignment="1" applyProtection="1">
      <alignment vertical="center" shrinkToFit="1"/>
      <protection locked="0" hidden="1"/>
    </xf>
    <xf numFmtId="0" fontId="9" fillId="5" borderId="1" xfId="0" applyFont="1" applyFill="1" applyBorder="1" applyAlignment="1" applyProtection="1">
      <alignment horizontal="center" vertical="center" wrapText="1"/>
      <protection locked="0" hidden="1"/>
    </xf>
    <xf numFmtId="0" fontId="9" fillId="5" borderId="2" xfId="0" applyFont="1" applyFill="1" applyBorder="1" applyAlignment="1" applyProtection="1">
      <alignment horizontal="center" vertical="center" wrapText="1"/>
      <protection locked="0" hidden="1"/>
    </xf>
    <xf numFmtId="0" fontId="9" fillId="5" borderId="3" xfId="0" applyFont="1" applyFill="1" applyBorder="1" applyAlignment="1" applyProtection="1">
      <alignment horizontal="center" vertical="center" wrapText="1"/>
      <protection locked="0" hidden="1"/>
    </xf>
    <xf numFmtId="0" fontId="6" fillId="0" borderId="1" xfId="0" applyFont="1" applyFill="1" applyBorder="1" applyAlignment="1" applyProtection="1">
      <alignment horizontal="center" vertical="center" shrinkToFit="1"/>
      <protection hidden="1"/>
    </xf>
    <xf numFmtId="0" fontId="6" fillId="0" borderId="2" xfId="0" applyFont="1" applyFill="1" applyBorder="1" applyAlignment="1" applyProtection="1">
      <alignment horizontal="center" vertical="center" shrinkToFit="1"/>
      <protection hidden="1"/>
    </xf>
    <xf numFmtId="0" fontId="6" fillId="0" borderId="3" xfId="0" applyFont="1" applyFill="1" applyBorder="1" applyAlignment="1" applyProtection="1">
      <alignment horizontal="center" vertical="center" shrinkToFit="1"/>
      <protection hidden="1"/>
    </xf>
    <xf numFmtId="49" fontId="5" fillId="3" borderId="11" xfId="0" applyNumberFormat="1" applyFont="1" applyFill="1" applyBorder="1" applyAlignment="1" applyProtection="1">
      <alignment horizontal="center" vertical="center" shrinkToFit="1"/>
      <protection locked="0" hidden="1"/>
    </xf>
    <xf numFmtId="49" fontId="5" fillId="3" borderId="8" xfId="0" applyNumberFormat="1" applyFont="1" applyFill="1" applyBorder="1" applyAlignment="1" applyProtection="1">
      <alignment horizontal="center" vertical="center" shrinkToFit="1"/>
      <protection locked="0" hidden="1"/>
    </xf>
    <xf numFmtId="49" fontId="5" fillId="3" borderId="12" xfId="0" applyNumberFormat="1" applyFont="1" applyFill="1" applyBorder="1" applyAlignment="1" applyProtection="1">
      <alignment horizontal="center" vertical="center" shrinkToFit="1"/>
      <protection locked="0" hidden="1"/>
    </xf>
    <xf numFmtId="0" fontId="13" fillId="0" borderId="1" xfId="0" applyFont="1" applyFill="1" applyBorder="1" applyAlignment="1" applyProtection="1">
      <alignment horizontal="left" vertical="center" wrapText="1"/>
      <protection hidden="1"/>
    </xf>
    <xf numFmtId="0" fontId="13" fillId="0" borderId="2" xfId="0" applyFont="1" applyFill="1" applyBorder="1" applyAlignment="1" applyProtection="1">
      <alignment horizontal="left" vertical="center" wrapText="1"/>
      <protection hidden="1"/>
    </xf>
    <xf numFmtId="176" fontId="6" fillId="0" borderId="1" xfId="0" applyNumberFormat="1" applyFont="1" applyFill="1" applyBorder="1" applyAlignment="1" applyProtection="1">
      <alignment vertical="center" shrinkToFit="1"/>
      <protection hidden="1"/>
    </xf>
    <xf numFmtId="176" fontId="6" fillId="0" borderId="2" xfId="0" applyNumberFormat="1" applyFont="1" applyFill="1" applyBorder="1" applyAlignment="1" applyProtection="1">
      <alignment vertical="center" shrinkToFit="1"/>
      <protection hidden="1"/>
    </xf>
    <xf numFmtId="0" fontId="10" fillId="0" borderId="8" xfId="0" applyFont="1" applyFill="1" applyBorder="1" applyAlignment="1" applyProtection="1">
      <alignment horizontal="left" vertical="center" wrapText="1"/>
      <protection hidden="1"/>
    </xf>
    <xf numFmtId="0" fontId="10" fillId="0" borderId="12" xfId="0" applyFont="1" applyFill="1" applyBorder="1" applyAlignment="1" applyProtection="1">
      <alignment horizontal="left" vertical="center" wrapText="1"/>
      <protection hidden="1"/>
    </xf>
    <xf numFmtId="0" fontId="5" fillId="0" borderId="4" xfId="0" applyFont="1" applyFill="1" applyBorder="1" applyAlignment="1" applyProtection="1">
      <alignment vertical="center"/>
      <protection hidden="1"/>
    </xf>
    <xf numFmtId="0" fontId="5" fillId="0" borderId="5" xfId="0" applyFont="1" applyFill="1" applyBorder="1" applyAlignment="1" applyProtection="1">
      <alignment vertical="center"/>
      <protection hidden="1"/>
    </xf>
    <xf numFmtId="0" fontId="5" fillId="0" borderId="6" xfId="0" applyFont="1" applyFill="1" applyBorder="1" applyAlignment="1" applyProtection="1">
      <alignment vertical="center"/>
      <protection hidden="1"/>
    </xf>
    <xf numFmtId="0" fontId="5" fillId="0" borderId="11" xfId="0" applyFont="1" applyFill="1" applyBorder="1" applyAlignment="1" applyProtection="1">
      <alignment vertical="center"/>
      <protection hidden="1"/>
    </xf>
    <xf numFmtId="0" fontId="5" fillId="0" borderId="8" xfId="0" applyFont="1" applyFill="1" applyBorder="1" applyAlignment="1" applyProtection="1">
      <alignment vertical="center"/>
      <protection hidden="1"/>
    </xf>
    <xf numFmtId="0" fontId="5" fillId="0" borderId="12" xfId="0" applyFont="1" applyFill="1" applyBorder="1" applyAlignment="1" applyProtection="1">
      <alignment vertical="center"/>
      <protection hidden="1"/>
    </xf>
    <xf numFmtId="0" fontId="9" fillId="0" borderId="6" xfId="0" applyFont="1" applyFill="1" applyBorder="1" applyAlignment="1" applyProtection="1">
      <alignment horizontal="center" vertical="center"/>
      <protection hidden="1"/>
    </xf>
    <xf numFmtId="0" fontId="9" fillId="0" borderId="12" xfId="0" applyFont="1" applyFill="1" applyBorder="1" applyAlignment="1" applyProtection="1">
      <alignment horizontal="center" vertical="center"/>
      <protection hidden="1"/>
    </xf>
    <xf numFmtId="0" fontId="5" fillId="3" borderId="13" xfId="0" applyFont="1" applyFill="1" applyBorder="1" applyAlignment="1" applyProtection="1">
      <alignment horizontal="center" vertical="center" shrinkToFit="1"/>
      <protection locked="0" hidden="1"/>
    </xf>
    <xf numFmtId="0" fontId="5" fillId="3" borderId="14" xfId="0" applyFont="1" applyFill="1" applyBorder="1" applyAlignment="1" applyProtection="1">
      <alignment horizontal="center" vertical="center" shrinkToFit="1"/>
      <protection locked="0" hidden="1"/>
    </xf>
    <xf numFmtId="0" fontId="5" fillId="3" borderId="16" xfId="0" applyFont="1" applyFill="1" applyBorder="1" applyAlignment="1" applyProtection="1">
      <alignment horizontal="center" vertical="center" shrinkToFit="1"/>
      <protection locked="0" hidden="1"/>
    </xf>
    <xf numFmtId="0" fontId="14" fillId="0" borderId="69" xfId="0" applyFont="1" applyFill="1" applyBorder="1" applyAlignment="1" applyProtection="1">
      <alignment vertical="center" shrinkToFit="1"/>
      <protection hidden="1"/>
    </xf>
    <xf numFmtId="0" fontId="14" fillId="0" borderId="70" xfId="0" applyFont="1" applyFill="1" applyBorder="1" applyAlignment="1" applyProtection="1">
      <alignment vertical="center" shrinkToFit="1"/>
      <protection hidden="1"/>
    </xf>
    <xf numFmtId="0" fontId="14" fillId="0" borderId="71" xfId="0" applyFont="1" applyFill="1" applyBorder="1" applyAlignment="1" applyProtection="1">
      <alignment vertical="center" shrinkToFit="1"/>
      <protection hidden="1"/>
    </xf>
    <xf numFmtId="0" fontId="8" fillId="0" borderId="0" xfId="0" applyFont="1" applyFill="1" applyAlignment="1" applyProtection="1">
      <alignment horizontal="left" vertical="top" wrapText="1"/>
      <protection hidden="1"/>
    </xf>
    <xf numFmtId="0" fontId="0" fillId="0" borderId="0" xfId="0" applyAlignment="1">
      <alignment horizontal="left" vertical="top"/>
    </xf>
    <xf numFmtId="0" fontId="5" fillId="3" borderId="1" xfId="0" applyFont="1" applyFill="1" applyBorder="1" applyAlignment="1" applyProtection="1">
      <alignment horizontal="center" vertical="center"/>
      <protection locked="0" hidden="1"/>
    </xf>
    <xf numFmtId="0" fontId="5" fillId="3" borderId="2" xfId="0" applyFont="1" applyFill="1" applyBorder="1" applyAlignment="1" applyProtection="1">
      <alignment horizontal="center" vertical="center"/>
      <protection locked="0" hidden="1"/>
    </xf>
    <xf numFmtId="0" fontId="5" fillId="3" borderId="3" xfId="0" applyFont="1" applyFill="1" applyBorder="1" applyAlignment="1" applyProtection="1">
      <alignment horizontal="center" vertical="center"/>
      <protection locked="0" hidden="1"/>
    </xf>
    <xf numFmtId="0" fontId="5" fillId="3" borderId="2" xfId="0" applyFont="1" applyFill="1" applyBorder="1" applyAlignment="1" applyProtection="1">
      <alignment horizontal="center" vertical="center" shrinkToFit="1"/>
      <protection locked="0" hidden="1"/>
    </xf>
    <xf numFmtId="0" fontId="5" fillId="3" borderId="3" xfId="0" applyFont="1" applyFill="1" applyBorder="1" applyAlignment="1" applyProtection="1">
      <alignment horizontal="center" vertical="center" shrinkToFit="1"/>
      <protection locked="0" hidden="1"/>
    </xf>
    <xf numFmtId="0" fontId="16" fillId="3" borderId="5" xfId="0" applyFont="1" applyFill="1" applyBorder="1" applyAlignment="1" applyProtection="1">
      <alignment horizontal="center" vertical="center"/>
      <protection locked="0" hidden="1"/>
    </xf>
    <xf numFmtId="0" fontId="14" fillId="0" borderId="66" xfId="0" applyFont="1" applyFill="1" applyBorder="1" applyAlignment="1" applyProtection="1">
      <alignment vertical="center" shrinkToFit="1"/>
      <protection hidden="1"/>
    </xf>
    <xf numFmtId="0" fontId="14" fillId="0" borderId="67" xfId="0" applyFont="1" applyFill="1" applyBorder="1" applyAlignment="1" applyProtection="1">
      <alignment vertical="center" shrinkToFit="1"/>
      <protection hidden="1"/>
    </xf>
    <xf numFmtId="0" fontId="14" fillId="0" borderId="68" xfId="0" applyFont="1" applyFill="1" applyBorder="1" applyAlignment="1" applyProtection="1">
      <alignment vertical="center" shrinkToFit="1"/>
      <protection hidden="1"/>
    </xf>
    <xf numFmtId="0" fontId="14" fillId="0" borderId="21" xfId="0" applyFont="1" applyFill="1" applyBorder="1" applyAlignment="1" applyProtection="1">
      <alignment vertical="center" wrapText="1"/>
      <protection hidden="1"/>
    </xf>
    <xf numFmtId="0" fontId="14" fillId="0" borderId="22" xfId="0" applyFont="1" applyFill="1" applyBorder="1" applyAlignment="1" applyProtection="1">
      <alignment vertical="center" wrapText="1"/>
      <protection hidden="1"/>
    </xf>
    <xf numFmtId="0" fontId="14" fillId="0" borderId="23" xfId="0" applyFont="1" applyFill="1" applyBorder="1" applyAlignment="1" applyProtection="1">
      <alignment vertical="center" wrapText="1"/>
      <protection hidden="1"/>
    </xf>
    <xf numFmtId="0" fontId="14" fillId="0" borderId="2" xfId="0" applyFont="1" applyFill="1" applyBorder="1" applyAlignment="1" applyProtection="1">
      <alignment horizontal="center" vertical="center"/>
      <protection hidden="1"/>
    </xf>
    <xf numFmtId="0" fontId="14" fillId="0" borderId="3" xfId="0" applyFont="1" applyFill="1" applyBorder="1" applyAlignment="1" applyProtection="1">
      <alignment horizontal="center" vertical="center"/>
      <protection hidden="1"/>
    </xf>
    <xf numFmtId="0" fontId="9" fillId="4" borderId="49" xfId="0" applyFont="1" applyFill="1" applyBorder="1" applyAlignment="1">
      <alignment horizontal="center" vertical="center"/>
    </xf>
    <xf numFmtId="178" fontId="8" fillId="0" borderId="5" xfId="0" applyNumberFormat="1" applyFont="1" applyBorder="1" applyAlignment="1" applyProtection="1">
      <alignment horizontal="right" shrinkToFit="1"/>
      <protection hidden="1"/>
    </xf>
    <xf numFmtId="178" fontId="8" fillId="0" borderId="6" xfId="0" applyNumberFormat="1" applyFont="1" applyBorder="1" applyAlignment="1" applyProtection="1">
      <alignment horizontal="right" shrinkToFit="1"/>
      <protection hidden="1"/>
    </xf>
    <xf numFmtId="0" fontId="8" fillId="4" borderId="24" xfId="0" applyFont="1" applyFill="1" applyBorder="1" applyAlignment="1">
      <alignment horizontal="center" vertical="center" shrinkToFit="1"/>
    </xf>
    <xf numFmtId="0" fontId="9" fillId="4" borderId="24" xfId="0" applyFont="1" applyFill="1" applyBorder="1" applyAlignment="1">
      <alignment horizontal="center" vertical="center" wrapText="1"/>
    </xf>
    <xf numFmtId="0" fontId="9" fillId="4" borderId="1" xfId="0" applyFont="1" applyFill="1" applyBorder="1" applyAlignment="1">
      <alignment horizontal="center" vertical="center"/>
    </xf>
    <xf numFmtId="0" fontId="9" fillId="4" borderId="24" xfId="0" applyFont="1" applyFill="1" applyBorder="1" applyAlignment="1">
      <alignment horizontal="center" vertical="center"/>
    </xf>
    <xf numFmtId="0" fontId="9" fillId="4" borderId="4" xfId="0" applyFont="1" applyFill="1" applyBorder="1" applyAlignment="1">
      <alignment horizontal="center" vertical="center" shrinkToFit="1"/>
    </xf>
    <xf numFmtId="0" fontId="9" fillId="4" borderId="5" xfId="0" applyFont="1" applyFill="1" applyBorder="1" applyAlignment="1">
      <alignment horizontal="center" vertical="center" shrinkToFit="1"/>
    </xf>
    <xf numFmtId="0" fontId="9" fillId="4" borderId="6" xfId="0" applyFont="1" applyFill="1" applyBorder="1" applyAlignment="1">
      <alignment horizontal="center" vertical="center" shrinkToFit="1"/>
    </xf>
    <xf numFmtId="0" fontId="9" fillId="4" borderId="57" xfId="0" applyFont="1" applyFill="1" applyBorder="1" applyAlignment="1">
      <alignment horizontal="center" vertical="center" shrinkToFit="1"/>
    </xf>
    <xf numFmtId="178" fontId="8" fillId="0" borderId="59" xfId="4" applyNumberFormat="1" applyFont="1" applyBorder="1" applyAlignment="1" applyProtection="1">
      <alignment horizontal="center" vertical="center" shrinkToFit="1"/>
      <protection hidden="1"/>
    </xf>
    <xf numFmtId="178" fontId="8" fillId="0" borderId="60" xfId="4" applyNumberFormat="1" applyFont="1" applyBorder="1" applyAlignment="1" applyProtection="1">
      <alignment horizontal="center" vertical="center" shrinkToFit="1"/>
      <protection hidden="1"/>
    </xf>
    <xf numFmtId="178" fontId="8" fillId="6" borderId="1" xfId="4" applyNumberFormat="1" applyFont="1" applyFill="1" applyBorder="1" applyAlignment="1" applyProtection="1">
      <alignment horizontal="center" vertical="center" wrapText="1" shrinkToFit="1"/>
      <protection hidden="1"/>
    </xf>
    <xf numFmtId="178" fontId="8" fillId="6" borderId="61" xfId="4" applyNumberFormat="1" applyFont="1" applyFill="1" applyBorder="1" applyAlignment="1" applyProtection="1">
      <alignment horizontal="center" vertical="center" shrinkToFit="1"/>
      <protection hidden="1"/>
    </xf>
    <xf numFmtId="0" fontId="9" fillId="4" borderId="62" xfId="0" applyFont="1" applyFill="1" applyBorder="1" applyAlignment="1">
      <alignment horizontal="center" vertical="center" wrapText="1"/>
    </xf>
    <xf numFmtId="0" fontId="9" fillId="4" borderId="63" xfId="0" applyFont="1" applyFill="1" applyBorder="1" applyAlignment="1">
      <alignment horizontal="center" vertical="center" wrapText="1"/>
    </xf>
    <xf numFmtId="0" fontId="9" fillId="4" borderId="64" xfId="0" applyFont="1" applyFill="1" applyBorder="1" applyAlignment="1">
      <alignment horizontal="center" vertical="center" wrapText="1"/>
    </xf>
    <xf numFmtId="0" fontId="5" fillId="3" borderId="13" xfId="0" applyFont="1" applyFill="1" applyBorder="1" applyAlignment="1" applyProtection="1">
      <alignment horizontal="center" vertical="center" shrinkToFit="1"/>
      <protection hidden="1"/>
    </xf>
    <xf numFmtId="0" fontId="5" fillId="3" borderId="14" xfId="0" applyFont="1" applyFill="1" applyBorder="1" applyAlignment="1" applyProtection="1">
      <alignment horizontal="center" vertical="center" shrinkToFit="1"/>
      <protection hidden="1"/>
    </xf>
    <xf numFmtId="0" fontId="5" fillId="3" borderId="16" xfId="0" applyFont="1" applyFill="1" applyBorder="1" applyAlignment="1" applyProtection="1">
      <alignment horizontal="center" vertical="center" shrinkToFit="1"/>
      <protection hidden="1"/>
    </xf>
    <xf numFmtId="0" fontId="5" fillId="3" borderId="11" xfId="0" applyFont="1" applyFill="1" applyBorder="1" applyAlignment="1" applyProtection="1">
      <alignment horizontal="center" vertical="center" shrinkToFit="1"/>
      <protection hidden="1"/>
    </xf>
    <xf numFmtId="0" fontId="5" fillId="3" borderId="8" xfId="0" applyFont="1" applyFill="1" applyBorder="1" applyAlignment="1" applyProtection="1">
      <alignment horizontal="center" vertical="center" shrinkToFit="1"/>
      <protection hidden="1"/>
    </xf>
    <xf numFmtId="0" fontId="5" fillId="3" borderId="12" xfId="0" applyFont="1" applyFill="1" applyBorder="1" applyAlignment="1" applyProtection="1">
      <alignment horizontal="center" vertical="center" shrinkToFit="1"/>
      <protection hidden="1"/>
    </xf>
    <xf numFmtId="49" fontId="5" fillId="3" borderId="11" xfId="0" applyNumberFormat="1" applyFont="1" applyFill="1" applyBorder="1" applyAlignment="1" applyProtection="1">
      <alignment horizontal="center" vertical="center" shrinkToFit="1"/>
      <protection hidden="1"/>
    </xf>
    <xf numFmtId="49" fontId="5" fillId="3" borderId="8" xfId="0" applyNumberFormat="1" applyFont="1" applyFill="1" applyBorder="1" applyAlignment="1" applyProtection="1">
      <alignment horizontal="center" vertical="center" shrinkToFit="1"/>
      <protection hidden="1"/>
    </xf>
    <xf numFmtId="49" fontId="5" fillId="3" borderId="12" xfId="0" applyNumberFormat="1" applyFont="1" applyFill="1" applyBorder="1" applyAlignment="1" applyProtection="1">
      <alignment horizontal="center" vertical="center" shrinkToFit="1"/>
      <protection hidden="1"/>
    </xf>
    <xf numFmtId="49" fontId="5" fillId="3" borderId="5" xfId="0" applyNumberFormat="1" applyFont="1" applyFill="1" applyBorder="1" applyAlignment="1" applyProtection="1">
      <alignment horizontal="center" vertical="center" shrinkToFit="1"/>
      <protection hidden="1"/>
    </xf>
    <xf numFmtId="49" fontId="6" fillId="3" borderId="5" xfId="0" applyNumberFormat="1" applyFont="1" applyFill="1" applyBorder="1" applyAlignment="1" applyProtection="1">
      <alignment horizontal="center" vertical="center" shrinkToFit="1"/>
      <protection hidden="1"/>
    </xf>
    <xf numFmtId="0" fontId="5" fillId="3" borderId="1" xfId="0" applyFont="1" applyFill="1" applyBorder="1" applyAlignment="1" applyProtection="1">
      <alignment horizontal="center" vertical="center"/>
      <protection hidden="1"/>
    </xf>
    <xf numFmtId="0" fontId="5" fillId="3" borderId="2" xfId="0" applyFont="1" applyFill="1" applyBorder="1" applyAlignment="1" applyProtection="1">
      <alignment horizontal="center" vertical="center"/>
      <protection hidden="1"/>
    </xf>
    <xf numFmtId="0" fontId="5" fillId="3" borderId="3" xfId="0" applyFont="1" applyFill="1" applyBorder="1" applyAlignment="1" applyProtection="1">
      <alignment horizontal="center" vertical="center"/>
      <protection hidden="1"/>
    </xf>
    <xf numFmtId="0" fontId="24" fillId="3" borderId="2" xfId="7" applyFill="1" applyBorder="1" applyAlignment="1" applyProtection="1">
      <alignment horizontal="center" vertical="center" shrinkToFit="1"/>
      <protection hidden="1"/>
    </xf>
    <xf numFmtId="0" fontId="5" fillId="3" borderId="2" xfId="0" applyFont="1" applyFill="1" applyBorder="1" applyAlignment="1" applyProtection="1">
      <alignment horizontal="center" vertical="center" shrinkToFit="1"/>
      <protection hidden="1"/>
    </xf>
    <xf numFmtId="0" fontId="5" fillId="3" borderId="3" xfId="0" applyFont="1" applyFill="1" applyBorder="1" applyAlignment="1" applyProtection="1">
      <alignment horizontal="center" vertical="center" shrinkToFit="1"/>
      <protection hidden="1"/>
    </xf>
    <xf numFmtId="0" fontId="5" fillId="3" borderId="1" xfId="0" applyFont="1" applyFill="1" applyBorder="1" applyAlignment="1" applyProtection="1">
      <alignment vertical="center" shrinkToFit="1"/>
      <protection hidden="1"/>
    </xf>
    <xf numFmtId="0" fontId="5" fillId="3" borderId="2" xfId="0" applyFont="1" applyFill="1" applyBorder="1" applyAlignment="1" applyProtection="1">
      <alignment vertical="center" shrinkToFit="1"/>
      <protection hidden="1"/>
    </xf>
    <xf numFmtId="0" fontId="5" fillId="3" borderId="3" xfId="0" applyFont="1" applyFill="1" applyBorder="1" applyAlignment="1" applyProtection="1">
      <alignment vertical="center" shrinkToFit="1"/>
      <protection hidden="1"/>
    </xf>
    <xf numFmtId="0" fontId="9" fillId="3" borderId="5" xfId="0" applyFont="1" applyFill="1" applyBorder="1" applyAlignment="1" applyProtection="1">
      <alignment horizontal="center" vertical="center"/>
      <protection hidden="1"/>
    </xf>
    <xf numFmtId="0" fontId="9" fillId="3" borderId="8" xfId="0" applyFont="1" applyFill="1" applyBorder="1" applyAlignment="1" applyProtection="1">
      <alignment horizontal="center" vertical="center"/>
      <protection hidden="1"/>
    </xf>
    <xf numFmtId="0" fontId="10" fillId="3" borderId="0" xfId="0" applyFont="1" applyFill="1" applyBorder="1" applyAlignment="1" applyProtection="1">
      <alignment vertical="center" wrapText="1"/>
      <protection hidden="1"/>
    </xf>
    <xf numFmtId="0" fontId="9" fillId="3" borderId="1" xfId="0" applyFont="1" applyFill="1" applyBorder="1" applyAlignment="1" applyProtection="1">
      <alignment vertical="center"/>
      <protection hidden="1"/>
    </xf>
    <xf numFmtId="0" fontId="9" fillId="3" borderId="2" xfId="0" applyFont="1" applyFill="1" applyBorder="1" applyAlignment="1" applyProtection="1">
      <alignment vertical="center"/>
      <protection hidden="1"/>
    </xf>
    <xf numFmtId="0" fontId="9" fillId="3" borderId="3" xfId="0" applyFont="1" applyFill="1" applyBorder="1" applyAlignment="1" applyProtection="1">
      <alignment vertical="center"/>
      <protection hidden="1"/>
    </xf>
    <xf numFmtId="0" fontId="16" fillId="3" borderId="5" xfId="0" applyFont="1" applyFill="1" applyBorder="1" applyAlignment="1" applyProtection="1">
      <alignment horizontal="center" vertical="center"/>
      <protection hidden="1"/>
    </xf>
    <xf numFmtId="49" fontId="11" fillId="3" borderId="4" xfId="0" applyNumberFormat="1" applyFont="1" applyFill="1" applyBorder="1" applyAlignment="1" applyProtection="1">
      <alignment horizontal="center" vertical="center" wrapText="1"/>
      <protection hidden="1"/>
    </xf>
    <xf numFmtId="49" fontId="11" fillId="3" borderId="5" xfId="0" applyNumberFormat="1" applyFont="1" applyFill="1" applyBorder="1" applyAlignment="1" applyProtection="1">
      <alignment horizontal="center" vertical="center" wrapText="1"/>
      <protection hidden="1"/>
    </xf>
    <xf numFmtId="49" fontId="11" fillId="3" borderId="6" xfId="0" applyNumberFormat="1" applyFont="1" applyFill="1" applyBorder="1" applyAlignment="1" applyProtection="1">
      <alignment horizontal="center" vertical="center" wrapText="1"/>
      <protection hidden="1"/>
    </xf>
    <xf numFmtId="177" fontId="10" fillId="3" borderId="25" xfId="4" applyNumberFormat="1" applyFont="1" applyFill="1" applyBorder="1" applyAlignment="1" applyProtection="1">
      <alignment vertical="center" shrinkToFit="1"/>
      <protection hidden="1"/>
    </xf>
    <xf numFmtId="177" fontId="10" fillId="3" borderId="26" xfId="4" applyNumberFormat="1" applyFont="1" applyFill="1" applyBorder="1" applyAlignment="1" applyProtection="1">
      <alignment vertical="center" shrinkToFit="1"/>
      <protection hidden="1"/>
    </xf>
    <xf numFmtId="0" fontId="10" fillId="3" borderId="28" xfId="0" applyFont="1" applyFill="1" applyBorder="1" applyAlignment="1" applyProtection="1">
      <alignment vertical="center" shrinkToFit="1"/>
      <protection hidden="1"/>
    </xf>
    <xf numFmtId="49" fontId="11" fillId="3" borderId="11" xfId="0" applyNumberFormat="1" applyFont="1" applyFill="1" applyBorder="1" applyAlignment="1" applyProtection="1">
      <alignment horizontal="center" vertical="center" wrapText="1"/>
      <protection hidden="1"/>
    </xf>
    <xf numFmtId="49" fontId="11" fillId="3" borderId="8" xfId="0" applyNumberFormat="1" applyFont="1" applyFill="1" applyBorder="1" applyAlignment="1" applyProtection="1">
      <alignment horizontal="center" vertical="center" wrapText="1"/>
      <protection hidden="1"/>
    </xf>
    <xf numFmtId="49" fontId="11" fillId="3" borderId="12" xfId="0" applyNumberFormat="1" applyFont="1" applyFill="1" applyBorder="1" applyAlignment="1" applyProtection="1">
      <alignment horizontal="center" vertical="center" wrapText="1"/>
      <protection hidden="1"/>
    </xf>
    <xf numFmtId="177" fontId="10" fillId="3" borderId="37" xfId="4" applyNumberFormat="1" applyFont="1" applyFill="1" applyBorder="1" applyAlignment="1" applyProtection="1">
      <alignment vertical="center" shrinkToFit="1"/>
      <protection hidden="1"/>
    </xf>
    <xf numFmtId="177" fontId="10" fillId="3" borderId="38" xfId="4" applyNumberFormat="1" applyFont="1" applyFill="1" applyBorder="1" applyAlignment="1" applyProtection="1">
      <alignment vertical="center" shrinkToFit="1"/>
      <protection hidden="1"/>
    </xf>
    <xf numFmtId="0" fontId="10" fillId="3" borderId="39" xfId="0" applyFont="1" applyFill="1" applyBorder="1" applyAlignment="1" applyProtection="1">
      <alignment vertical="center" shrinkToFit="1"/>
      <protection hidden="1"/>
    </xf>
    <xf numFmtId="49" fontId="11" fillId="3" borderId="29" xfId="0" applyNumberFormat="1" applyFont="1" applyFill="1" applyBorder="1" applyAlignment="1" applyProtection="1">
      <alignment horizontal="center" vertical="center" wrapText="1"/>
      <protection hidden="1"/>
    </xf>
    <xf numFmtId="49" fontId="11" fillId="3" borderId="30" xfId="0" applyNumberFormat="1" applyFont="1" applyFill="1" applyBorder="1" applyAlignment="1" applyProtection="1">
      <alignment horizontal="center" vertical="center" wrapText="1"/>
      <protection hidden="1"/>
    </xf>
    <xf numFmtId="49" fontId="11" fillId="3" borderId="31" xfId="0" applyNumberFormat="1" applyFont="1" applyFill="1" applyBorder="1" applyAlignment="1" applyProtection="1">
      <alignment horizontal="center" vertical="center" wrapText="1"/>
      <protection hidden="1"/>
    </xf>
    <xf numFmtId="177" fontId="10" fillId="3" borderId="29" xfId="4" applyNumberFormat="1" applyFont="1" applyFill="1" applyBorder="1" applyAlignment="1" applyProtection="1">
      <alignment vertical="center" shrinkToFit="1"/>
      <protection hidden="1"/>
    </xf>
    <xf numFmtId="177" fontId="10" fillId="3" borderId="30" xfId="4" applyNumberFormat="1" applyFont="1" applyFill="1" applyBorder="1" applyAlignment="1" applyProtection="1">
      <alignment vertical="center" shrinkToFit="1"/>
      <protection hidden="1"/>
    </xf>
    <xf numFmtId="0" fontId="10" fillId="3" borderId="32" xfId="0" applyFont="1" applyFill="1" applyBorder="1" applyAlignment="1" applyProtection="1">
      <alignment vertical="center" shrinkToFit="1"/>
      <protection hidden="1"/>
    </xf>
    <xf numFmtId="177" fontId="10" fillId="3" borderId="33" xfId="4" applyNumberFormat="1" applyFont="1" applyFill="1" applyBorder="1" applyAlignment="1" applyProtection="1">
      <alignment vertical="center" shrinkToFit="1"/>
      <protection hidden="1"/>
    </xf>
    <xf numFmtId="177" fontId="10" fillId="3" borderId="34" xfId="4" applyNumberFormat="1" applyFont="1" applyFill="1" applyBorder="1" applyAlignment="1" applyProtection="1">
      <alignment vertical="center" shrinkToFit="1"/>
      <protection hidden="1"/>
    </xf>
    <xf numFmtId="0" fontId="10" fillId="3" borderId="36" xfId="0" applyFont="1" applyFill="1" applyBorder="1" applyAlignment="1" applyProtection="1">
      <alignment vertical="center" shrinkToFit="1"/>
      <protection hidden="1"/>
    </xf>
    <xf numFmtId="49" fontId="11" fillId="3" borderId="9" xfId="0" applyNumberFormat="1" applyFont="1" applyFill="1" applyBorder="1" applyAlignment="1" applyProtection="1">
      <alignment horizontal="center" vertical="center" wrapText="1"/>
      <protection hidden="1"/>
    </xf>
    <xf numFmtId="49" fontId="11" fillId="3" borderId="0" xfId="0" applyNumberFormat="1" applyFont="1" applyFill="1" applyBorder="1" applyAlignment="1" applyProtection="1">
      <alignment horizontal="center" vertical="center" wrapText="1"/>
      <protection hidden="1"/>
    </xf>
    <xf numFmtId="49" fontId="11" fillId="3" borderId="10" xfId="0" applyNumberFormat="1" applyFont="1" applyFill="1" applyBorder="1" applyAlignment="1" applyProtection="1">
      <alignment horizontal="center" vertical="center" wrapText="1"/>
      <protection hidden="1"/>
    </xf>
    <xf numFmtId="177" fontId="10" fillId="3" borderId="44" xfId="4" applyNumberFormat="1" applyFont="1" applyFill="1" applyBorder="1" applyAlignment="1" applyProtection="1">
      <alignment vertical="center" shrinkToFit="1"/>
      <protection hidden="1"/>
    </xf>
    <xf numFmtId="177" fontId="10" fillId="3" borderId="45" xfId="4" applyNumberFormat="1" applyFont="1" applyFill="1" applyBorder="1" applyAlignment="1" applyProtection="1">
      <alignment vertical="center" shrinkToFit="1"/>
      <protection hidden="1"/>
    </xf>
    <xf numFmtId="0" fontId="10" fillId="3" borderId="47" xfId="0" applyFont="1" applyFill="1" applyBorder="1" applyAlignment="1" applyProtection="1">
      <alignment vertical="center" shrinkToFit="1"/>
      <protection hidden="1"/>
    </xf>
    <xf numFmtId="49" fontId="11" fillId="3" borderId="25" xfId="0" applyNumberFormat="1" applyFont="1" applyFill="1" applyBorder="1" applyAlignment="1" applyProtection="1">
      <alignment horizontal="center" vertical="center" wrapText="1"/>
      <protection hidden="1"/>
    </xf>
    <xf numFmtId="49" fontId="11" fillId="3" borderId="26" xfId="0" applyNumberFormat="1" applyFont="1" applyFill="1" applyBorder="1" applyAlignment="1" applyProtection="1">
      <alignment horizontal="center" vertical="center" wrapText="1"/>
      <protection hidden="1"/>
    </xf>
    <xf numFmtId="49" fontId="11" fillId="3" borderId="73" xfId="0" applyNumberFormat="1" applyFont="1" applyFill="1" applyBorder="1" applyAlignment="1" applyProtection="1">
      <alignment horizontal="center" vertical="center" wrapText="1"/>
      <protection hidden="1"/>
    </xf>
    <xf numFmtId="49" fontId="11" fillId="3" borderId="74" xfId="0" applyNumberFormat="1" applyFont="1" applyFill="1" applyBorder="1" applyAlignment="1" applyProtection="1">
      <alignment horizontal="center" vertical="center" wrapText="1"/>
      <protection hidden="1"/>
    </xf>
    <xf numFmtId="49" fontId="11" fillId="3" borderId="27" xfId="0" applyNumberFormat="1" applyFont="1" applyFill="1" applyBorder="1" applyAlignment="1" applyProtection="1">
      <alignment horizontal="center" vertical="center" wrapText="1"/>
      <protection hidden="1"/>
    </xf>
    <xf numFmtId="0" fontId="10" fillId="3" borderId="25" xfId="0" applyFont="1" applyFill="1" applyBorder="1" applyAlignment="1" applyProtection="1">
      <alignment horizontal="center" vertical="center" shrinkToFit="1"/>
      <protection hidden="1"/>
    </xf>
    <xf numFmtId="0" fontId="10" fillId="3" borderId="26" xfId="0" applyFont="1" applyFill="1" applyBorder="1" applyAlignment="1" applyProtection="1">
      <alignment horizontal="center" vertical="center" shrinkToFit="1"/>
      <protection hidden="1"/>
    </xf>
    <xf numFmtId="0" fontId="10" fillId="3" borderId="27" xfId="0" applyFont="1" applyFill="1" applyBorder="1" applyAlignment="1" applyProtection="1">
      <alignment horizontal="center" vertical="center" shrinkToFit="1"/>
      <protection hidden="1"/>
    </xf>
    <xf numFmtId="49" fontId="11" fillId="3" borderId="72" xfId="0" applyNumberFormat="1" applyFont="1" applyFill="1" applyBorder="1" applyAlignment="1" applyProtection="1">
      <alignment horizontal="center" vertical="center" wrapText="1"/>
      <protection hidden="1"/>
    </xf>
    <xf numFmtId="49" fontId="11" fillId="3" borderId="75" xfId="0" applyNumberFormat="1" applyFont="1" applyFill="1" applyBorder="1" applyAlignment="1" applyProtection="1">
      <alignment horizontal="center" vertical="center" wrapText="1"/>
      <protection hidden="1"/>
    </xf>
    <xf numFmtId="0" fontId="10" fillId="3" borderId="29" xfId="0" applyFont="1" applyFill="1" applyBorder="1" applyAlignment="1" applyProtection="1">
      <alignment horizontal="center" vertical="center" shrinkToFit="1"/>
      <protection hidden="1"/>
    </xf>
    <xf numFmtId="0" fontId="10" fillId="3" borderId="30" xfId="0" applyFont="1" applyFill="1" applyBorder="1" applyAlignment="1" applyProtection="1">
      <alignment horizontal="center" vertical="center" shrinkToFit="1"/>
      <protection hidden="1"/>
    </xf>
    <xf numFmtId="0" fontId="10" fillId="3" borderId="31" xfId="0" applyFont="1" applyFill="1" applyBorder="1" applyAlignment="1" applyProtection="1">
      <alignment horizontal="center" vertical="center" shrinkToFit="1"/>
      <protection hidden="1"/>
    </xf>
    <xf numFmtId="49" fontId="11" fillId="3" borderId="33" xfId="0" applyNumberFormat="1" applyFont="1" applyFill="1" applyBorder="1" applyAlignment="1" applyProtection="1">
      <alignment horizontal="center" vertical="center" wrapText="1"/>
      <protection hidden="1"/>
    </xf>
    <xf numFmtId="49" fontId="11" fillId="3" borderId="34" xfId="0" applyNumberFormat="1" applyFont="1" applyFill="1" applyBorder="1" applyAlignment="1" applyProtection="1">
      <alignment horizontal="center" vertical="center" wrapText="1"/>
      <protection hidden="1"/>
    </xf>
    <xf numFmtId="49" fontId="11" fillId="3" borderId="77" xfId="0" applyNumberFormat="1" applyFont="1" applyFill="1" applyBorder="1" applyAlignment="1" applyProtection="1">
      <alignment horizontal="center" vertical="center" wrapText="1"/>
      <protection hidden="1"/>
    </xf>
    <xf numFmtId="49" fontId="11" fillId="3" borderId="76" xfId="0" applyNumberFormat="1" applyFont="1" applyFill="1" applyBorder="1" applyAlignment="1" applyProtection="1">
      <alignment horizontal="center" vertical="center" wrapText="1"/>
      <protection hidden="1"/>
    </xf>
    <xf numFmtId="49" fontId="11" fillId="3" borderId="35" xfId="0" applyNumberFormat="1" applyFont="1" applyFill="1" applyBorder="1" applyAlignment="1" applyProtection="1">
      <alignment horizontal="center" vertical="center" wrapText="1"/>
      <protection hidden="1"/>
    </xf>
    <xf numFmtId="0" fontId="10" fillId="3" borderId="33" xfId="0" applyFont="1" applyFill="1" applyBorder="1" applyAlignment="1" applyProtection="1">
      <alignment horizontal="center" vertical="center" shrinkToFit="1"/>
      <protection hidden="1"/>
    </xf>
    <xf numFmtId="0" fontId="10" fillId="3" borderId="34" xfId="0" applyFont="1" applyFill="1" applyBorder="1" applyAlignment="1" applyProtection="1">
      <alignment horizontal="center" vertical="center" shrinkToFit="1"/>
      <protection hidden="1"/>
    </xf>
    <xf numFmtId="0" fontId="10" fillId="3" borderId="35" xfId="0" applyFont="1" applyFill="1" applyBorder="1" applyAlignment="1" applyProtection="1">
      <alignment horizontal="center" vertical="center" shrinkToFit="1"/>
      <protection hidden="1"/>
    </xf>
    <xf numFmtId="177" fontId="10" fillId="3" borderId="40" xfId="4" applyNumberFormat="1" applyFont="1" applyFill="1" applyBorder="1" applyAlignment="1" applyProtection="1">
      <alignment vertical="center" shrinkToFit="1"/>
      <protection hidden="1"/>
    </xf>
    <xf numFmtId="177" fontId="10" fillId="3" borderId="41" xfId="4" applyNumberFormat="1" applyFont="1" applyFill="1" applyBorder="1" applyAlignment="1" applyProtection="1">
      <alignment vertical="center" shrinkToFit="1"/>
      <protection hidden="1"/>
    </xf>
    <xf numFmtId="177" fontId="10" fillId="3" borderId="46" xfId="4" applyNumberFormat="1" applyFont="1" applyFill="1" applyBorder="1" applyAlignment="1" applyProtection="1">
      <alignment vertical="center" shrinkToFit="1"/>
      <protection hidden="1"/>
    </xf>
    <xf numFmtId="0" fontId="10" fillId="3" borderId="44" xfId="0" applyFont="1" applyFill="1" applyBorder="1" applyAlignment="1" applyProtection="1">
      <alignment horizontal="center" vertical="center" shrinkToFit="1"/>
      <protection hidden="1"/>
    </xf>
    <xf numFmtId="0" fontId="10" fillId="3" borderId="45" xfId="0" applyFont="1" applyFill="1" applyBorder="1" applyAlignment="1" applyProtection="1">
      <alignment horizontal="center" vertical="center" shrinkToFit="1"/>
      <protection hidden="1"/>
    </xf>
    <xf numFmtId="0" fontId="10" fillId="3" borderId="46" xfId="0" applyFont="1" applyFill="1" applyBorder="1" applyAlignment="1" applyProtection="1">
      <alignment horizontal="center" vertical="center" shrinkToFit="1"/>
      <protection hidden="1"/>
    </xf>
    <xf numFmtId="49" fontId="11" fillId="3" borderId="44" xfId="0" applyNumberFormat="1" applyFont="1" applyFill="1" applyBorder="1" applyAlignment="1" applyProtection="1">
      <alignment horizontal="center" vertical="center" wrapText="1"/>
      <protection hidden="1"/>
    </xf>
    <xf numFmtId="49" fontId="11" fillId="3" borderId="45" xfId="0" applyNumberFormat="1" applyFont="1" applyFill="1" applyBorder="1" applyAlignment="1" applyProtection="1">
      <alignment horizontal="center" vertical="center" wrapText="1"/>
      <protection hidden="1"/>
    </xf>
    <xf numFmtId="49" fontId="11" fillId="3" borderId="46" xfId="0" applyNumberFormat="1" applyFont="1" applyFill="1" applyBorder="1" applyAlignment="1" applyProtection="1">
      <alignment horizontal="center" vertical="center" wrapText="1"/>
      <protection hidden="1"/>
    </xf>
    <xf numFmtId="0" fontId="20" fillId="0" borderId="18" xfId="5" applyFont="1" applyBorder="1">
      <alignment vertical="center"/>
    </xf>
    <xf numFmtId="0" fontId="20" fillId="0" borderId="19" xfId="5" applyFont="1" applyBorder="1">
      <alignment vertical="center"/>
    </xf>
    <xf numFmtId="0" fontId="20" fillId="0" borderId="4" xfId="0" applyFont="1" applyBorder="1" applyAlignment="1">
      <alignment horizontal="right" vertical="center"/>
    </xf>
    <xf numFmtId="0" fontId="20" fillId="0" borderId="5" xfId="0" applyFont="1" applyBorder="1" applyAlignment="1">
      <alignment horizontal="right" vertical="center"/>
    </xf>
    <xf numFmtId="0" fontId="20" fillId="0" borderId="6" xfId="0" applyFont="1" applyBorder="1" applyAlignment="1">
      <alignment horizontal="right" vertical="center"/>
    </xf>
    <xf numFmtId="0" fontId="20" fillId="0" borderId="9" xfId="0" applyFont="1" applyBorder="1" applyAlignment="1">
      <alignment horizontal="right" vertical="center"/>
    </xf>
    <xf numFmtId="0" fontId="20" fillId="0" borderId="0" xfId="0" applyFont="1" applyBorder="1" applyAlignment="1">
      <alignment horizontal="right" vertical="center"/>
    </xf>
    <xf numFmtId="0" fontId="20" fillId="0" borderId="10" xfId="0" applyFont="1" applyBorder="1" applyAlignment="1">
      <alignment horizontal="right" vertical="center"/>
    </xf>
    <xf numFmtId="0" fontId="20" fillId="0" borderId="3" xfId="0" applyFont="1" applyBorder="1" applyAlignment="1">
      <alignment vertical="center" wrapText="1"/>
    </xf>
    <xf numFmtId="0" fontId="20" fillId="0" borderId="1" xfId="0" applyFont="1" applyBorder="1" applyAlignment="1">
      <alignment vertical="center" wrapText="1"/>
    </xf>
    <xf numFmtId="0" fontId="20" fillId="0" borderId="18" xfId="0" applyFont="1" applyBorder="1" applyAlignment="1">
      <alignment vertical="top" wrapText="1"/>
    </xf>
    <xf numFmtId="0" fontId="20" fillId="0" borderId="20" xfId="0" applyFont="1" applyBorder="1" applyAlignment="1">
      <alignment vertical="top" wrapText="1"/>
    </xf>
    <xf numFmtId="0" fontId="20" fillId="0" borderId="11" xfId="0" applyFont="1" applyBorder="1">
      <alignment vertical="center"/>
    </xf>
    <xf numFmtId="0" fontId="20" fillId="0" borderId="8" xfId="0" applyFont="1" applyBorder="1">
      <alignment vertical="center"/>
    </xf>
    <xf numFmtId="0" fontId="20" fillId="0" borderId="12" xfId="0" applyFont="1" applyBorder="1">
      <alignment vertical="center"/>
    </xf>
    <xf numFmtId="0" fontId="20" fillId="0" borderId="2" xfId="0" applyFont="1" applyBorder="1">
      <alignment vertical="center"/>
    </xf>
    <xf numFmtId="0" fontId="20" fillId="0" borderId="3" xfId="0" applyFont="1" applyBorder="1">
      <alignment vertical="center"/>
    </xf>
    <xf numFmtId="0" fontId="20" fillId="0" borderId="18" xfId="5" applyFont="1" applyBorder="1" applyAlignment="1">
      <alignment horizontal="left" vertical="center"/>
    </xf>
    <xf numFmtId="0" fontId="20" fillId="0" borderId="19" xfId="5" applyFont="1" applyBorder="1" applyAlignment="1">
      <alignment horizontal="left" vertical="center"/>
    </xf>
    <xf numFmtId="0" fontId="20" fillId="0" borderId="20" xfId="5" applyFont="1" applyBorder="1" applyAlignment="1">
      <alignment horizontal="left" vertical="center"/>
    </xf>
    <xf numFmtId="0" fontId="23" fillId="5" borderId="1" xfId="0" applyFont="1" applyFill="1" applyBorder="1" applyAlignment="1" applyProtection="1">
      <alignment horizontal="center" vertical="center" shrinkToFit="1"/>
      <protection locked="0" hidden="1"/>
    </xf>
    <xf numFmtId="0" fontId="23" fillId="5" borderId="2" xfId="0" applyFont="1" applyFill="1" applyBorder="1" applyAlignment="1" applyProtection="1">
      <alignment horizontal="center" vertical="center" shrinkToFit="1"/>
      <protection locked="0" hidden="1"/>
    </xf>
    <xf numFmtId="0" fontId="23" fillId="5" borderId="3" xfId="0" applyFont="1" applyFill="1" applyBorder="1" applyAlignment="1" applyProtection="1">
      <alignment horizontal="center" vertical="center" shrinkToFit="1"/>
      <protection locked="0" hidden="1"/>
    </xf>
  </cellXfs>
  <cellStyles count="8">
    <cellStyle name="パーセント 2" xfId="2"/>
    <cellStyle name="ハイパーリンク" xfId="7" builtinId="8"/>
    <cellStyle name="桁区切り" xfId="4" builtinId="6"/>
    <cellStyle name="桁区切り 2" xfId="1"/>
    <cellStyle name="標準" xfId="0" builtinId="0"/>
    <cellStyle name="標準 2" xfId="3"/>
    <cellStyle name="標準 3" xfId="5"/>
    <cellStyle name="標準 4" xfId="6"/>
  </cellStyles>
  <dxfs count="0"/>
  <tableStyles count="0" defaultTableStyle="TableStyleMedium2" defaultPivotStyle="PivotStyleLight16"/>
  <colors>
    <mruColors>
      <color rgb="FFCDFFFF"/>
      <color rgb="FF00FFFF"/>
      <color rgb="FF22FA46"/>
      <color rgb="FFD2FED9"/>
      <color rgb="FFFFFFCC"/>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checked="Checked"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checked="Checked"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checked="Checked" lockText="1" noThreeD="1"/>
</file>

<file path=xl/ctrlProps/ctrlProp49.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checked="Checked"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xdr:col>
      <xdr:colOff>57150</xdr:colOff>
      <xdr:row>14</xdr:row>
      <xdr:rowOff>107950</xdr:rowOff>
    </xdr:from>
    <xdr:to>
      <xdr:col>1</xdr:col>
      <xdr:colOff>130302</xdr:colOff>
      <xdr:row>18</xdr:row>
      <xdr:rowOff>127350</xdr:rowOff>
    </xdr:to>
    <xdr:sp macro="" textlink="">
      <xdr:nvSpPr>
        <xdr:cNvPr id="2" name="左大かっこ 1">
          <a:extLst>
            <a:ext uri="{FF2B5EF4-FFF2-40B4-BE49-F238E27FC236}">
              <a16:creationId xmlns:a16="http://schemas.microsoft.com/office/drawing/2014/main" id="{00000000-0008-0000-0000-000002000000}"/>
            </a:ext>
          </a:extLst>
        </xdr:cNvPr>
        <xdr:cNvSpPr/>
      </xdr:nvSpPr>
      <xdr:spPr>
        <a:xfrm>
          <a:off x="228600" y="3448050"/>
          <a:ext cx="73152" cy="7560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macro="" textlink="">
          <xdr:nvSpPr>
            <xdr:cNvPr id="24641" name="Check Box 65" hidden="1">
              <a:extLst>
                <a:ext uri="{63B3BB69-23CF-44E3-9099-C40C66FF867C}">
                  <a14:compatExt spid="_x0000_s24641"/>
                </a:ext>
                <a:ext uri="{FF2B5EF4-FFF2-40B4-BE49-F238E27FC236}">
                  <a16:creationId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macro="" textlink="">
          <xdr:nvSpPr>
            <xdr:cNvPr id="24643" name="Check Box 67" hidden="1">
              <a:extLst>
                <a:ext uri="{63B3BB69-23CF-44E3-9099-C40C66FF867C}">
                  <a14:compatExt spid="_x0000_s24643"/>
                </a:ext>
                <a:ext uri="{FF2B5EF4-FFF2-40B4-BE49-F238E27FC236}">
                  <a16:creationId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macro="" textlink="">
          <xdr:nvSpPr>
            <xdr:cNvPr id="24644" name="Check Box 68" hidden="1">
              <a:extLst>
                <a:ext uri="{63B3BB69-23CF-44E3-9099-C40C66FF867C}">
                  <a14:compatExt spid="_x0000_s24644"/>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macro="" textlink="">
          <xdr:nvSpPr>
            <xdr:cNvPr id="24645" name="Check Box 69" hidden="1">
              <a:extLst>
                <a:ext uri="{63B3BB69-23CF-44E3-9099-C40C66FF867C}">
                  <a14:compatExt spid="_x0000_s24645"/>
                </a:ext>
                <a:ext uri="{FF2B5EF4-FFF2-40B4-BE49-F238E27FC236}">
                  <a16:creationId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macro="" textlink="">
          <xdr:nvSpPr>
            <xdr:cNvPr id="24646" name="Check Box 70" hidden="1">
              <a:extLst>
                <a:ext uri="{63B3BB69-23CF-44E3-9099-C40C66FF867C}">
                  <a14:compatExt spid="_x0000_s24646"/>
                </a:ext>
                <a:ext uri="{FF2B5EF4-FFF2-40B4-BE49-F238E27FC236}">
                  <a16:creationId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macro="" textlink="">
          <xdr:nvSpPr>
            <xdr:cNvPr id="24650" name="Check Box 74" hidden="1">
              <a:extLst>
                <a:ext uri="{63B3BB69-23CF-44E3-9099-C40C66FF867C}">
                  <a14:compatExt spid="_x0000_s24650"/>
                </a:ext>
                <a:ext uri="{FF2B5EF4-FFF2-40B4-BE49-F238E27FC236}">
                  <a16:creationId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25</xdr:row>
          <xdr:rowOff>0</xdr:rowOff>
        </xdr:to>
        <xdr:sp macro="" textlink="">
          <xdr:nvSpPr>
            <xdr:cNvPr id="24651" name="Check Box 75" hidden="1">
              <a:extLst>
                <a:ext uri="{63B3BB69-23CF-44E3-9099-C40C66FF867C}">
                  <a14:compatExt spid="_x0000_s24651"/>
                </a:ext>
                <a:ext uri="{FF2B5EF4-FFF2-40B4-BE49-F238E27FC236}">
                  <a16:creationId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macro="" textlink="">
          <xdr:nvSpPr>
            <xdr:cNvPr id="24652" name="Check Box 76" hidden="1">
              <a:extLst>
                <a:ext uri="{63B3BB69-23CF-44E3-9099-C40C66FF867C}">
                  <a14:compatExt spid="_x0000_s24652"/>
                </a:ext>
                <a:ext uri="{FF2B5EF4-FFF2-40B4-BE49-F238E27FC236}">
                  <a16:creationId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macro="" textlink="">
          <xdr:nvSpPr>
            <xdr:cNvPr id="24653" name="Check Box 77" hidden="1">
              <a:extLst>
                <a:ext uri="{63B3BB69-23CF-44E3-9099-C40C66FF867C}">
                  <a14:compatExt spid="_x0000_s24653"/>
                </a:ext>
                <a:ext uri="{FF2B5EF4-FFF2-40B4-BE49-F238E27FC236}">
                  <a16:creationId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macro="" textlink="">
          <xdr:nvSpPr>
            <xdr:cNvPr id="24654" name="Check Box 78" hidden="1">
              <a:extLst>
                <a:ext uri="{63B3BB69-23CF-44E3-9099-C40C66FF867C}">
                  <a14:compatExt spid="_x0000_s24654"/>
                </a:ext>
                <a:ext uri="{FF2B5EF4-FFF2-40B4-BE49-F238E27FC236}">
                  <a16:creationId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macro="" textlink="">
          <xdr:nvSpPr>
            <xdr:cNvPr id="24655" name="Check Box 79" hidden="1">
              <a:extLst>
                <a:ext uri="{63B3BB69-23CF-44E3-9099-C40C66FF867C}">
                  <a14:compatExt spid="_x0000_s24655"/>
                </a:ext>
                <a:ext uri="{FF2B5EF4-FFF2-40B4-BE49-F238E27FC236}">
                  <a16:creationId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macro="" textlink="">
          <xdr:nvSpPr>
            <xdr:cNvPr id="24656" name="Check Box 80" hidden="1">
              <a:extLst>
                <a:ext uri="{63B3BB69-23CF-44E3-9099-C40C66FF867C}">
                  <a14:compatExt spid="_x0000_s24656"/>
                </a:ext>
                <a:ext uri="{FF2B5EF4-FFF2-40B4-BE49-F238E27FC236}">
                  <a16:creationId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48" name="左大かっこ 47">
          <a:extLst>
            <a:ext uri="{FF2B5EF4-FFF2-40B4-BE49-F238E27FC236}">
              <a16:creationId xmlns:a16="http://schemas.microsoft.com/office/drawing/2014/main" id="{00000000-0008-0000-0000-000030000000}"/>
            </a:ext>
          </a:extLst>
        </xdr:cNvPr>
        <xdr:cNvSpPr/>
      </xdr:nvSpPr>
      <xdr:spPr>
        <a:xfrm>
          <a:off x="228600" y="8255000"/>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macro="" textlink="">
          <xdr:nvSpPr>
            <xdr:cNvPr id="24672" name="Check Box 96" hidden="1">
              <a:extLst>
                <a:ext uri="{63B3BB69-23CF-44E3-9099-C40C66FF867C}">
                  <a14:compatExt spid="_x0000_s24672"/>
                </a:ext>
                <a:ext uri="{FF2B5EF4-FFF2-40B4-BE49-F238E27FC236}">
                  <a16:creationId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28575</xdr:colOff>
          <xdr:row>43</xdr:row>
          <xdr:rowOff>9525</xdr:rowOff>
        </xdr:to>
        <xdr:sp macro="" textlink="">
          <xdr:nvSpPr>
            <xdr:cNvPr id="24673" name="Check Box 97" hidden="1">
              <a:extLst>
                <a:ext uri="{63B3BB69-23CF-44E3-9099-C40C66FF867C}">
                  <a14:compatExt spid="_x0000_s24673"/>
                </a:ext>
                <a:ext uri="{FF2B5EF4-FFF2-40B4-BE49-F238E27FC236}">
                  <a16:creationId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19050</xdr:colOff>
          <xdr:row>43</xdr:row>
          <xdr:rowOff>9525</xdr:rowOff>
        </xdr:to>
        <xdr:sp macro="" textlink="">
          <xdr:nvSpPr>
            <xdr:cNvPr id="24674" name="Check Box 98" hidden="1">
              <a:extLst>
                <a:ext uri="{63B3BB69-23CF-44E3-9099-C40C66FF867C}">
                  <a14:compatExt spid="_x0000_s24674"/>
                </a:ext>
                <a:ext uri="{FF2B5EF4-FFF2-40B4-BE49-F238E27FC236}">
                  <a16:creationId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38100</xdr:colOff>
          <xdr:row>43</xdr:row>
          <xdr:rowOff>19050</xdr:rowOff>
        </xdr:to>
        <xdr:sp macro="" textlink="">
          <xdr:nvSpPr>
            <xdr:cNvPr id="24675" name="Check Box 99" hidden="1">
              <a:extLst>
                <a:ext uri="{63B3BB69-23CF-44E3-9099-C40C66FF867C}">
                  <a14:compatExt spid="_x0000_s24675"/>
                </a:ext>
                <a:ext uri="{FF2B5EF4-FFF2-40B4-BE49-F238E27FC236}">
                  <a16:creationId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28575</xdr:colOff>
          <xdr:row>46</xdr:row>
          <xdr:rowOff>9525</xdr:rowOff>
        </xdr:to>
        <xdr:sp macro="" textlink="">
          <xdr:nvSpPr>
            <xdr:cNvPr id="24677" name="Check Box 101" hidden="1">
              <a:extLst>
                <a:ext uri="{63B3BB69-23CF-44E3-9099-C40C66FF867C}">
                  <a14:compatExt spid="_x0000_s24677"/>
                </a:ext>
                <a:ext uri="{FF2B5EF4-FFF2-40B4-BE49-F238E27FC236}">
                  <a16:creationId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22</xdr:row>
          <xdr:rowOff>238125</xdr:rowOff>
        </xdr:from>
        <xdr:to>
          <xdr:col>2</xdr:col>
          <xdr:colOff>57150</xdr:colOff>
          <xdr:row>24</xdr:row>
          <xdr:rowOff>19050</xdr:rowOff>
        </xdr:to>
        <xdr:sp macro="" textlink="">
          <xdr:nvSpPr>
            <xdr:cNvPr id="24699" name="Check Box 123" hidden="1">
              <a:extLst>
                <a:ext uri="{63B3BB69-23CF-44E3-9099-C40C66FF867C}">
                  <a14:compatExt spid="_x0000_s24699"/>
                </a:ext>
                <a:ext uri="{FF2B5EF4-FFF2-40B4-BE49-F238E27FC236}">
                  <a16:creationId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27</xdr:row>
          <xdr:rowOff>9525</xdr:rowOff>
        </xdr:from>
        <xdr:to>
          <xdr:col>2</xdr:col>
          <xdr:colOff>38100</xdr:colOff>
          <xdr:row>28</xdr:row>
          <xdr:rowOff>19050</xdr:rowOff>
        </xdr:to>
        <xdr:sp macro="" textlink="">
          <xdr:nvSpPr>
            <xdr:cNvPr id="24700" name="Check Box 124" hidden="1">
              <a:extLst>
                <a:ext uri="{63B3BB69-23CF-44E3-9099-C40C66FF867C}">
                  <a14:compatExt spid="_x0000_s24700"/>
                </a:ext>
                <a:ext uri="{FF2B5EF4-FFF2-40B4-BE49-F238E27FC236}">
                  <a16:creationId xmlns:a16="http://schemas.microsoft.com/office/drawing/2014/main" id="{00000000-0008-0000-00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macro="" textlink="">
          <xdr:nvSpPr>
            <xdr:cNvPr id="24702" name="Check Box 126" hidden="1">
              <a:extLst>
                <a:ext uri="{63B3BB69-23CF-44E3-9099-C40C66FF867C}">
                  <a14:compatExt spid="_x0000_s24702"/>
                </a:ext>
                <a:ext uri="{FF2B5EF4-FFF2-40B4-BE49-F238E27FC236}">
                  <a16:creationId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30</xdr:row>
          <xdr:rowOff>28575</xdr:rowOff>
        </xdr:from>
        <xdr:to>
          <xdr:col>36</xdr:col>
          <xdr:colOff>19050</xdr:colOff>
          <xdr:row>30</xdr:row>
          <xdr:rowOff>266700</xdr:rowOff>
        </xdr:to>
        <xdr:sp macro="" textlink="">
          <xdr:nvSpPr>
            <xdr:cNvPr id="24703" name="Check Box 127" hidden="1">
              <a:extLst>
                <a:ext uri="{63B3BB69-23CF-44E3-9099-C40C66FF867C}">
                  <a14:compatExt spid="_x0000_s24703"/>
                </a:ext>
                <a:ext uri="{FF2B5EF4-FFF2-40B4-BE49-F238E27FC236}">
                  <a16:creationId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19050</xdr:rowOff>
        </xdr:from>
        <xdr:to>
          <xdr:col>15</xdr:col>
          <xdr:colOff>57150</xdr:colOff>
          <xdr:row>33</xdr:row>
          <xdr:rowOff>0</xdr:rowOff>
        </xdr:to>
        <xdr:sp macro="" textlink="">
          <xdr:nvSpPr>
            <xdr:cNvPr id="24704" name="Check Box 128" hidden="1">
              <a:extLst>
                <a:ext uri="{63B3BB69-23CF-44E3-9099-C40C66FF867C}">
                  <a14:compatExt spid="_x0000_s24704"/>
                </a:ext>
                <a:ext uri="{FF2B5EF4-FFF2-40B4-BE49-F238E27FC236}">
                  <a16:creationId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30</xdr:row>
          <xdr:rowOff>9525</xdr:rowOff>
        </xdr:from>
        <xdr:to>
          <xdr:col>28</xdr:col>
          <xdr:colOff>38100</xdr:colOff>
          <xdr:row>31</xdr:row>
          <xdr:rowOff>0</xdr:rowOff>
        </xdr:to>
        <xdr:sp macro="" textlink="">
          <xdr:nvSpPr>
            <xdr:cNvPr id="24705" name="Check Box 129" hidden="1">
              <a:extLst>
                <a:ext uri="{63B3BB69-23CF-44E3-9099-C40C66FF867C}">
                  <a14:compatExt spid="_x0000_s24705"/>
                </a:ext>
                <a:ext uri="{FF2B5EF4-FFF2-40B4-BE49-F238E27FC236}">
                  <a16:creationId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238125</xdr:rowOff>
        </xdr:from>
        <xdr:to>
          <xdr:col>16</xdr:col>
          <xdr:colOff>47625</xdr:colOff>
          <xdr:row>30</xdr:row>
          <xdr:rowOff>257175</xdr:rowOff>
        </xdr:to>
        <xdr:sp macro="" textlink="">
          <xdr:nvSpPr>
            <xdr:cNvPr id="24706" name="Check Box 130" hidden="1">
              <a:extLst>
                <a:ext uri="{63B3BB69-23CF-44E3-9099-C40C66FF867C}">
                  <a14:compatExt spid="_x0000_s24706"/>
                </a:ext>
                <a:ext uri="{FF2B5EF4-FFF2-40B4-BE49-F238E27FC236}">
                  <a16:creationId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31</xdr:row>
          <xdr:rowOff>0</xdr:rowOff>
        </xdr:from>
        <xdr:to>
          <xdr:col>2</xdr:col>
          <xdr:colOff>47625</xdr:colOff>
          <xdr:row>31</xdr:row>
          <xdr:rowOff>266700</xdr:rowOff>
        </xdr:to>
        <xdr:sp macro="" textlink="">
          <xdr:nvSpPr>
            <xdr:cNvPr id="24707" name="Check Box 131" hidden="1">
              <a:extLst>
                <a:ext uri="{63B3BB69-23CF-44E3-9099-C40C66FF867C}">
                  <a14:compatExt spid="_x0000_s24707"/>
                </a:ext>
                <a:ext uri="{FF2B5EF4-FFF2-40B4-BE49-F238E27FC236}">
                  <a16:creationId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30</xdr:row>
          <xdr:rowOff>0</xdr:rowOff>
        </xdr:from>
        <xdr:to>
          <xdr:col>2</xdr:col>
          <xdr:colOff>28575</xdr:colOff>
          <xdr:row>30</xdr:row>
          <xdr:rowOff>257175</xdr:rowOff>
        </xdr:to>
        <xdr:sp macro="" textlink="">
          <xdr:nvSpPr>
            <xdr:cNvPr id="24708" name="Check Box 132" hidden="1">
              <a:extLst>
                <a:ext uri="{63B3BB69-23CF-44E3-9099-C40C66FF867C}">
                  <a14:compatExt spid="_x0000_s24708"/>
                </a:ext>
                <a:ext uri="{FF2B5EF4-FFF2-40B4-BE49-F238E27FC236}">
                  <a16:creationId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0</xdr:rowOff>
        </xdr:from>
        <xdr:to>
          <xdr:col>11</xdr:col>
          <xdr:colOff>38100</xdr:colOff>
          <xdr:row>31</xdr:row>
          <xdr:rowOff>266700</xdr:rowOff>
        </xdr:to>
        <xdr:sp macro="" textlink="">
          <xdr:nvSpPr>
            <xdr:cNvPr id="24709" name="Check Box 133" hidden="1">
              <a:extLst>
                <a:ext uri="{63B3BB69-23CF-44E3-9099-C40C66FF867C}">
                  <a14:compatExt spid="_x0000_s24709"/>
                </a:ext>
                <a:ext uri="{FF2B5EF4-FFF2-40B4-BE49-F238E27FC236}">
                  <a16:creationId xmlns:a16="http://schemas.microsoft.com/office/drawing/2014/main" id="{00000000-0008-0000-00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9525</xdr:rowOff>
        </xdr:from>
        <xdr:to>
          <xdr:col>2</xdr:col>
          <xdr:colOff>57150</xdr:colOff>
          <xdr:row>32</xdr:row>
          <xdr:rowOff>276225</xdr:rowOff>
        </xdr:to>
        <xdr:sp macro="" textlink="">
          <xdr:nvSpPr>
            <xdr:cNvPr id="24711" name="Check Box 135" hidden="1">
              <a:extLst>
                <a:ext uri="{63B3BB69-23CF-44E3-9099-C40C66FF867C}">
                  <a14:compatExt spid="_x0000_s24711"/>
                </a:ext>
                <a:ext uri="{FF2B5EF4-FFF2-40B4-BE49-F238E27FC236}">
                  <a16:creationId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8</xdr:row>
          <xdr:rowOff>228600</xdr:rowOff>
        </xdr:from>
        <xdr:to>
          <xdr:col>14</xdr:col>
          <xdr:colOff>47625</xdr:colOff>
          <xdr:row>10</xdr:row>
          <xdr:rowOff>9525</xdr:rowOff>
        </xdr:to>
        <xdr:sp macro="" textlink="">
          <xdr:nvSpPr>
            <xdr:cNvPr id="24722" name="Check Box 146" hidden="1">
              <a:extLst>
                <a:ext uri="{63B3BB69-23CF-44E3-9099-C40C66FF867C}">
                  <a14:compatExt spid="_x0000_s247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xdr:row>
          <xdr:rowOff>209550</xdr:rowOff>
        </xdr:from>
        <xdr:to>
          <xdr:col>14</xdr:col>
          <xdr:colOff>38100</xdr:colOff>
          <xdr:row>11</xdr:row>
          <xdr:rowOff>9525</xdr:rowOff>
        </xdr:to>
        <xdr:sp macro="" textlink="">
          <xdr:nvSpPr>
            <xdr:cNvPr id="24724" name="Check Box 148" hidden="1">
              <a:extLst>
                <a:ext uri="{63B3BB69-23CF-44E3-9099-C40C66FF867C}">
                  <a14:compatExt spid="_x0000_s247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57150</xdr:colOff>
      <xdr:row>14</xdr:row>
      <xdr:rowOff>107950</xdr:rowOff>
    </xdr:from>
    <xdr:to>
      <xdr:col>1</xdr:col>
      <xdr:colOff>130302</xdr:colOff>
      <xdr:row>18</xdr:row>
      <xdr:rowOff>127350</xdr:rowOff>
    </xdr:to>
    <xdr:sp macro="" textlink="">
      <xdr:nvSpPr>
        <xdr:cNvPr id="4" name="左大かっこ 3">
          <a:extLst>
            <a:ext uri="{FF2B5EF4-FFF2-40B4-BE49-F238E27FC236}">
              <a16:creationId xmlns:a16="http://schemas.microsoft.com/office/drawing/2014/main" id="{00000000-0008-0000-0000-000002000000}"/>
            </a:ext>
          </a:extLst>
        </xdr:cNvPr>
        <xdr:cNvSpPr/>
      </xdr:nvSpPr>
      <xdr:spPr>
        <a:xfrm>
          <a:off x="238125" y="3013075"/>
          <a:ext cx="73152" cy="74330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171450</xdr:colOff>
          <xdr:row>21</xdr:row>
          <xdr:rowOff>200025</xdr:rowOff>
        </xdr:from>
        <xdr:to>
          <xdr:col>2</xdr:col>
          <xdr:colOff>47625</xdr:colOff>
          <xdr:row>23</xdr:row>
          <xdr:rowOff>9525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0000-00004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20</xdr:row>
          <xdr:rowOff>219075</xdr:rowOff>
        </xdr:from>
        <xdr:to>
          <xdr:col>27</xdr:col>
          <xdr:colOff>66675</xdr:colOff>
          <xdr:row>22</xdr:row>
          <xdr:rowOff>28575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0000-00004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20</xdr:row>
          <xdr:rowOff>219075</xdr:rowOff>
        </xdr:from>
        <xdr:to>
          <xdr:col>15</xdr:col>
          <xdr:colOff>47625</xdr:colOff>
          <xdr:row>22</xdr:row>
          <xdr:rowOff>19050</xdr:rowOff>
        </xdr:to>
        <xdr:sp macro="" textlink="">
          <xdr:nvSpPr>
            <xdr:cNvPr id="32773" name="Check Box 5" hidden="1">
              <a:extLst>
                <a:ext uri="{63B3BB69-23CF-44E3-9099-C40C66FF867C}">
                  <a14:compatExt spid="_x0000_s32773"/>
                </a:ext>
                <a:ext uri="{FF2B5EF4-FFF2-40B4-BE49-F238E27FC236}">
                  <a16:creationId xmlns:a16="http://schemas.microsoft.com/office/drawing/2014/main" id="{00000000-0008-0000-0000-00004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0</xdr:colOff>
          <xdr:row>20</xdr:row>
          <xdr:rowOff>219075</xdr:rowOff>
        </xdr:from>
        <xdr:to>
          <xdr:col>35</xdr:col>
          <xdr:colOff>57150</xdr:colOff>
          <xdr:row>22</xdr:row>
          <xdr:rowOff>9525</xdr:rowOff>
        </xdr:to>
        <xdr:sp macro="" textlink="">
          <xdr:nvSpPr>
            <xdr:cNvPr id="32774" name="Check Box 6" hidden="1">
              <a:extLst>
                <a:ext uri="{63B3BB69-23CF-44E3-9099-C40C66FF867C}">
                  <a14:compatExt spid="_x0000_s32774"/>
                </a:ext>
                <a:ext uri="{FF2B5EF4-FFF2-40B4-BE49-F238E27FC236}">
                  <a16:creationId xmlns:a16="http://schemas.microsoft.com/office/drawing/2014/main" id="{00000000-0008-0000-0000-00004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25</xdr:row>
          <xdr:rowOff>0</xdr:rowOff>
        </xdr:from>
        <xdr:to>
          <xdr:col>2</xdr:col>
          <xdr:colOff>47625</xdr:colOff>
          <xdr:row>26</xdr:row>
          <xdr:rowOff>9525</xdr:rowOff>
        </xdr:to>
        <xdr:sp macro="" textlink="">
          <xdr:nvSpPr>
            <xdr:cNvPr id="32775" name="Check Box 7" hidden="1">
              <a:extLst>
                <a:ext uri="{63B3BB69-23CF-44E3-9099-C40C66FF867C}">
                  <a14:compatExt spid="_x0000_s32775"/>
                </a:ext>
                <a:ext uri="{FF2B5EF4-FFF2-40B4-BE49-F238E27FC236}">
                  <a16:creationId xmlns:a16="http://schemas.microsoft.com/office/drawing/2014/main" id="{00000000-0008-0000-0000-000046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161925</xdr:colOff>
          <xdr:row>22</xdr:row>
          <xdr:rowOff>238125</xdr:rowOff>
        </xdr:from>
        <xdr:to>
          <xdr:col>34</xdr:col>
          <xdr:colOff>38100</xdr:colOff>
          <xdr:row>24</xdr:row>
          <xdr:rowOff>9525</xdr:rowOff>
        </xdr:to>
        <xdr:sp macro="" textlink="">
          <xdr:nvSpPr>
            <xdr:cNvPr id="32776" name="Check Box 8" hidden="1">
              <a:extLst>
                <a:ext uri="{63B3BB69-23CF-44E3-9099-C40C66FF867C}">
                  <a14:compatExt spid="_x0000_s32776"/>
                </a:ext>
                <a:ext uri="{FF2B5EF4-FFF2-40B4-BE49-F238E27FC236}">
                  <a16:creationId xmlns:a16="http://schemas.microsoft.com/office/drawing/2014/main" id="{00000000-0008-0000-0000-00004A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23</xdr:row>
          <xdr:rowOff>228600</xdr:rowOff>
        </xdr:from>
        <xdr:to>
          <xdr:col>2</xdr:col>
          <xdr:colOff>38100</xdr:colOff>
          <xdr:row>25</xdr:row>
          <xdr:rowOff>0</xdr:rowOff>
        </xdr:to>
        <xdr:sp macro="" textlink="">
          <xdr:nvSpPr>
            <xdr:cNvPr id="32777" name="Check Box 9" hidden="1">
              <a:extLst>
                <a:ext uri="{63B3BB69-23CF-44E3-9099-C40C66FF867C}">
                  <a14:compatExt spid="_x0000_s32777"/>
                </a:ext>
                <a:ext uri="{FF2B5EF4-FFF2-40B4-BE49-F238E27FC236}">
                  <a16:creationId xmlns:a16="http://schemas.microsoft.com/office/drawing/2014/main" id="{00000000-0008-0000-0000-00004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171450</xdr:colOff>
          <xdr:row>22</xdr:row>
          <xdr:rowOff>209550</xdr:rowOff>
        </xdr:from>
        <xdr:to>
          <xdr:col>26</xdr:col>
          <xdr:colOff>47625</xdr:colOff>
          <xdr:row>23</xdr:row>
          <xdr:rowOff>228600</xdr:rowOff>
        </xdr:to>
        <xdr:sp macro="" textlink="">
          <xdr:nvSpPr>
            <xdr:cNvPr id="32778" name="Check Box 10" hidden="1">
              <a:extLst>
                <a:ext uri="{63B3BB69-23CF-44E3-9099-C40C66FF867C}">
                  <a14:compatExt spid="_x0000_s32778"/>
                </a:ext>
                <a:ext uri="{FF2B5EF4-FFF2-40B4-BE49-F238E27FC236}">
                  <a16:creationId xmlns:a16="http://schemas.microsoft.com/office/drawing/2014/main" id="{00000000-0008-0000-0000-00004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0</xdr:colOff>
          <xdr:row>24</xdr:row>
          <xdr:rowOff>0</xdr:rowOff>
        </xdr:from>
        <xdr:to>
          <xdr:col>26</xdr:col>
          <xdr:colOff>57150</xdr:colOff>
          <xdr:row>25</xdr:row>
          <xdr:rowOff>9525</xdr:rowOff>
        </xdr:to>
        <xdr:sp macro="" textlink="">
          <xdr:nvSpPr>
            <xdr:cNvPr id="32779" name="Check Box 11" hidden="1">
              <a:extLst>
                <a:ext uri="{63B3BB69-23CF-44E3-9099-C40C66FF867C}">
                  <a14:compatExt spid="_x0000_s32779"/>
                </a:ext>
                <a:ext uri="{FF2B5EF4-FFF2-40B4-BE49-F238E27FC236}">
                  <a16:creationId xmlns:a16="http://schemas.microsoft.com/office/drawing/2014/main" id="{00000000-0008-0000-0000-00004D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171450</xdr:colOff>
          <xdr:row>23</xdr:row>
          <xdr:rowOff>228600</xdr:rowOff>
        </xdr:from>
        <xdr:to>
          <xdr:col>34</xdr:col>
          <xdr:colOff>47625</xdr:colOff>
          <xdr:row>25</xdr:row>
          <xdr:rowOff>0</xdr:rowOff>
        </xdr:to>
        <xdr:sp macro="" textlink="">
          <xdr:nvSpPr>
            <xdr:cNvPr id="32780" name="Check Box 12" hidden="1">
              <a:extLst>
                <a:ext uri="{63B3BB69-23CF-44E3-9099-C40C66FF867C}">
                  <a14:compatExt spid="_x0000_s32780"/>
                </a:ext>
                <a:ext uri="{FF2B5EF4-FFF2-40B4-BE49-F238E27FC236}">
                  <a16:creationId xmlns:a16="http://schemas.microsoft.com/office/drawing/2014/main" id="{00000000-0008-0000-0000-00004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23</xdr:row>
          <xdr:rowOff>228600</xdr:rowOff>
        </xdr:from>
        <xdr:to>
          <xdr:col>15</xdr:col>
          <xdr:colOff>47625</xdr:colOff>
          <xdr:row>25</xdr:row>
          <xdr:rowOff>0</xdr:rowOff>
        </xdr:to>
        <xdr:sp macro="" textlink="">
          <xdr:nvSpPr>
            <xdr:cNvPr id="32781" name="Check Box 13" hidden="1">
              <a:extLst>
                <a:ext uri="{63B3BB69-23CF-44E3-9099-C40C66FF867C}">
                  <a14:compatExt spid="_x0000_s32781"/>
                </a:ext>
                <a:ext uri="{FF2B5EF4-FFF2-40B4-BE49-F238E27FC236}">
                  <a16:creationId xmlns:a16="http://schemas.microsoft.com/office/drawing/2014/main" id="{00000000-0008-0000-0000-00004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171450</xdr:colOff>
          <xdr:row>22</xdr:row>
          <xdr:rowOff>238125</xdr:rowOff>
        </xdr:from>
        <xdr:to>
          <xdr:col>15</xdr:col>
          <xdr:colOff>47625</xdr:colOff>
          <xdr:row>24</xdr:row>
          <xdr:rowOff>0</xdr:rowOff>
        </xdr:to>
        <xdr:sp macro="" textlink="">
          <xdr:nvSpPr>
            <xdr:cNvPr id="32782" name="Check Box 14" hidden="1">
              <a:extLst>
                <a:ext uri="{63B3BB69-23CF-44E3-9099-C40C66FF867C}">
                  <a14:compatExt spid="_x0000_s32782"/>
                </a:ext>
                <a:ext uri="{FF2B5EF4-FFF2-40B4-BE49-F238E27FC236}">
                  <a16:creationId xmlns:a16="http://schemas.microsoft.com/office/drawing/2014/main" id="{00000000-0008-0000-0000-00005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xdr:col>
      <xdr:colOff>57150</xdr:colOff>
      <xdr:row>38</xdr:row>
      <xdr:rowOff>63500</xdr:rowOff>
    </xdr:from>
    <xdr:to>
      <xdr:col>1</xdr:col>
      <xdr:colOff>130302</xdr:colOff>
      <xdr:row>39</xdr:row>
      <xdr:rowOff>110200</xdr:rowOff>
    </xdr:to>
    <xdr:sp macro="" textlink="">
      <xdr:nvSpPr>
        <xdr:cNvPr id="17" name="左大かっこ 16">
          <a:extLst>
            <a:ext uri="{FF2B5EF4-FFF2-40B4-BE49-F238E27FC236}">
              <a16:creationId xmlns:a16="http://schemas.microsoft.com/office/drawing/2014/main" id="{00000000-0008-0000-0000-000030000000}"/>
            </a:ext>
          </a:extLst>
        </xdr:cNvPr>
        <xdr:cNvSpPr/>
      </xdr:nvSpPr>
      <xdr:spPr>
        <a:xfrm>
          <a:off x="238125" y="8455025"/>
          <a:ext cx="73152" cy="218150"/>
        </a:xfrm>
        <a:prstGeom prst="leftBracket">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0</xdr:col>
          <xdr:colOff>152400</xdr:colOff>
          <xdr:row>42</xdr:row>
          <xdr:rowOff>0</xdr:rowOff>
        </xdr:from>
        <xdr:to>
          <xdr:col>2</xdr:col>
          <xdr:colOff>28575</xdr:colOff>
          <xdr:row>43</xdr:row>
          <xdr:rowOff>9525</xdr:rowOff>
        </xdr:to>
        <xdr:sp macro="" textlink="">
          <xdr:nvSpPr>
            <xdr:cNvPr id="32783" name="Check Box 15" hidden="1">
              <a:extLst>
                <a:ext uri="{63B3BB69-23CF-44E3-9099-C40C66FF867C}">
                  <a14:compatExt spid="_x0000_s32783"/>
                </a:ext>
                <a:ext uri="{FF2B5EF4-FFF2-40B4-BE49-F238E27FC236}">
                  <a16:creationId xmlns:a16="http://schemas.microsoft.com/office/drawing/2014/main" id="{00000000-0008-0000-0000-00006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152400</xdr:colOff>
          <xdr:row>41</xdr:row>
          <xdr:rowOff>228600</xdr:rowOff>
        </xdr:from>
        <xdr:to>
          <xdr:col>15</xdr:col>
          <xdr:colOff>28575</xdr:colOff>
          <xdr:row>43</xdr:row>
          <xdr:rowOff>9525</xdr:rowOff>
        </xdr:to>
        <xdr:sp macro="" textlink="">
          <xdr:nvSpPr>
            <xdr:cNvPr id="32784" name="Check Box 16" hidden="1">
              <a:extLst>
                <a:ext uri="{63B3BB69-23CF-44E3-9099-C40C66FF867C}">
                  <a14:compatExt spid="_x0000_s32784"/>
                </a:ext>
                <a:ext uri="{FF2B5EF4-FFF2-40B4-BE49-F238E27FC236}">
                  <a16:creationId xmlns:a16="http://schemas.microsoft.com/office/drawing/2014/main" id="{00000000-0008-0000-0000-00006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142875</xdr:colOff>
          <xdr:row>41</xdr:row>
          <xdr:rowOff>228600</xdr:rowOff>
        </xdr:from>
        <xdr:to>
          <xdr:col>27</xdr:col>
          <xdr:colOff>19050</xdr:colOff>
          <xdr:row>43</xdr:row>
          <xdr:rowOff>9525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0000-00006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161925</xdr:colOff>
          <xdr:row>42</xdr:row>
          <xdr:rowOff>0</xdr:rowOff>
        </xdr:from>
        <xdr:to>
          <xdr:col>35</xdr:col>
          <xdr:colOff>38100</xdr:colOff>
          <xdr:row>43</xdr:row>
          <xdr:rowOff>19050</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0000-00006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45</xdr:row>
          <xdr:rowOff>0</xdr:rowOff>
        </xdr:from>
        <xdr:to>
          <xdr:col>2</xdr:col>
          <xdr:colOff>28575</xdr:colOff>
          <xdr:row>46</xdr:row>
          <xdr:rowOff>9525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0000-00006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23</xdr:row>
          <xdr:rowOff>0</xdr:rowOff>
        </xdr:from>
        <xdr:to>
          <xdr:col>2</xdr:col>
          <xdr:colOff>28575</xdr:colOff>
          <xdr:row>24</xdr:row>
          <xdr:rowOff>19050</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0000-00007B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161925</xdr:colOff>
          <xdr:row>27</xdr:row>
          <xdr:rowOff>9525</xdr:rowOff>
        </xdr:from>
        <xdr:to>
          <xdr:col>2</xdr:col>
          <xdr:colOff>38100</xdr:colOff>
          <xdr:row>28</xdr:row>
          <xdr:rowOff>19050</xdr:rowOff>
        </xdr:to>
        <xdr:sp macro="" textlink="">
          <xdr:nvSpPr>
            <xdr:cNvPr id="32789" name="Check Box 21" hidden="1">
              <a:extLst>
                <a:ext uri="{63B3BB69-23CF-44E3-9099-C40C66FF867C}">
                  <a14:compatExt spid="_x0000_s32789"/>
                </a:ext>
                <a:ext uri="{FF2B5EF4-FFF2-40B4-BE49-F238E27FC236}">
                  <a16:creationId xmlns:a16="http://schemas.microsoft.com/office/drawing/2014/main" id="{00000000-0008-0000-0000-00007C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20</xdr:row>
          <xdr:rowOff>200025</xdr:rowOff>
        </xdr:from>
        <xdr:to>
          <xdr:col>2</xdr:col>
          <xdr:colOff>47625</xdr:colOff>
          <xdr:row>22</xdr:row>
          <xdr:rowOff>9525</xdr:rowOff>
        </xdr:to>
        <xdr:sp macro="" textlink="">
          <xdr:nvSpPr>
            <xdr:cNvPr id="32790" name="Check Box 22" hidden="1">
              <a:extLst>
                <a:ext uri="{63B3BB69-23CF-44E3-9099-C40C66FF867C}">
                  <a14:compatExt spid="_x0000_s32790"/>
                </a:ext>
                <a:ext uri="{FF2B5EF4-FFF2-40B4-BE49-F238E27FC236}">
                  <a16:creationId xmlns:a16="http://schemas.microsoft.com/office/drawing/2014/main" id="{00000000-0008-0000-0000-00007E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34</xdr:col>
          <xdr:colOff>161925</xdr:colOff>
          <xdr:row>30</xdr:row>
          <xdr:rowOff>28575</xdr:rowOff>
        </xdr:from>
        <xdr:to>
          <xdr:col>36</xdr:col>
          <xdr:colOff>19050</xdr:colOff>
          <xdr:row>30</xdr:row>
          <xdr:rowOff>266700</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0000-00007F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180975</xdr:colOff>
          <xdr:row>32</xdr:row>
          <xdr:rowOff>19050</xdr:rowOff>
        </xdr:from>
        <xdr:to>
          <xdr:col>15</xdr:col>
          <xdr:colOff>57150</xdr:colOff>
          <xdr:row>33</xdr:row>
          <xdr:rowOff>0</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0000-000080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161925</xdr:colOff>
          <xdr:row>30</xdr:row>
          <xdr:rowOff>9525</xdr:rowOff>
        </xdr:from>
        <xdr:to>
          <xdr:col>28</xdr:col>
          <xdr:colOff>38100</xdr:colOff>
          <xdr:row>31</xdr:row>
          <xdr:rowOff>0</xdr:rowOff>
        </xdr:to>
        <xdr:sp macro="" textlink="">
          <xdr:nvSpPr>
            <xdr:cNvPr id="32793" name="Check Box 25" hidden="1">
              <a:extLst>
                <a:ext uri="{63B3BB69-23CF-44E3-9099-C40C66FF867C}">
                  <a14:compatExt spid="_x0000_s32793"/>
                </a:ext>
                <a:ext uri="{FF2B5EF4-FFF2-40B4-BE49-F238E27FC236}">
                  <a16:creationId xmlns:a16="http://schemas.microsoft.com/office/drawing/2014/main" id="{00000000-0008-0000-0000-00008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171450</xdr:colOff>
          <xdr:row>29</xdr:row>
          <xdr:rowOff>238125</xdr:rowOff>
        </xdr:from>
        <xdr:to>
          <xdr:col>16</xdr:col>
          <xdr:colOff>47625</xdr:colOff>
          <xdr:row>30</xdr:row>
          <xdr:rowOff>257175</xdr:rowOff>
        </xdr:to>
        <xdr:sp macro="" textlink="">
          <xdr:nvSpPr>
            <xdr:cNvPr id="32794" name="Check Box 26" hidden="1">
              <a:extLst>
                <a:ext uri="{63B3BB69-23CF-44E3-9099-C40C66FF867C}">
                  <a14:compatExt spid="_x0000_s32794"/>
                </a:ext>
                <a:ext uri="{FF2B5EF4-FFF2-40B4-BE49-F238E27FC236}">
                  <a16:creationId xmlns:a16="http://schemas.microsoft.com/office/drawing/2014/main" id="{00000000-0008-0000-0000-000082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31</xdr:row>
          <xdr:rowOff>0</xdr:rowOff>
        </xdr:from>
        <xdr:to>
          <xdr:col>2</xdr:col>
          <xdr:colOff>47625</xdr:colOff>
          <xdr:row>31</xdr:row>
          <xdr:rowOff>266700</xdr:rowOff>
        </xdr:to>
        <xdr:sp macro="" textlink="">
          <xdr:nvSpPr>
            <xdr:cNvPr id="32795" name="Check Box 27" hidden="1">
              <a:extLst>
                <a:ext uri="{63B3BB69-23CF-44E3-9099-C40C66FF867C}">
                  <a14:compatExt spid="_x0000_s32795"/>
                </a:ext>
                <a:ext uri="{FF2B5EF4-FFF2-40B4-BE49-F238E27FC236}">
                  <a16:creationId xmlns:a16="http://schemas.microsoft.com/office/drawing/2014/main" id="{00000000-0008-0000-0000-00008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30</xdr:row>
          <xdr:rowOff>0</xdr:rowOff>
        </xdr:from>
        <xdr:to>
          <xdr:col>2</xdr:col>
          <xdr:colOff>28575</xdr:colOff>
          <xdr:row>30</xdr:row>
          <xdr:rowOff>257175</xdr:rowOff>
        </xdr:to>
        <xdr:sp macro="" textlink="">
          <xdr:nvSpPr>
            <xdr:cNvPr id="32796" name="Check Box 28" hidden="1">
              <a:extLst>
                <a:ext uri="{63B3BB69-23CF-44E3-9099-C40C66FF867C}">
                  <a14:compatExt spid="_x0000_s32796"/>
                </a:ext>
                <a:ext uri="{FF2B5EF4-FFF2-40B4-BE49-F238E27FC236}">
                  <a16:creationId xmlns:a16="http://schemas.microsoft.com/office/drawing/2014/main" id="{00000000-0008-0000-0000-000084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161925</xdr:colOff>
          <xdr:row>31</xdr:row>
          <xdr:rowOff>0</xdr:rowOff>
        </xdr:from>
        <xdr:to>
          <xdr:col>11</xdr:col>
          <xdr:colOff>38100</xdr:colOff>
          <xdr:row>31</xdr:row>
          <xdr:rowOff>266700</xdr:rowOff>
        </xdr:to>
        <xdr:sp macro="" textlink="">
          <xdr:nvSpPr>
            <xdr:cNvPr id="32797" name="Check Box 29" hidden="1">
              <a:extLst>
                <a:ext uri="{63B3BB69-23CF-44E3-9099-C40C66FF867C}">
                  <a14:compatExt spid="_x0000_s32797"/>
                </a:ext>
                <a:ext uri="{FF2B5EF4-FFF2-40B4-BE49-F238E27FC236}">
                  <a16:creationId xmlns:a16="http://schemas.microsoft.com/office/drawing/2014/main" id="{00000000-0008-0000-0000-000085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171450</xdr:colOff>
          <xdr:row>32</xdr:row>
          <xdr:rowOff>9525</xdr:rowOff>
        </xdr:from>
        <xdr:to>
          <xdr:col>2</xdr:col>
          <xdr:colOff>57150</xdr:colOff>
          <xdr:row>32</xdr:row>
          <xdr:rowOff>276225</xdr:rowOff>
        </xdr:to>
        <xdr:sp macro="" textlink="">
          <xdr:nvSpPr>
            <xdr:cNvPr id="32798" name="Check Box 30" hidden="1">
              <a:extLst>
                <a:ext uri="{63B3BB69-23CF-44E3-9099-C40C66FF867C}">
                  <a14:compatExt spid="_x0000_s32798"/>
                </a:ext>
                <a:ext uri="{FF2B5EF4-FFF2-40B4-BE49-F238E27FC236}">
                  <a16:creationId xmlns:a16="http://schemas.microsoft.com/office/drawing/2014/main" id="{00000000-0008-0000-0000-000087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171450</xdr:colOff>
          <xdr:row>8</xdr:row>
          <xdr:rowOff>228600</xdr:rowOff>
        </xdr:from>
        <xdr:to>
          <xdr:col>14</xdr:col>
          <xdr:colOff>47625</xdr:colOff>
          <xdr:row>10</xdr:row>
          <xdr:rowOff>9525</xdr:rowOff>
        </xdr:to>
        <xdr:sp macro="" textlink="">
          <xdr:nvSpPr>
            <xdr:cNvPr id="32815" name="Check Box 47" hidden="1">
              <a:extLst>
                <a:ext uri="{63B3BB69-23CF-44E3-9099-C40C66FF867C}">
                  <a14:compatExt spid="_x0000_s328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161925</xdr:colOff>
          <xdr:row>9</xdr:row>
          <xdr:rowOff>209550</xdr:rowOff>
        </xdr:from>
        <xdr:to>
          <xdr:col>14</xdr:col>
          <xdr:colOff>38100</xdr:colOff>
          <xdr:row>11</xdr:row>
          <xdr:rowOff>9525</xdr:rowOff>
        </xdr:to>
        <xdr:sp macro="" textlink="">
          <xdr:nvSpPr>
            <xdr:cNvPr id="32816" name="Check Box 48" hidden="1">
              <a:extLst>
                <a:ext uri="{63B3BB69-23CF-44E3-9099-C40C66FF867C}">
                  <a14:compatExt spid="_x0000_s328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0</xdr:colOff>
      <xdr:row>3</xdr:row>
      <xdr:rowOff>0</xdr:rowOff>
    </xdr:from>
    <xdr:to>
      <xdr:col>4</xdr:col>
      <xdr:colOff>0</xdr:colOff>
      <xdr:row>6</xdr:row>
      <xdr:rowOff>0</xdr:rowOff>
    </xdr:to>
    <xdr:cxnSp macro="">
      <xdr:nvCxnSpPr>
        <xdr:cNvPr id="4" name="直線コネクタ 3">
          <a:extLst>
            <a:ext uri="{FF2B5EF4-FFF2-40B4-BE49-F238E27FC236}">
              <a16:creationId xmlns:a16="http://schemas.microsoft.com/office/drawing/2014/main" id="{00000000-0008-0000-0400-000004000000}"/>
            </a:ext>
          </a:extLst>
        </xdr:cNvPr>
        <xdr:cNvCxnSpPr/>
      </xdr:nvCxnSpPr>
      <xdr:spPr>
        <a:xfrm>
          <a:off x="419100" y="542925"/>
          <a:ext cx="3886200" cy="1866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34" Type="http://schemas.openxmlformats.org/officeDocument/2006/relationships/comments" Target="../comments1.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34.xml"/><Relationship Id="rId13" Type="http://schemas.openxmlformats.org/officeDocument/2006/relationships/ctrlProp" Target="../ctrlProps/ctrlProp39.xml"/><Relationship Id="rId18" Type="http://schemas.openxmlformats.org/officeDocument/2006/relationships/ctrlProp" Target="../ctrlProps/ctrlProp44.xml"/><Relationship Id="rId26" Type="http://schemas.openxmlformats.org/officeDocument/2006/relationships/ctrlProp" Target="../ctrlProps/ctrlProp52.xml"/><Relationship Id="rId3" Type="http://schemas.openxmlformats.org/officeDocument/2006/relationships/drawing" Target="../drawings/drawing2.xml"/><Relationship Id="rId21" Type="http://schemas.openxmlformats.org/officeDocument/2006/relationships/ctrlProp" Target="../ctrlProps/ctrlProp47.xml"/><Relationship Id="rId34" Type="http://schemas.openxmlformats.org/officeDocument/2006/relationships/ctrlProp" Target="../ctrlProps/ctrlProp60.xml"/><Relationship Id="rId7" Type="http://schemas.openxmlformats.org/officeDocument/2006/relationships/ctrlProp" Target="../ctrlProps/ctrlProp33.xml"/><Relationship Id="rId12" Type="http://schemas.openxmlformats.org/officeDocument/2006/relationships/ctrlProp" Target="../ctrlProps/ctrlProp38.xml"/><Relationship Id="rId17" Type="http://schemas.openxmlformats.org/officeDocument/2006/relationships/ctrlProp" Target="../ctrlProps/ctrlProp43.xml"/><Relationship Id="rId25" Type="http://schemas.openxmlformats.org/officeDocument/2006/relationships/ctrlProp" Target="../ctrlProps/ctrlProp51.xml"/><Relationship Id="rId33" Type="http://schemas.openxmlformats.org/officeDocument/2006/relationships/ctrlProp" Target="../ctrlProps/ctrlProp59.xml"/><Relationship Id="rId2" Type="http://schemas.openxmlformats.org/officeDocument/2006/relationships/printerSettings" Target="../printerSettings/printerSettings3.bin"/><Relationship Id="rId16" Type="http://schemas.openxmlformats.org/officeDocument/2006/relationships/ctrlProp" Target="../ctrlProps/ctrlProp42.xml"/><Relationship Id="rId20" Type="http://schemas.openxmlformats.org/officeDocument/2006/relationships/ctrlProp" Target="../ctrlProps/ctrlProp46.xml"/><Relationship Id="rId29" Type="http://schemas.openxmlformats.org/officeDocument/2006/relationships/ctrlProp" Target="../ctrlProps/ctrlProp55.xml"/><Relationship Id="rId1" Type="http://schemas.openxmlformats.org/officeDocument/2006/relationships/hyperlink" Target="mailto:nagoya@aaa.co.jp" TargetMode="External"/><Relationship Id="rId6" Type="http://schemas.openxmlformats.org/officeDocument/2006/relationships/ctrlProp" Target="../ctrlProps/ctrlProp32.xml"/><Relationship Id="rId11" Type="http://schemas.openxmlformats.org/officeDocument/2006/relationships/ctrlProp" Target="../ctrlProps/ctrlProp37.xml"/><Relationship Id="rId24" Type="http://schemas.openxmlformats.org/officeDocument/2006/relationships/ctrlProp" Target="../ctrlProps/ctrlProp50.xml"/><Relationship Id="rId32" Type="http://schemas.openxmlformats.org/officeDocument/2006/relationships/ctrlProp" Target="../ctrlProps/ctrlProp58.xml"/><Relationship Id="rId5" Type="http://schemas.openxmlformats.org/officeDocument/2006/relationships/ctrlProp" Target="../ctrlProps/ctrlProp31.xml"/><Relationship Id="rId15" Type="http://schemas.openxmlformats.org/officeDocument/2006/relationships/ctrlProp" Target="../ctrlProps/ctrlProp41.xml"/><Relationship Id="rId23" Type="http://schemas.openxmlformats.org/officeDocument/2006/relationships/ctrlProp" Target="../ctrlProps/ctrlProp49.xml"/><Relationship Id="rId28" Type="http://schemas.openxmlformats.org/officeDocument/2006/relationships/ctrlProp" Target="../ctrlProps/ctrlProp54.xml"/><Relationship Id="rId10" Type="http://schemas.openxmlformats.org/officeDocument/2006/relationships/ctrlProp" Target="../ctrlProps/ctrlProp36.xml"/><Relationship Id="rId19" Type="http://schemas.openxmlformats.org/officeDocument/2006/relationships/ctrlProp" Target="../ctrlProps/ctrlProp45.xml"/><Relationship Id="rId31" Type="http://schemas.openxmlformats.org/officeDocument/2006/relationships/ctrlProp" Target="../ctrlProps/ctrlProp57.xml"/><Relationship Id="rId4" Type="http://schemas.openxmlformats.org/officeDocument/2006/relationships/vmlDrawing" Target="../drawings/vmlDrawing3.vml"/><Relationship Id="rId9" Type="http://schemas.openxmlformats.org/officeDocument/2006/relationships/ctrlProp" Target="../ctrlProps/ctrlProp35.xml"/><Relationship Id="rId14" Type="http://schemas.openxmlformats.org/officeDocument/2006/relationships/ctrlProp" Target="../ctrlProps/ctrlProp40.xml"/><Relationship Id="rId22" Type="http://schemas.openxmlformats.org/officeDocument/2006/relationships/ctrlProp" Target="../ctrlProps/ctrlProp48.xml"/><Relationship Id="rId27" Type="http://schemas.openxmlformats.org/officeDocument/2006/relationships/ctrlProp" Target="../ctrlProps/ctrlProp53.xml"/><Relationship Id="rId30" Type="http://schemas.openxmlformats.org/officeDocument/2006/relationships/ctrlProp" Target="../ctrlProps/ctrlProp56.xml"/><Relationship Id="rId35"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N174"/>
  <sheetViews>
    <sheetView tabSelected="1" view="pageBreakPreview" zoomScaleNormal="120" zoomScaleSheetLayoutView="100" workbookViewId="0">
      <selection activeCell="L8" sqref="L8"/>
    </sheetView>
  </sheetViews>
  <sheetFormatPr defaultColWidth="2.25" defaultRowHeight="13.5"/>
  <cols>
    <col min="1" max="36" width="2.375" style="28" customWidth="1"/>
    <col min="37" max="37" width="3.75" style="28" customWidth="1"/>
    <col min="38" max="38" width="1.375" style="28" customWidth="1"/>
    <col min="39" max="39" width="2.25" style="28" customWidth="1"/>
    <col min="40" max="40" width="10" style="28" customWidth="1"/>
    <col min="41" max="41" width="6.5" style="28" customWidth="1"/>
    <col min="42" max="16384" width="2.25" style="28"/>
  </cols>
  <sheetData>
    <row r="1" spans="1:66">
      <c r="A1" s="27" t="s">
        <v>76</v>
      </c>
    </row>
    <row r="2" spans="1:66" ht="6.75" customHeight="1">
      <c r="AO2" s="492" t="s">
        <v>181</v>
      </c>
      <c r="AP2" s="493"/>
      <c r="AQ2" s="493"/>
      <c r="AR2" s="493"/>
      <c r="AS2" s="493"/>
      <c r="AT2" s="493"/>
      <c r="AU2" s="493"/>
      <c r="AV2" s="493"/>
      <c r="AW2" s="493"/>
      <c r="AX2" s="493"/>
      <c r="AY2" s="493"/>
      <c r="AZ2" s="493"/>
      <c r="BA2" s="493"/>
      <c r="BB2" s="493"/>
      <c r="BC2" s="493"/>
      <c r="BD2" s="493"/>
      <c r="BE2" s="493"/>
      <c r="BF2" s="493"/>
      <c r="BG2" s="493"/>
      <c r="BH2" s="493"/>
      <c r="BI2" s="493"/>
      <c r="BJ2" s="493"/>
      <c r="BK2" s="493"/>
      <c r="BL2" s="493"/>
      <c r="BM2" s="493"/>
      <c r="BN2" s="493"/>
    </row>
    <row r="3" spans="1:66" s="33" customFormat="1" ht="12" customHeight="1">
      <c r="A3" s="459" t="s">
        <v>10</v>
      </c>
      <c r="B3" s="29" t="s">
        <v>0</v>
      </c>
      <c r="C3" s="30"/>
      <c r="D3" s="30"/>
      <c r="E3" s="31"/>
      <c r="F3" s="31"/>
      <c r="G3" s="31"/>
      <c r="H3" s="31"/>
      <c r="I3" s="31"/>
      <c r="J3" s="31"/>
      <c r="K3" s="32"/>
      <c r="L3" s="486"/>
      <c r="M3" s="487"/>
      <c r="N3" s="487"/>
      <c r="O3" s="487"/>
      <c r="P3" s="487"/>
      <c r="Q3" s="487"/>
      <c r="R3" s="487"/>
      <c r="S3" s="487"/>
      <c r="T3" s="487"/>
      <c r="U3" s="487"/>
      <c r="V3" s="487"/>
      <c r="W3" s="487"/>
      <c r="X3" s="487"/>
      <c r="Y3" s="487"/>
      <c r="Z3" s="487"/>
      <c r="AA3" s="487"/>
      <c r="AB3" s="487"/>
      <c r="AC3" s="487"/>
      <c r="AD3" s="487"/>
      <c r="AE3" s="487"/>
      <c r="AF3" s="488"/>
      <c r="AG3" s="466" t="s">
        <v>84</v>
      </c>
      <c r="AH3" s="467"/>
      <c r="AI3" s="467"/>
      <c r="AJ3" s="467"/>
      <c r="AK3" s="467"/>
      <c r="AL3" s="467"/>
      <c r="AM3" s="468"/>
      <c r="AO3" s="493"/>
      <c r="AP3" s="493"/>
      <c r="AQ3" s="493"/>
      <c r="AR3" s="493"/>
      <c r="AS3" s="493"/>
      <c r="AT3" s="493"/>
      <c r="AU3" s="493"/>
      <c r="AV3" s="493"/>
      <c r="AW3" s="493"/>
      <c r="AX3" s="493"/>
      <c r="AY3" s="493"/>
      <c r="AZ3" s="493"/>
      <c r="BA3" s="493"/>
      <c r="BB3" s="493"/>
      <c r="BC3" s="493"/>
      <c r="BD3" s="493"/>
      <c r="BE3" s="493"/>
      <c r="BF3" s="493"/>
      <c r="BG3" s="493"/>
      <c r="BH3" s="493"/>
      <c r="BI3" s="493"/>
      <c r="BJ3" s="493"/>
      <c r="BK3" s="493"/>
      <c r="BL3" s="493"/>
      <c r="BM3" s="493"/>
      <c r="BN3" s="493"/>
    </row>
    <row r="4" spans="1:66" s="33" customFormat="1" ht="20.25" customHeight="1">
      <c r="A4" s="460"/>
      <c r="B4" s="34" t="s">
        <v>6</v>
      </c>
      <c r="C4" s="35"/>
      <c r="D4" s="35"/>
      <c r="E4" s="36"/>
      <c r="F4" s="36"/>
      <c r="G4" s="36"/>
      <c r="H4" s="36"/>
      <c r="I4" s="36"/>
      <c r="J4" s="36"/>
      <c r="K4" s="37"/>
      <c r="L4" s="412"/>
      <c r="M4" s="413"/>
      <c r="N4" s="413"/>
      <c r="O4" s="413"/>
      <c r="P4" s="413"/>
      <c r="Q4" s="413"/>
      <c r="R4" s="413"/>
      <c r="S4" s="413"/>
      <c r="T4" s="413"/>
      <c r="U4" s="413"/>
      <c r="V4" s="413"/>
      <c r="W4" s="413"/>
      <c r="X4" s="413"/>
      <c r="Y4" s="413"/>
      <c r="Z4" s="413"/>
      <c r="AA4" s="413"/>
      <c r="AB4" s="413"/>
      <c r="AC4" s="413"/>
      <c r="AD4" s="413"/>
      <c r="AE4" s="413"/>
      <c r="AF4" s="414"/>
      <c r="AG4" s="469"/>
      <c r="AH4" s="470"/>
      <c r="AI4" s="470"/>
      <c r="AJ4" s="470"/>
      <c r="AK4" s="470"/>
      <c r="AL4" s="470"/>
      <c r="AM4" s="471"/>
      <c r="AO4" s="493"/>
      <c r="AP4" s="493"/>
      <c r="AQ4" s="493"/>
      <c r="AR4" s="493"/>
      <c r="AS4" s="493"/>
      <c r="AT4" s="493"/>
      <c r="AU4" s="493"/>
      <c r="AV4" s="493"/>
      <c r="AW4" s="493"/>
      <c r="AX4" s="493"/>
      <c r="AY4" s="493"/>
      <c r="AZ4" s="493"/>
      <c r="BA4" s="493"/>
      <c r="BB4" s="493"/>
      <c r="BC4" s="493"/>
      <c r="BD4" s="493"/>
      <c r="BE4" s="493"/>
      <c r="BF4" s="493"/>
      <c r="BG4" s="493"/>
      <c r="BH4" s="493"/>
      <c r="BI4" s="493"/>
      <c r="BJ4" s="493"/>
      <c r="BK4" s="493"/>
      <c r="BL4" s="493"/>
      <c r="BM4" s="493"/>
      <c r="BN4" s="493"/>
    </row>
    <row r="5" spans="1:66" s="33" customFormat="1" ht="20.25" customHeight="1">
      <c r="A5" s="460"/>
      <c r="B5" s="38" t="s">
        <v>31</v>
      </c>
      <c r="C5" s="39"/>
      <c r="D5" s="39"/>
      <c r="E5" s="40"/>
      <c r="F5" s="40"/>
      <c r="G5" s="40"/>
      <c r="H5" s="40"/>
      <c r="I5" s="40"/>
      <c r="J5" s="40"/>
      <c r="K5" s="41"/>
      <c r="L5" s="630"/>
      <c r="M5" s="631"/>
      <c r="N5" s="631"/>
      <c r="O5" s="631"/>
      <c r="P5" s="631"/>
      <c r="Q5" s="631"/>
      <c r="R5" s="631"/>
      <c r="S5" s="631"/>
      <c r="T5" s="631"/>
      <c r="U5" s="631"/>
      <c r="V5" s="631"/>
      <c r="W5" s="631"/>
      <c r="X5" s="631"/>
      <c r="Y5" s="631"/>
      <c r="Z5" s="631"/>
      <c r="AA5" s="631"/>
      <c r="AB5" s="631"/>
      <c r="AC5" s="631"/>
      <c r="AD5" s="631"/>
      <c r="AE5" s="631"/>
      <c r="AF5" s="631"/>
      <c r="AG5" s="631"/>
      <c r="AH5" s="631"/>
      <c r="AI5" s="631"/>
      <c r="AJ5" s="631"/>
      <c r="AK5" s="631"/>
      <c r="AL5" s="631"/>
      <c r="AM5" s="632"/>
      <c r="AO5" s="493"/>
      <c r="AP5" s="493"/>
      <c r="AQ5" s="493"/>
      <c r="AR5" s="493"/>
      <c r="AS5" s="493"/>
      <c r="AT5" s="493"/>
      <c r="AU5" s="493"/>
      <c r="AV5" s="493"/>
      <c r="AW5" s="493"/>
      <c r="AX5" s="493"/>
      <c r="AY5" s="493"/>
      <c r="AZ5" s="493"/>
      <c r="BA5" s="493"/>
      <c r="BB5" s="493"/>
      <c r="BC5" s="493"/>
      <c r="BD5" s="493"/>
      <c r="BE5" s="493"/>
      <c r="BF5" s="493"/>
      <c r="BG5" s="493"/>
      <c r="BH5" s="493"/>
      <c r="BI5" s="493"/>
      <c r="BJ5" s="493"/>
      <c r="BK5" s="493"/>
      <c r="BL5" s="493"/>
      <c r="BM5" s="493"/>
      <c r="BN5" s="493"/>
    </row>
    <row r="6" spans="1:66" s="33" customFormat="1" ht="13.5" customHeight="1">
      <c r="A6" s="460"/>
      <c r="B6" s="478" t="s">
        <v>32</v>
      </c>
      <c r="C6" s="479"/>
      <c r="D6" s="479"/>
      <c r="E6" s="479"/>
      <c r="F6" s="479"/>
      <c r="G6" s="479"/>
      <c r="H6" s="479"/>
      <c r="I6" s="479"/>
      <c r="J6" s="479"/>
      <c r="K6" s="480"/>
      <c r="L6" s="266" t="s">
        <v>1</v>
      </c>
      <c r="M6" s="266"/>
      <c r="N6" s="266"/>
      <c r="O6" s="266"/>
      <c r="P6" s="266"/>
      <c r="Q6" s="452"/>
      <c r="R6" s="452"/>
      <c r="S6" s="266" t="s">
        <v>2</v>
      </c>
      <c r="T6" s="452"/>
      <c r="U6" s="452"/>
      <c r="V6" s="452"/>
      <c r="W6" s="266" t="s">
        <v>3</v>
      </c>
      <c r="X6" s="266"/>
      <c r="Y6" s="266"/>
      <c r="Z6" s="266"/>
      <c r="AA6" s="266"/>
      <c r="AB6" s="266"/>
      <c r="AC6" s="267"/>
      <c r="AD6" s="266"/>
      <c r="AE6" s="266"/>
      <c r="AF6" s="266"/>
      <c r="AG6" s="266"/>
      <c r="AH6" s="266"/>
      <c r="AI6" s="266"/>
      <c r="AJ6" s="266"/>
      <c r="AK6" s="266"/>
      <c r="AL6" s="266"/>
      <c r="AM6" s="268"/>
      <c r="AO6" s="493"/>
      <c r="AP6" s="493"/>
      <c r="AQ6" s="493"/>
      <c r="AR6" s="493"/>
      <c r="AS6" s="493"/>
      <c r="AT6" s="493"/>
      <c r="AU6" s="493"/>
      <c r="AV6" s="493"/>
      <c r="AW6" s="493"/>
      <c r="AX6" s="493"/>
      <c r="AY6" s="493"/>
      <c r="AZ6" s="493"/>
      <c r="BA6" s="493"/>
      <c r="BB6" s="493"/>
      <c r="BC6" s="493"/>
      <c r="BD6" s="493"/>
      <c r="BE6" s="493"/>
      <c r="BF6" s="493"/>
      <c r="BG6" s="493"/>
      <c r="BH6" s="493"/>
      <c r="BI6" s="493"/>
      <c r="BJ6" s="493"/>
      <c r="BK6" s="493"/>
      <c r="BL6" s="493"/>
      <c r="BM6" s="493"/>
      <c r="BN6" s="493"/>
    </row>
    <row r="7" spans="1:66" s="33" customFormat="1" ht="20.25" customHeight="1">
      <c r="A7" s="460"/>
      <c r="B7" s="481"/>
      <c r="C7" s="482"/>
      <c r="D7" s="482"/>
      <c r="E7" s="482"/>
      <c r="F7" s="482"/>
      <c r="G7" s="482"/>
      <c r="H7" s="482"/>
      <c r="I7" s="482"/>
      <c r="J7" s="482"/>
      <c r="K7" s="483"/>
      <c r="L7" s="412"/>
      <c r="M7" s="413"/>
      <c r="N7" s="413"/>
      <c r="O7" s="413"/>
      <c r="P7" s="413"/>
      <c r="Q7" s="413"/>
      <c r="R7" s="413"/>
      <c r="S7" s="413"/>
      <c r="T7" s="413"/>
      <c r="U7" s="413"/>
      <c r="V7" s="413"/>
      <c r="W7" s="413"/>
      <c r="X7" s="413"/>
      <c r="Y7" s="413"/>
      <c r="Z7" s="413"/>
      <c r="AA7" s="413"/>
      <c r="AB7" s="413"/>
      <c r="AC7" s="413"/>
      <c r="AD7" s="413"/>
      <c r="AE7" s="413"/>
      <c r="AF7" s="413"/>
      <c r="AG7" s="413"/>
      <c r="AH7" s="413"/>
      <c r="AI7" s="413"/>
      <c r="AJ7" s="413"/>
      <c r="AK7" s="413"/>
      <c r="AL7" s="413"/>
      <c r="AM7" s="414"/>
      <c r="AO7" s="493"/>
      <c r="AP7" s="493"/>
      <c r="AQ7" s="493"/>
      <c r="AR7" s="493"/>
      <c r="AS7" s="493"/>
      <c r="AT7" s="493"/>
      <c r="AU7" s="493"/>
      <c r="AV7" s="493"/>
      <c r="AW7" s="493"/>
      <c r="AX7" s="493"/>
      <c r="AY7" s="493"/>
      <c r="AZ7" s="493"/>
      <c r="BA7" s="493"/>
      <c r="BB7" s="493"/>
      <c r="BC7" s="493"/>
      <c r="BD7" s="493"/>
      <c r="BE7" s="493"/>
      <c r="BF7" s="493"/>
      <c r="BG7" s="493"/>
      <c r="BH7" s="493"/>
      <c r="BI7" s="493"/>
      <c r="BJ7" s="493"/>
      <c r="BK7" s="493"/>
      <c r="BL7" s="493"/>
      <c r="BM7" s="493"/>
      <c r="BN7" s="493"/>
    </row>
    <row r="8" spans="1:66" s="33" customFormat="1" ht="20.25" customHeight="1">
      <c r="A8" s="460"/>
      <c r="B8" s="45" t="s">
        <v>4</v>
      </c>
      <c r="C8" s="46"/>
      <c r="D8" s="46"/>
      <c r="E8" s="47"/>
      <c r="F8" s="47"/>
      <c r="G8" s="47"/>
      <c r="H8" s="47"/>
      <c r="I8" s="47"/>
      <c r="J8" s="47"/>
      <c r="K8" s="47"/>
      <c r="L8" s="269" t="s">
        <v>5</v>
      </c>
      <c r="M8" s="270"/>
      <c r="N8" s="270"/>
      <c r="O8" s="270"/>
      <c r="P8" s="494"/>
      <c r="Q8" s="495"/>
      <c r="R8" s="495"/>
      <c r="S8" s="495"/>
      <c r="T8" s="495"/>
      <c r="U8" s="495"/>
      <c r="V8" s="495"/>
      <c r="W8" s="495"/>
      <c r="X8" s="495"/>
      <c r="Y8" s="496"/>
      <c r="Z8" s="269" t="s">
        <v>30</v>
      </c>
      <c r="AA8" s="270"/>
      <c r="AB8" s="271"/>
      <c r="AC8" s="497"/>
      <c r="AD8" s="497"/>
      <c r="AE8" s="497"/>
      <c r="AF8" s="497"/>
      <c r="AG8" s="497"/>
      <c r="AH8" s="497"/>
      <c r="AI8" s="497"/>
      <c r="AJ8" s="497"/>
      <c r="AK8" s="497"/>
      <c r="AL8" s="497"/>
      <c r="AM8" s="498"/>
    </row>
    <row r="9" spans="1:66" s="33" customFormat="1" ht="20.25" customHeight="1">
      <c r="A9" s="461"/>
      <c r="B9" s="45" t="s">
        <v>77</v>
      </c>
      <c r="C9" s="46"/>
      <c r="D9" s="46"/>
      <c r="E9" s="47"/>
      <c r="F9" s="47"/>
      <c r="G9" s="47"/>
      <c r="H9" s="47"/>
      <c r="I9" s="47"/>
      <c r="J9" s="47"/>
      <c r="K9" s="47"/>
      <c r="L9" s="351"/>
      <c r="M9" s="352"/>
      <c r="N9" s="352"/>
      <c r="O9" s="352"/>
      <c r="P9" s="352"/>
      <c r="Q9" s="352"/>
      <c r="R9" s="352"/>
      <c r="S9" s="352"/>
      <c r="T9" s="352"/>
      <c r="U9" s="352"/>
      <c r="V9" s="352"/>
      <c r="W9" s="352"/>
      <c r="X9" s="352"/>
      <c r="Y9" s="352"/>
      <c r="Z9" s="352"/>
      <c r="AA9" s="352"/>
      <c r="AB9" s="352"/>
      <c r="AC9" s="352"/>
      <c r="AD9" s="352"/>
      <c r="AE9" s="352"/>
      <c r="AF9" s="352"/>
      <c r="AG9" s="352"/>
      <c r="AH9" s="352"/>
      <c r="AI9" s="352"/>
      <c r="AJ9" s="352"/>
      <c r="AK9" s="352"/>
      <c r="AL9" s="352"/>
      <c r="AM9" s="353"/>
    </row>
    <row r="10" spans="1:66" s="33" customFormat="1" ht="18" customHeight="1">
      <c r="A10" s="376" t="s">
        <v>11</v>
      </c>
      <c r="B10" s="377"/>
      <c r="C10" s="377"/>
      <c r="D10" s="377"/>
      <c r="E10" s="377"/>
      <c r="F10" s="484"/>
      <c r="G10" s="376" t="s">
        <v>202</v>
      </c>
      <c r="H10" s="377"/>
      <c r="I10" s="380"/>
      <c r="J10" s="382" t="s">
        <v>203</v>
      </c>
      <c r="K10" s="382"/>
      <c r="L10" s="382"/>
      <c r="M10" s="383"/>
      <c r="N10" s="272"/>
      <c r="O10" s="49" t="s">
        <v>99</v>
      </c>
      <c r="P10" s="49"/>
      <c r="Q10" s="50"/>
      <c r="R10" s="50"/>
      <c r="S10" s="50"/>
      <c r="T10" s="50"/>
      <c r="U10" s="50"/>
      <c r="V10" s="50"/>
      <c r="W10" s="50"/>
      <c r="X10" s="50"/>
      <c r="Y10" s="233"/>
      <c r="Z10" s="50"/>
      <c r="AA10" s="50"/>
      <c r="AB10" s="50"/>
      <c r="AC10" s="50"/>
      <c r="AD10" s="233" t="s">
        <v>165</v>
      </c>
      <c r="AE10" s="233"/>
      <c r="AF10" s="50"/>
      <c r="AG10" s="50"/>
      <c r="AH10" s="50"/>
      <c r="AI10" s="272"/>
      <c r="AJ10" s="233" t="s">
        <v>166</v>
      </c>
      <c r="AK10" s="50"/>
      <c r="AL10" s="50"/>
      <c r="AM10" s="51"/>
    </row>
    <row r="11" spans="1:66" s="33" customFormat="1" ht="18" customHeight="1">
      <c r="A11" s="378"/>
      <c r="B11" s="379"/>
      <c r="C11" s="379"/>
      <c r="D11" s="379"/>
      <c r="E11" s="379"/>
      <c r="F11" s="485"/>
      <c r="G11" s="378"/>
      <c r="H11" s="379"/>
      <c r="I11" s="381"/>
      <c r="J11" s="384"/>
      <c r="K11" s="384"/>
      <c r="L11" s="384"/>
      <c r="M11" s="385"/>
      <c r="N11" s="273"/>
      <c r="O11" s="52" t="s">
        <v>100</v>
      </c>
      <c r="P11" s="52"/>
      <c r="Q11" s="35"/>
      <c r="R11" s="35"/>
      <c r="S11" s="35"/>
      <c r="T11" s="35"/>
      <c r="U11" s="35"/>
      <c r="V11" s="35"/>
      <c r="W11" s="35"/>
      <c r="X11" s="35"/>
      <c r="Y11" s="235"/>
      <c r="Z11" s="35"/>
      <c r="AA11" s="35"/>
      <c r="AB11" s="35"/>
      <c r="AC11" s="35"/>
      <c r="AD11" s="235" t="s">
        <v>165</v>
      </c>
      <c r="AE11" s="235"/>
      <c r="AF11" s="35"/>
      <c r="AG11" s="35"/>
      <c r="AH11" s="35"/>
      <c r="AI11" s="273"/>
      <c r="AJ11" s="235" t="s">
        <v>166</v>
      </c>
      <c r="AK11" s="35"/>
      <c r="AL11" s="35"/>
      <c r="AM11" s="53"/>
    </row>
    <row r="12" spans="1:66" s="33" customFormat="1" ht="5.25" customHeight="1">
      <c r="A12" s="54"/>
      <c r="B12" s="54"/>
      <c r="C12" s="54"/>
      <c r="D12" s="54"/>
      <c r="E12" s="54"/>
      <c r="F12" s="54"/>
      <c r="G12" s="54"/>
      <c r="H12" s="54"/>
      <c r="I12" s="49"/>
      <c r="J12" s="55"/>
      <c r="K12" s="42"/>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6" s="33" customFormat="1" ht="20.25" customHeight="1">
      <c r="A13" s="56" t="s">
        <v>101</v>
      </c>
      <c r="B13" s="57"/>
      <c r="C13" s="58"/>
      <c r="D13" s="58"/>
      <c r="E13" s="58"/>
      <c r="F13" s="58"/>
      <c r="G13" s="58"/>
      <c r="H13" s="58"/>
      <c r="I13" s="59"/>
      <c r="J13" s="52"/>
      <c r="K13" s="36"/>
      <c r="L13" s="35"/>
      <c r="M13" s="35"/>
      <c r="N13" s="35"/>
      <c r="O13" s="35"/>
      <c r="P13" s="35"/>
      <c r="Q13" s="35"/>
      <c r="R13" s="35"/>
      <c r="S13" s="35"/>
      <c r="T13" s="35"/>
      <c r="U13" s="35"/>
      <c r="V13" s="35"/>
      <c r="W13" s="405" t="s">
        <v>35</v>
      </c>
      <c r="X13" s="371"/>
      <c r="Y13" s="371"/>
      <c r="Z13" s="372"/>
      <c r="AA13" s="474" t="str">
        <f>IF($L$5="","",VLOOKUP($L$5,基準単価!$D$7:$F$27,2,0))</f>
        <v/>
      </c>
      <c r="AB13" s="475"/>
      <c r="AC13" s="475"/>
      <c r="AD13" s="371" t="s">
        <v>29</v>
      </c>
      <c r="AE13" s="372"/>
      <c r="AF13" s="405" t="s">
        <v>24</v>
      </c>
      <c r="AG13" s="371"/>
      <c r="AH13" s="372"/>
      <c r="AI13" s="369">
        <f>ROUNDDOWN(($AI$21+$AI$27+$AI$30)/1000,0)</f>
        <v>0</v>
      </c>
      <c r="AJ13" s="370"/>
      <c r="AK13" s="370"/>
      <c r="AL13" s="371" t="s">
        <v>29</v>
      </c>
      <c r="AM13" s="372"/>
      <c r="AN13" s="33" t="s">
        <v>178</v>
      </c>
      <c r="AO13" s="369">
        <f>ROUNDDOWN(($AI$21+$AI$28+$AI$30)/1000,0)</f>
        <v>0</v>
      </c>
      <c r="AP13" s="370"/>
      <c r="AQ13" s="370"/>
      <c r="AR13" s="33" t="s">
        <v>177</v>
      </c>
    </row>
    <row r="14" spans="1:66" s="33" customFormat="1" ht="20.25" customHeight="1">
      <c r="A14" s="60" t="s">
        <v>12</v>
      </c>
      <c r="B14" s="61"/>
      <c r="C14" s="62"/>
      <c r="D14" s="62"/>
      <c r="E14" s="62"/>
      <c r="F14" s="62"/>
      <c r="G14" s="62"/>
      <c r="H14" s="463"/>
      <c r="I14" s="464"/>
      <c r="J14" s="465"/>
      <c r="K14" s="472" t="s">
        <v>36</v>
      </c>
      <c r="L14" s="473"/>
      <c r="M14" s="473"/>
      <c r="N14" s="473"/>
      <c r="O14" s="473"/>
      <c r="P14" s="473"/>
      <c r="Q14" s="473"/>
      <c r="R14" s="473"/>
      <c r="S14" s="473"/>
      <c r="T14" s="473"/>
      <c r="U14" s="473"/>
      <c r="V14" s="473"/>
      <c r="W14" s="473"/>
      <c r="X14" s="473"/>
      <c r="Y14" s="473"/>
      <c r="Z14" s="473"/>
      <c r="AA14" s="473"/>
      <c r="AB14" s="473"/>
      <c r="AC14" s="473"/>
      <c r="AD14" s="473"/>
      <c r="AE14" s="473"/>
      <c r="AF14" s="332" t="s">
        <v>176</v>
      </c>
      <c r="AG14" s="333"/>
      <c r="AH14" s="333"/>
      <c r="AI14" s="333"/>
      <c r="AJ14" s="333"/>
      <c r="AK14" s="333"/>
      <c r="AL14" s="333"/>
      <c r="AM14" s="334"/>
    </row>
    <row r="15" spans="1:66" s="33" customFormat="1" ht="14.25" customHeight="1">
      <c r="A15" s="67"/>
      <c r="B15" s="68"/>
      <c r="C15" s="455" t="s">
        <v>209</v>
      </c>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6"/>
    </row>
    <row r="16" spans="1:66" s="33" customFormat="1" ht="14.25" customHeight="1">
      <c r="A16" s="69"/>
      <c r="B16" s="70"/>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6"/>
    </row>
    <row r="17" spans="1:46" s="33" customFormat="1" ht="14.25" customHeight="1">
      <c r="A17" s="69"/>
      <c r="B17" s="70"/>
      <c r="C17" s="455"/>
      <c r="D17" s="455"/>
      <c r="E17" s="455"/>
      <c r="F17" s="455"/>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c r="AJ17" s="455"/>
      <c r="AK17" s="455"/>
      <c r="AL17" s="455"/>
      <c r="AM17" s="456"/>
    </row>
    <row r="18" spans="1:46" s="33" customFormat="1" ht="14.25" customHeight="1">
      <c r="A18" s="69"/>
      <c r="B18" s="70"/>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6"/>
    </row>
    <row r="19" spans="1:46" s="33" customFormat="1" ht="14.25" customHeight="1">
      <c r="A19" s="71"/>
      <c r="B19" s="72"/>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7"/>
    </row>
    <row r="20" spans="1:46" s="33" customFormat="1" ht="19.5" customHeight="1">
      <c r="A20" s="73" t="s">
        <v>19</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5"/>
    </row>
    <row r="21" spans="1:46" s="33" customFormat="1" ht="18.75" customHeight="1">
      <c r="A21" s="76" t="s">
        <v>206</v>
      </c>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405" t="s">
        <v>175</v>
      </c>
      <c r="AG21" s="371"/>
      <c r="AH21" s="372"/>
      <c r="AI21" s="369">
        <f>$J$67</f>
        <v>0</v>
      </c>
      <c r="AJ21" s="370"/>
      <c r="AK21" s="370"/>
      <c r="AL21" s="371" t="s">
        <v>199</v>
      </c>
      <c r="AM21" s="372"/>
    </row>
    <row r="22" spans="1:46" s="33" customFormat="1" ht="16.5" customHeight="1">
      <c r="A22" s="274"/>
      <c r="B22" s="275"/>
      <c r="C22" s="84" t="s">
        <v>104</v>
      </c>
      <c r="D22" s="276"/>
      <c r="E22" s="276"/>
      <c r="F22" s="276"/>
      <c r="G22" s="276"/>
      <c r="H22" s="276"/>
      <c r="I22" s="276"/>
      <c r="J22" s="276"/>
      <c r="K22" s="276"/>
      <c r="L22" s="276"/>
      <c r="M22" s="276"/>
      <c r="N22" s="276" t="s">
        <v>16</v>
      </c>
      <c r="O22" s="83"/>
      <c r="P22" s="84" t="s">
        <v>13</v>
      </c>
      <c r="Q22" s="85"/>
      <c r="R22" s="85"/>
      <c r="S22" s="277"/>
      <c r="T22" s="278"/>
      <c r="U22" s="278"/>
      <c r="V22" s="278"/>
      <c r="W22" s="85"/>
      <c r="X22" s="55"/>
      <c r="Y22" s="55"/>
      <c r="Z22" s="55"/>
      <c r="AA22" s="131"/>
      <c r="AB22" s="84" t="s">
        <v>14</v>
      </c>
      <c r="AC22" s="279"/>
      <c r="AD22" s="279"/>
      <c r="AE22" s="279"/>
      <c r="AF22" s="279"/>
      <c r="AG22" s="55"/>
      <c r="AH22" s="55"/>
      <c r="AI22" s="131"/>
      <c r="AJ22" s="84" t="s">
        <v>15</v>
      </c>
      <c r="AK22" s="276"/>
      <c r="AL22" s="276"/>
      <c r="AM22" s="79"/>
    </row>
    <row r="23" spans="1:46" s="33" customFormat="1" ht="18.75" customHeight="1">
      <c r="A23" s="274"/>
      <c r="B23" s="280"/>
      <c r="C23" s="92" t="s">
        <v>105</v>
      </c>
      <c r="D23" s="281"/>
      <c r="E23" s="281"/>
      <c r="F23" s="281"/>
      <c r="G23" s="281"/>
      <c r="H23" s="281"/>
      <c r="I23" s="281"/>
      <c r="J23" s="281"/>
      <c r="K23" s="282"/>
      <c r="L23" s="281"/>
      <c r="M23" s="282"/>
      <c r="N23" s="283" t="s">
        <v>18</v>
      </c>
      <c r="O23" s="281"/>
      <c r="P23" s="281"/>
      <c r="Q23" s="281"/>
      <c r="R23" s="281"/>
      <c r="S23" s="281"/>
      <c r="T23" s="418"/>
      <c r="U23" s="418"/>
      <c r="V23" s="418"/>
      <c r="W23" s="418"/>
      <c r="X23" s="418"/>
      <c r="Y23" s="418"/>
      <c r="Z23" s="418"/>
      <c r="AA23" s="418"/>
      <c r="AB23" s="418"/>
      <c r="AC23" s="418"/>
      <c r="AD23" s="418"/>
      <c r="AE23" s="418"/>
      <c r="AF23" s="418"/>
      <c r="AG23" s="418"/>
      <c r="AH23" s="418"/>
      <c r="AI23" s="418"/>
      <c r="AJ23" s="418"/>
      <c r="AK23" s="418"/>
      <c r="AL23" s="418"/>
      <c r="AM23" s="90" t="s">
        <v>3</v>
      </c>
    </row>
    <row r="24" spans="1:46" s="33" customFormat="1" ht="18.75" customHeight="1">
      <c r="A24" s="274"/>
      <c r="B24" s="280"/>
      <c r="C24" s="92" t="s">
        <v>106</v>
      </c>
      <c r="D24" s="281"/>
      <c r="E24" s="281"/>
      <c r="F24" s="281"/>
      <c r="G24" s="281"/>
      <c r="H24" s="281"/>
      <c r="I24" s="281"/>
      <c r="J24" s="281"/>
      <c r="K24" s="281"/>
      <c r="L24" s="282"/>
      <c r="M24" s="282"/>
      <c r="N24" s="281" t="s">
        <v>16</v>
      </c>
      <c r="O24" s="91"/>
      <c r="P24" s="92" t="s">
        <v>8</v>
      </c>
      <c r="Q24" s="93"/>
      <c r="R24" s="93"/>
      <c r="S24" s="284"/>
      <c r="T24" s="282"/>
      <c r="U24" s="282"/>
      <c r="V24" s="282"/>
      <c r="W24" s="93"/>
      <c r="X24" s="95"/>
      <c r="Y24" s="95"/>
      <c r="Z24" s="221"/>
      <c r="AA24" s="92" t="s">
        <v>7</v>
      </c>
      <c r="AB24" s="95"/>
      <c r="AC24" s="285"/>
      <c r="AD24" s="285"/>
      <c r="AE24" s="285"/>
      <c r="AF24" s="285"/>
      <c r="AG24" s="95"/>
      <c r="AH24" s="221"/>
      <c r="AI24" s="92" t="s">
        <v>15</v>
      </c>
      <c r="AJ24" s="281"/>
      <c r="AK24" s="281"/>
      <c r="AL24" s="281"/>
      <c r="AM24" s="90"/>
    </row>
    <row r="25" spans="1:46" s="33" customFormat="1" ht="18.75" customHeight="1">
      <c r="A25" s="274"/>
      <c r="B25" s="280"/>
      <c r="C25" s="92" t="s">
        <v>107</v>
      </c>
      <c r="D25" s="281"/>
      <c r="E25" s="281"/>
      <c r="F25" s="281"/>
      <c r="G25" s="281"/>
      <c r="H25" s="281"/>
      <c r="I25" s="281"/>
      <c r="J25" s="281"/>
      <c r="K25" s="281"/>
      <c r="L25" s="282"/>
      <c r="M25" s="282"/>
      <c r="N25" s="281" t="s">
        <v>108</v>
      </c>
      <c r="O25" s="91"/>
      <c r="P25" s="92" t="s">
        <v>8</v>
      </c>
      <c r="Q25" s="93"/>
      <c r="R25" s="93"/>
      <c r="S25" s="284"/>
      <c r="T25" s="282"/>
      <c r="U25" s="282"/>
      <c r="V25" s="282"/>
      <c r="W25" s="93"/>
      <c r="X25" s="95"/>
      <c r="Y25" s="95"/>
      <c r="Z25" s="221"/>
      <c r="AA25" s="92" t="s">
        <v>7</v>
      </c>
      <c r="AB25" s="95"/>
      <c r="AC25" s="285"/>
      <c r="AD25" s="285"/>
      <c r="AE25" s="285"/>
      <c r="AF25" s="285"/>
      <c r="AG25" s="95"/>
      <c r="AH25" s="221"/>
      <c r="AI25" s="92" t="s">
        <v>15</v>
      </c>
      <c r="AJ25" s="281"/>
      <c r="AK25" s="281"/>
      <c r="AL25" s="281"/>
      <c r="AM25" s="90"/>
    </row>
    <row r="26" spans="1:46" s="33" customFormat="1" ht="18.75" customHeight="1">
      <c r="A26" s="274"/>
      <c r="B26" s="280"/>
      <c r="C26" s="92" t="s">
        <v>109</v>
      </c>
      <c r="D26" s="281"/>
      <c r="E26" s="281"/>
      <c r="F26" s="281"/>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c r="AL26" s="281"/>
      <c r="AM26" s="90"/>
      <c r="AT26" s="33" t="s">
        <v>103</v>
      </c>
    </row>
    <row r="27" spans="1:46" s="33" customFormat="1" ht="18.75" customHeight="1">
      <c r="A27" s="76" t="s">
        <v>207</v>
      </c>
      <c r="B27" s="87"/>
      <c r="C27" s="199"/>
      <c r="D27" s="199"/>
      <c r="E27" s="100"/>
      <c r="F27" s="199"/>
      <c r="G27" s="199"/>
      <c r="H27" s="199"/>
      <c r="I27" s="199"/>
      <c r="J27" s="85"/>
      <c r="K27" s="85"/>
      <c r="L27" s="85"/>
      <c r="M27" s="85"/>
      <c r="N27" s="85"/>
      <c r="O27" s="49"/>
      <c r="P27" s="77"/>
      <c r="Q27" s="77"/>
      <c r="R27" s="77"/>
      <c r="S27" s="101"/>
      <c r="T27" s="102"/>
      <c r="U27" s="101"/>
      <c r="V27" s="101"/>
      <c r="W27" s="101"/>
      <c r="X27" s="101"/>
      <c r="Y27" s="62"/>
      <c r="Z27" s="62"/>
      <c r="AA27" s="62"/>
      <c r="AB27" s="62"/>
      <c r="AC27" s="101"/>
      <c r="AD27" s="101"/>
      <c r="AE27" s="101"/>
      <c r="AF27" s="405" t="s">
        <v>175</v>
      </c>
      <c r="AG27" s="371"/>
      <c r="AH27" s="372"/>
      <c r="AI27" s="369">
        <f>$J$83</f>
        <v>0</v>
      </c>
      <c r="AJ27" s="370"/>
      <c r="AK27" s="370"/>
      <c r="AL27" s="371" t="s">
        <v>199</v>
      </c>
      <c r="AM27" s="372"/>
    </row>
    <row r="28" spans="1:46" s="33" customFormat="1" ht="18.75" customHeight="1">
      <c r="A28" s="286"/>
      <c r="B28" s="287"/>
      <c r="C28" s="288" t="s">
        <v>170</v>
      </c>
      <c r="D28" s="279"/>
      <c r="E28" s="289"/>
      <c r="F28" s="279"/>
      <c r="G28" s="279"/>
      <c r="H28" s="279"/>
      <c r="I28" s="279"/>
      <c r="J28" s="84" t="s">
        <v>171</v>
      </c>
      <c r="K28" s="85"/>
      <c r="L28" s="85"/>
      <c r="M28" s="85"/>
      <c r="N28" s="84"/>
      <c r="O28" s="290"/>
      <c r="P28" s="499"/>
      <c r="Q28" s="499"/>
      <c r="R28" s="116" t="s">
        <v>172</v>
      </c>
      <c r="S28" s="211"/>
      <c r="T28" s="84" t="s">
        <v>174</v>
      </c>
      <c r="U28" s="84"/>
      <c r="V28" s="84"/>
      <c r="W28" s="84"/>
      <c r="X28" s="84"/>
      <c r="Y28" s="84"/>
      <c r="Z28" s="84"/>
      <c r="AA28" s="84"/>
      <c r="AB28" s="212"/>
      <c r="AC28" s="84"/>
      <c r="AD28" s="84"/>
      <c r="AE28" s="84"/>
      <c r="AF28" s="335" t="s">
        <v>179</v>
      </c>
      <c r="AG28" s="336"/>
      <c r="AH28" s="337"/>
      <c r="AI28" s="369">
        <f>$O$83</f>
        <v>0</v>
      </c>
      <c r="AJ28" s="370"/>
      <c r="AK28" s="370"/>
      <c r="AL28" s="371" t="s">
        <v>199</v>
      </c>
      <c r="AM28" s="372"/>
    </row>
    <row r="29" spans="1:46" s="33" customFormat="1" ht="18.75" customHeight="1">
      <c r="A29" s="67"/>
      <c r="B29" s="89"/>
      <c r="C29" s="200"/>
      <c r="D29" s="96"/>
      <c r="E29" s="201"/>
      <c r="F29" s="96"/>
      <c r="G29" s="96"/>
      <c r="H29" s="96"/>
      <c r="I29" s="92" t="s">
        <v>173</v>
      </c>
      <c r="J29" s="107"/>
      <c r="K29" s="107"/>
      <c r="L29" s="107"/>
      <c r="M29" s="107"/>
      <c r="N29" s="238"/>
      <c r="O29" s="239"/>
      <c r="P29" s="240"/>
      <c r="Q29" s="122"/>
      <c r="R29" s="122"/>
      <c r="S29" s="241"/>
      <c r="T29" s="238"/>
      <c r="U29" s="238"/>
      <c r="V29" s="238"/>
      <c r="W29" s="238"/>
      <c r="X29" s="238"/>
      <c r="Y29" s="238"/>
      <c r="Z29" s="238"/>
      <c r="AA29" s="238"/>
      <c r="AB29" s="242"/>
      <c r="AC29" s="238"/>
      <c r="AD29" s="238"/>
      <c r="AE29" s="238"/>
      <c r="AF29" s="238"/>
      <c r="AG29" s="238"/>
      <c r="AH29" s="238"/>
      <c r="AI29" s="238"/>
      <c r="AJ29" s="238"/>
      <c r="AK29" s="238"/>
      <c r="AL29" s="238"/>
      <c r="AM29" s="243"/>
    </row>
    <row r="30" spans="1:46" s="33" customFormat="1" ht="18.75" customHeight="1">
      <c r="A30" s="214" t="s">
        <v>212</v>
      </c>
      <c r="B30" s="87"/>
      <c r="C30" s="199"/>
      <c r="D30" s="199"/>
      <c r="E30" s="100"/>
      <c r="F30" s="199"/>
      <c r="G30" s="199"/>
      <c r="H30" s="199"/>
      <c r="I30" s="199"/>
      <c r="J30" s="93"/>
      <c r="K30" s="93"/>
      <c r="L30" s="93"/>
      <c r="M30" s="93"/>
      <c r="N30" s="93"/>
      <c r="O30" s="110"/>
      <c r="P30" s="68"/>
      <c r="Q30" s="68"/>
      <c r="R30" s="68"/>
      <c r="S30" s="93"/>
      <c r="T30" s="95"/>
      <c r="U30" s="95"/>
      <c r="V30" s="95"/>
      <c r="W30" s="95"/>
      <c r="X30" s="95"/>
      <c r="Y30" s="109"/>
      <c r="Z30" s="109"/>
      <c r="AA30" s="109"/>
      <c r="AB30" s="109"/>
      <c r="AC30" s="95"/>
      <c r="AD30" s="95"/>
      <c r="AE30" s="95"/>
      <c r="AF30" s="405" t="s">
        <v>175</v>
      </c>
      <c r="AG30" s="371"/>
      <c r="AH30" s="372"/>
      <c r="AI30" s="369">
        <f>$J$99</f>
        <v>0</v>
      </c>
      <c r="AJ30" s="370"/>
      <c r="AK30" s="370"/>
      <c r="AL30" s="371" t="s">
        <v>199</v>
      </c>
      <c r="AM30" s="372"/>
    </row>
    <row r="31" spans="1:46" s="33" customFormat="1" ht="21.75" customHeight="1">
      <c r="A31" s="291"/>
      <c r="B31" s="275"/>
      <c r="C31" s="84" t="s">
        <v>127</v>
      </c>
      <c r="D31" s="276"/>
      <c r="E31" s="276"/>
      <c r="F31" s="276"/>
      <c r="G31" s="276"/>
      <c r="H31" s="276"/>
      <c r="I31" s="276"/>
      <c r="J31" s="276"/>
      <c r="K31" s="276"/>
      <c r="L31" s="276"/>
      <c r="M31" s="276"/>
      <c r="N31" s="276"/>
      <c r="O31" s="85" t="s">
        <v>128</v>
      </c>
      <c r="P31" s="131"/>
      <c r="Q31" s="84" t="s">
        <v>13</v>
      </c>
      <c r="R31" s="85"/>
      <c r="S31" s="277"/>
      <c r="T31" s="278"/>
      <c r="U31" s="278"/>
      <c r="V31" s="278"/>
      <c r="W31" s="85"/>
      <c r="X31" s="55"/>
      <c r="Y31" s="55"/>
      <c r="Z31" s="55"/>
      <c r="AA31" s="84"/>
      <c r="AB31" s="131"/>
      <c r="AC31" s="84" t="s">
        <v>14</v>
      </c>
      <c r="AD31" s="279"/>
      <c r="AE31" s="279"/>
      <c r="AF31" s="279"/>
      <c r="AG31" s="55"/>
      <c r="AH31" s="55"/>
      <c r="AI31" s="84"/>
      <c r="AJ31" s="131"/>
      <c r="AK31" s="84" t="s">
        <v>15</v>
      </c>
      <c r="AL31" s="78"/>
      <c r="AM31" s="79"/>
    </row>
    <row r="32" spans="1:46" s="33" customFormat="1" ht="21.75" customHeight="1">
      <c r="A32" s="292"/>
      <c r="B32" s="293"/>
      <c r="C32" s="92" t="s">
        <v>129</v>
      </c>
      <c r="D32" s="95"/>
      <c r="E32" s="283"/>
      <c r="F32" s="95"/>
      <c r="G32" s="95"/>
      <c r="H32" s="95"/>
      <c r="I32" s="95"/>
      <c r="J32" s="93"/>
      <c r="K32" s="91"/>
      <c r="L32" s="92" t="s">
        <v>130</v>
      </c>
      <c r="M32" s="93"/>
      <c r="N32" s="93"/>
      <c r="O32" s="294"/>
      <c r="P32" s="295"/>
      <c r="Q32" s="282"/>
      <c r="R32" s="282"/>
      <c r="S32" s="95"/>
      <c r="T32" s="95"/>
      <c r="U32" s="95"/>
      <c r="V32" s="95"/>
      <c r="W32" s="95"/>
      <c r="X32" s="95"/>
      <c r="Y32" s="95"/>
      <c r="Z32" s="95"/>
      <c r="AA32" s="95"/>
      <c r="AB32" s="95"/>
      <c r="AC32" s="95"/>
      <c r="AD32" s="95"/>
      <c r="AE32" s="95"/>
      <c r="AF32" s="95"/>
      <c r="AG32" s="95"/>
      <c r="AH32" s="93"/>
      <c r="AI32" s="296"/>
      <c r="AJ32" s="296"/>
      <c r="AK32" s="217"/>
      <c r="AL32" s="217"/>
      <c r="AM32" s="218"/>
    </row>
    <row r="33" spans="1:39" s="33" customFormat="1" ht="22.5" customHeight="1">
      <c r="A33" s="292"/>
      <c r="B33" s="297"/>
      <c r="C33" s="298" t="s">
        <v>131</v>
      </c>
      <c r="D33" s="95"/>
      <c r="E33" s="283"/>
      <c r="F33" s="95"/>
      <c r="G33" s="95"/>
      <c r="H33" s="95"/>
      <c r="I33" s="95"/>
      <c r="J33" s="93"/>
      <c r="K33" s="93"/>
      <c r="L33" s="95"/>
      <c r="M33" s="93"/>
      <c r="N33" s="93"/>
      <c r="O33" s="299"/>
      <c r="P33" s="295" t="s">
        <v>132</v>
      </c>
      <c r="Q33" s="282"/>
      <c r="R33" s="282"/>
      <c r="S33" s="95"/>
      <c r="T33" s="95"/>
      <c r="U33" s="95"/>
      <c r="V33" s="95"/>
      <c r="W33" s="52"/>
      <c r="X33" s="52"/>
      <c r="Y33" s="52"/>
      <c r="Z33" s="52"/>
      <c r="AA33" s="52"/>
      <c r="AB33" s="52"/>
      <c r="AC33" s="52"/>
      <c r="AD33" s="52"/>
      <c r="AE33" s="52"/>
      <c r="AF33" s="52"/>
      <c r="AG33" s="52"/>
      <c r="AH33" s="107"/>
      <c r="AI33" s="300"/>
      <c r="AJ33" s="300"/>
      <c r="AK33" s="108"/>
      <c r="AL33" s="108"/>
      <c r="AM33" s="111"/>
    </row>
    <row r="34" spans="1:39" s="33" customFormat="1" ht="18" customHeight="1">
      <c r="A34" s="76" t="s">
        <v>134</v>
      </c>
      <c r="B34" s="61"/>
      <c r="C34" s="62"/>
      <c r="D34" s="62"/>
      <c r="E34" s="113"/>
      <c r="F34" s="62"/>
      <c r="G34" s="62"/>
      <c r="H34" s="62"/>
      <c r="I34" s="62"/>
      <c r="J34" s="101"/>
      <c r="K34" s="101"/>
      <c r="L34" s="101"/>
      <c r="M34" s="101"/>
      <c r="N34" s="101"/>
      <c r="O34" s="124"/>
      <c r="P34" s="65"/>
      <c r="Q34" s="65"/>
      <c r="R34" s="65"/>
      <c r="S34" s="101"/>
      <c r="T34" s="102"/>
      <c r="U34" s="102"/>
      <c r="V34" s="102"/>
      <c r="W34" s="102"/>
      <c r="X34" s="102"/>
      <c r="Y34" s="102"/>
      <c r="Z34" s="102"/>
      <c r="AA34" s="102"/>
      <c r="AB34" s="102"/>
      <c r="AC34" s="102"/>
      <c r="AD34" s="102"/>
      <c r="AE34" s="102"/>
      <c r="AF34" s="102"/>
      <c r="AG34" s="102"/>
      <c r="AH34" s="101"/>
      <c r="AI34" s="103"/>
      <c r="AJ34" s="103"/>
      <c r="AK34" s="103"/>
      <c r="AL34" s="103"/>
      <c r="AM34" s="104"/>
    </row>
    <row r="35" spans="1:39" ht="30" customHeight="1">
      <c r="A35" s="120"/>
      <c r="B35" s="406"/>
      <c r="C35" s="407"/>
      <c r="D35" s="407"/>
      <c r="E35" s="407"/>
      <c r="F35" s="407"/>
      <c r="G35" s="407"/>
      <c r="H35" s="407"/>
      <c r="I35" s="407"/>
      <c r="J35" s="407"/>
      <c r="K35" s="407"/>
      <c r="L35" s="407"/>
      <c r="M35" s="407"/>
      <c r="N35" s="407"/>
      <c r="O35" s="407"/>
      <c r="P35" s="407"/>
      <c r="Q35" s="407"/>
      <c r="R35" s="407"/>
      <c r="S35" s="407"/>
      <c r="T35" s="407"/>
      <c r="U35" s="407"/>
      <c r="V35" s="407"/>
      <c r="W35" s="407"/>
      <c r="X35" s="407"/>
      <c r="Y35" s="407"/>
      <c r="Z35" s="407"/>
      <c r="AA35" s="407"/>
      <c r="AB35" s="407"/>
      <c r="AC35" s="407"/>
      <c r="AD35" s="407"/>
      <c r="AE35" s="407"/>
      <c r="AF35" s="407"/>
      <c r="AG35" s="407"/>
      <c r="AH35" s="407"/>
      <c r="AI35" s="407"/>
      <c r="AJ35" s="407"/>
      <c r="AK35" s="407"/>
      <c r="AL35" s="407"/>
      <c r="AM35" s="408"/>
    </row>
    <row r="36" spans="1:39" ht="4.5" customHeight="1">
      <c r="A36" s="125"/>
      <c r="B36" s="54"/>
      <c r="C36" s="82"/>
      <c r="D36" s="54"/>
      <c r="E36" s="100"/>
      <c r="F36" s="54"/>
      <c r="G36" s="54"/>
      <c r="H36" s="54"/>
      <c r="I36" s="54"/>
      <c r="J36" s="85"/>
      <c r="K36" s="85"/>
      <c r="L36" s="85"/>
      <c r="M36" s="85"/>
      <c r="N36" s="85"/>
      <c r="O36" s="115"/>
      <c r="P36" s="116"/>
      <c r="Q36" s="125"/>
      <c r="R36" s="125"/>
      <c r="S36" s="85"/>
      <c r="T36" s="55"/>
      <c r="U36" s="85"/>
      <c r="V36" s="85"/>
      <c r="W36" s="85"/>
      <c r="X36" s="85"/>
      <c r="Y36" s="54"/>
      <c r="Z36" s="54"/>
      <c r="AA36" s="54"/>
      <c r="AB36" s="54"/>
      <c r="AC36" s="82"/>
      <c r="AD36" s="85"/>
      <c r="AE36" s="85"/>
      <c r="AF36" s="85"/>
      <c r="AG36" s="85"/>
      <c r="AH36" s="85"/>
      <c r="AI36" s="126"/>
      <c r="AJ36" s="126"/>
      <c r="AK36" s="126"/>
      <c r="AL36" s="126"/>
      <c r="AM36" s="85"/>
    </row>
    <row r="37" spans="1:39" ht="18.75" customHeight="1">
      <c r="A37" s="127" t="s">
        <v>102</v>
      </c>
      <c r="B37" s="58"/>
      <c r="C37" s="98"/>
      <c r="D37" s="58"/>
      <c r="E37" s="99"/>
      <c r="F37" s="58"/>
      <c r="G37" s="58"/>
      <c r="H37" s="58"/>
      <c r="I37" s="58"/>
      <c r="J37" s="107"/>
      <c r="K37" s="107"/>
      <c r="L37" s="107"/>
      <c r="M37" s="107"/>
      <c r="N37" s="107"/>
      <c r="O37" s="118"/>
      <c r="P37" s="122"/>
      <c r="Q37" s="123"/>
      <c r="R37" s="123"/>
      <c r="S37" s="107"/>
      <c r="T37" s="52"/>
      <c r="U37" s="107"/>
      <c r="V37" s="107"/>
      <c r="W37" s="405" t="s">
        <v>35</v>
      </c>
      <c r="X37" s="371"/>
      <c r="Y37" s="371"/>
      <c r="Z37" s="372"/>
      <c r="AA37" s="474" t="str">
        <f>IF($L$5="","",VLOOKUP($L$5,基準単価!$D$7:$H$27,5,0))</f>
        <v/>
      </c>
      <c r="AB37" s="475"/>
      <c r="AC37" s="475"/>
      <c r="AD37" s="371" t="s">
        <v>29</v>
      </c>
      <c r="AE37" s="372"/>
      <c r="AF37" s="405" t="s">
        <v>24</v>
      </c>
      <c r="AG37" s="371"/>
      <c r="AH37" s="372"/>
      <c r="AI37" s="369">
        <f>ROUNDDOWN($J$110/1000,0)</f>
        <v>0</v>
      </c>
      <c r="AJ37" s="370"/>
      <c r="AK37" s="370"/>
      <c r="AL37" s="371" t="s">
        <v>29</v>
      </c>
      <c r="AM37" s="372"/>
    </row>
    <row r="38" spans="1:39" ht="18.75" customHeight="1">
      <c r="A38" s="60" t="s">
        <v>12</v>
      </c>
      <c r="B38" s="61"/>
      <c r="C38" s="62"/>
      <c r="D38" s="62"/>
      <c r="E38" s="62"/>
      <c r="F38" s="62"/>
      <c r="G38" s="62"/>
      <c r="H38" s="463"/>
      <c r="I38" s="464"/>
      <c r="J38" s="465"/>
      <c r="K38" s="472" t="s">
        <v>36</v>
      </c>
      <c r="L38" s="473"/>
      <c r="M38" s="473"/>
      <c r="N38" s="473"/>
      <c r="O38" s="473"/>
      <c r="P38" s="473"/>
      <c r="Q38" s="473"/>
      <c r="R38" s="473"/>
      <c r="S38" s="473"/>
      <c r="T38" s="473"/>
      <c r="U38" s="473"/>
      <c r="V38" s="473"/>
      <c r="W38" s="473"/>
      <c r="X38" s="473"/>
      <c r="Y38" s="473"/>
      <c r="Z38" s="473"/>
      <c r="AA38" s="473"/>
      <c r="AB38" s="473"/>
      <c r="AC38" s="473"/>
      <c r="AD38" s="473"/>
      <c r="AE38" s="473"/>
      <c r="AF38" s="63" t="s">
        <v>169</v>
      </c>
      <c r="AG38" s="64"/>
      <c r="AH38" s="64"/>
      <c r="AI38" s="65"/>
      <c r="AJ38" s="65"/>
      <c r="AK38" s="46"/>
      <c r="AL38" s="62"/>
      <c r="AM38" s="66"/>
    </row>
    <row r="39" spans="1:39" ht="13.5" customHeight="1">
      <c r="A39" s="67"/>
      <c r="B39" s="68"/>
      <c r="C39" s="453" t="s">
        <v>208</v>
      </c>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4"/>
    </row>
    <row r="40" spans="1:39" ht="13.5" customHeight="1">
      <c r="A40" s="69"/>
      <c r="B40" s="70"/>
      <c r="C40" s="455"/>
      <c r="D40" s="455"/>
      <c r="E40" s="455"/>
      <c r="F40" s="455"/>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c r="AJ40" s="455"/>
      <c r="AK40" s="455"/>
      <c r="AL40" s="455"/>
      <c r="AM40" s="456"/>
    </row>
    <row r="41" spans="1:39" s="33" customFormat="1" ht="19.5" customHeight="1">
      <c r="A41" s="73" t="s">
        <v>19</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5"/>
    </row>
    <row r="42" spans="1:39" s="33" customFormat="1" ht="18.75" customHeight="1">
      <c r="A42" s="76" t="s">
        <v>123</v>
      </c>
      <c r="B42" s="128"/>
      <c r="C42" s="128"/>
      <c r="D42" s="128"/>
      <c r="E42" s="128"/>
      <c r="F42" s="128"/>
      <c r="G42" s="128"/>
      <c r="H42" s="128"/>
      <c r="I42" s="128"/>
      <c r="J42" s="128"/>
      <c r="K42" s="128"/>
      <c r="L42" s="128"/>
      <c r="M42" s="128"/>
      <c r="N42" s="128"/>
      <c r="O42" s="128"/>
      <c r="P42" s="128"/>
      <c r="Q42" s="128"/>
      <c r="R42" s="128"/>
      <c r="S42" s="129"/>
      <c r="T42" s="129"/>
      <c r="U42" s="129"/>
      <c r="V42" s="129"/>
      <c r="W42" s="129"/>
      <c r="X42" s="129"/>
      <c r="Y42" s="129"/>
      <c r="Z42" s="129"/>
      <c r="AA42" s="129"/>
      <c r="AB42" s="129"/>
      <c r="AC42" s="129"/>
      <c r="AD42" s="129"/>
      <c r="AE42" s="129"/>
      <c r="AF42" s="129"/>
      <c r="AG42" s="129"/>
      <c r="AH42" s="129"/>
      <c r="AI42" s="129"/>
      <c r="AJ42" s="129"/>
      <c r="AK42" s="129"/>
      <c r="AL42" s="129"/>
      <c r="AM42" s="130"/>
    </row>
    <row r="43" spans="1:39" s="33" customFormat="1" ht="18.75" customHeight="1">
      <c r="A43" s="301"/>
      <c r="B43" s="275"/>
      <c r="C43" s="84" t="s">
        <v>20</v>
      </c>
      <c r="D43" s="276"/>
      <c r="E43" s="276"/>
      <c r="F43" s="276"/>
      <c r="G43" s="276"/>
      <c r="H43" s="276"/>
      <c r="I43" s="276"/>
      <c r="J43" s="276"/>
      <c r="K43" s="276"/>
      <c r="L43" s="276"/>
      <c r="M43" s="276"/>
      <c r="N43" s="276" t="s">
        <v>17</v>
      </c>
      <c r="O43" s="83"/>
      <c r="P43" s="84" t="s">
        <v>13</v>
      </c>
      <c r="Q43" s="85"/>
      <c r="R43" s="85"/>
      <c r="S43" s="277"/>
      <c r="T43" s="278"/>
      <c r="U43" s="278"/>
      <c r="V43" s="278"/>
      <c r="W43" s="85"/>
      <c r="X43" s="55"/>
      <c r="Y43" s="55"/>
      <c r="Z43" s="55"/>
      <c r="AA43" s="131"/>
      <c r="AB43" s="84" t="s">
        <v>14</v>
      </c>
      <c r="AC43" s="279"/>
      <c r="AD43" s="279"/>
      <c r="AE43" s="279"/>
      <c r="AF43" s="279"/>
      <c r="AG43" s="55"/>
      <c r="AH43" s="55"/>
      <c r="AI43" s="131"/>
      <c r="AJ43" s="84" t="s">
        <v>15</v>
      </c>
      <c r="AK43" s="276"/>
      <c r="AL43" s="276"/>
      <c r="AM43" s="79"/>
    </row>
    <row r="44" spans="1:39" ht="18.75" customHeight="1">
      <c r="A44" s="292"/>
      <c r="B44" s="302"/>
      <c r="C44" s="238" t="s">
        <v>124</v>
      </c>
      <c r="D44" s="52"/>
      <c r="E44" s="303"/>
      <c r="F44" s="52"/>
      <c r="G44" s="52"/>
      <c r="H44" s="52"/>
      <c r="I44" s="381"/>
      <c r="J44" s="381"/>
      <c r="K44" s="381"/>
      <c r="L44" s="381"/>
      <c r="M44" s="381"/>
      <c r="N44" s="381"/>
      <c r="O44" s="381"/>
      <c r="P44" s="381"/>
      <c r="Q44" s="381"/>
      <c r="R44" s="381"/>
      <c r="S44" s="381"/>
      <c r="T44" s="381"/>
      <c r="U44" s="381"/>
      <c r="V44" s="381"/>
      <c r="W44" s="381"/>
      <c r="X44" s="381"/>
      <c r="Y44" s="381"/>
      <c r="Z44" s="381"/>
      <c r="AA44" s="381"/>
      <c r="AB44" s="381"/>
      <c r="AC44" s="381"/>
      <c r="AD44" s="381"/>
      <c r="AE44" s="381"/>
      <c r="AF44" s="381"/>
      <c r="AG44" s="381"/>
      <c r="AH44" s="381"/>
      <c r="AI44" s="381"/>
      <c r="AJ44" s="381"/>
      <c r="AK44" s="381"/>
      <c r="AL44" s="381"/>
      <c r="AM44" s="111" t="s">
        <v>125</v>
      </c>
    </row>
    <row r="45" spans="1:39" ht="18.75" customHeight="1">
      <c r="A45" s="76" t="s">
        <v>126</v>
      </c>
      <c r="B45" s="87"/>
      <c r="C45" s="54"/>
      <c r="D45" s="54"/>
      <c r="E45" s="100"/>
      <c r="F45" s="54"/>
      <c r="G45" s="54"/>
      <c r="H45" s="54"/>
      <c r="I45" s="54"/>
      <c r="J45" s="85"/>
      <c r="K45" s="85"/>
      <c r="L45" s="85"/>
      <c r="M45" s="85"/>
      <c r="N45" s="85"/>
      <c r="O45" s="49"/>
      <c r="P45" s="77"/>
      <c r="Q45" s="77"/>
      <c r="R45" s="77"/>
      <c r="S45" s="85"/>
      <c r="T45" s="55"/>
      <c r="U45" s="85"/>
      <c r="V45" s="85"/>
      <c r="W45" s="85"/>
      <c r="X45" s="85"/>
      <c r="Y45" s="54"/>
      <c r="Z45" s="54"/>
      <c r="AA45" s="54"/>
      <c r="AB45" s="54"/>
      <c r="AC45" s="85"/>
      <c r="AD45" s="85"/>
      <c r="AE45" s="85"/>
      <c r="AF45" s="85"/>
      <c r="AG45" s="85"/>
      <c r="AH45" s="85"/>
      <c r="AI45" s="126"/>
      <c r="AJ45" s="126"/>
      <c r="AK45" s="126"/>
      <c r="AL45" s="126"/>
      <c r="AM45" s="132"/>
    </row>
    <row r="46" spans="1:39" ht="18.75" customHeight="1">
      <c r="A46" s="304"/>
      <c r="B46" s="305"/>
      <c r="C46" s="306" t="s">
        <v>21</v>
      </c>
      <c r="D46" s="307"/>
      <c r="E46" s="308"/>
      <c r="F46" s="307"/>
      <c r="G46" s="307"/>
      <c r="H46" s="307"/>
      <c r="I46" s="307"/>
      <c r="J46" s="101"/>
      <c r="K46" s="101"/>
      <c r="L46" s="101"/>
      <c r="M46" s="309" t="s">
        <v>9</v>
      </c>
      <c r="N46" s="101"/>
      <c r="O46" s="310"/>
      <c r="P46" s="311"/>
      <c r="Q46" s="311"/>
      <c r="R46" s="311"/>
      <c r="S46" s="462"/>
      <c r="T46" s="462"/>
      <c r="U46" s="462"/>
      <c r="V46" s="462"/>
      <c r="W46" s="462"/>
      <c r="X46" s="462"/>
      <c r="Y46" s="462"/>
      <c r="Z46" s="462"/>
      <c r="AA46" s="462"/>
      <c r="AB46" s="462"/>
      <c r="AC46" s="462"/>
      <c r="AD46" s="462"/>
      <c r="AE46" s="462"/>
      <c r="AF46" s="462"/>
      <c r="AG46" s="462"/>
      <c r="AH46" s="462"/>
      <c r="AI46" s="462"/>
      <c r="AJ46" s="462"/>
      <c r="AK46" s="462"/>
      <c r="AL46" s="462"/>
      <c r="AM46" s="135" t="s">
        <v>3</v>
      </c>
    </row>
    <row r="47" spans="1:39" s="33" customFormat="1" ht="18" customHeight="1">
      <c r="A47" s="76" t="s">
        <v>133</v>
      </c>
      <c r="B47" s="61"/>
      <c r="C47" s="62"/>
      <c r="D47" s="62"/>
      <c r="E47" s="113"/>
      <c r="F47" s="62"/>
      <c r="G47" s="62"/>
      <c r="H47" s="62"/>
      <c r="I47" s="62"/>
      <c r="J47" s="101"/>
      <c r="K47" s="101"/>
      <c r="L47" s="101"/>
      <c r="M47" s="101"/>
      <c r="N47" s="101"/>
      <c r="O47" s="124"/>
      <c r="P47" s="65"/>
      <c r="Q47" s="65"/>
      <c r="R47" s="65"/>
      <c r="S47" s="101"/>
      <c r="T47" s="102"/>
      <c r="U47" s="102"/>
      <c r="V47" s="102"/>
      <c r="W47" s="102"/>
      <c r="X47" s="102"/>
      <c r="Y47" s="102"/>
      <c r="Z47" s="102"/>
      <c r="AA47" s="102"/>
      <c r="AB47" s="102"/>
      <c r="AC47" s="102"/>
      <c r="AD47" s="102"/>
      <c r="AE47" s="102"/>
      <c r="AF47" s="102"/>
      <c r="AG47" s="102"/>
      <c r="AH47" s="101"/>
      <c r="AI47" s="103"/>
      <c r="AJ47" s="103"/>
      <c r="AK47" s="103"/>
      <c r="AL47" s="103"/>
      <c r="AM47" s="104"/>
    </row>
    <row r="48" spans="1:39" ht="30" customHeight="1">
      <c r="A48" s="120"/>
      <c r="B48" s="406"/>
      <c r="C48" s="407"/>
      <c r="D48" s="407"/>
      <c r="E48" s="407"/>
      <c r="F48" s="407"/>
      <c r="G48" s="407"/>
      <c r="H48" s="407"/>
      <c r="I48" s="407"/>
      <c r="J48" s="407"/>
      <c r="K48" s="407"/>
      <c r="L48" s="407"/>
      <c r="M48" s="407"/>
      <c r="N48" s="407"/>
      <c r="O48" s="407"/>
      <c r="P48" s="407"/>
      <c r="Q48" s="407"/>
      <c r="R48" s="407"/>
      <c r="S48" s="407"/>
      <c r="T48" s="407"/>
      <c r="U48" s="407"/>
      <c r="V48" s="407"/>
      <c r="W48" s="407"/>
      <c r="X48" s="407"/>
      <c r="Y48" s="407"/>
      <c r="Z48" s="407"/>
      <c r="AA48" s="407"/>
      <c r="AB48" s="407"/>
      <c r="AC48" s="407"/>
      <c r="AD48" s="407"/>
      <c r="AE48" s="407"/>
      <c r="AF48" s="407"/>
      <c r="AG48" s="407"/>
      <c r="AH48" s="407"/>
      <c r="AI48" s="407"/>
      <c r="AJ48" s="407"/>
      <c r="AK48" s="407"/>
      <c r="AL48" s="407"/>
      <c r="AM48" s="408"/>
    </row>
    <row r="49" spans="1:39" ht="2.25" customHeight="1">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9" ht="18" customHeight="1">
      <c r="A50" s="137" t="s">
        <v>22</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9" ht="18" customHeight="1">
      <c r="A51" s="138" t="s">
        <v>101</v>
      </c>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row>
    <row r="52" spans="1:39" ht="3.75" customHeight="1">
      <c r="A52" s="138"/>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1:39" ht="13.5" customHeight="1">
      <c r="A53" s="56" t="s">
        <v>135</v>
      </c>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row>
    <row r="54" spans="1:39" ht="18" customHeight="1">
      <c r="A54" s="318" t="s">
        <v>23</v>
      </c>
      <c r="B54" s="319"/>
      <c r="C54" s="319"/>
      <c r="D54" s="319"/>
      <c r="E54" s="319"/>
      <c r="F54" s="319"/>
      <c r="G54" s="319"/>
      <c r="H54" s="319"/>
      <c r="I54" s="320"/>
      <c r="J54" s="318" t="s">
        <v>25</v>
      </c>
      <c r="K54" s="319"/>
      <c r="L54" s="319"/>
      <c r="M54" s="319"/>
      <c r="N54" s="319"/>
      <c r="O54" s="451" t="s">
        <v>93</v>
      </c>
      <c r="P54" s="451"/>
      <c r="Q54" s="451"/>
      <c r="R54" s="451"/>
      <c r="S54" s="451"/>
      <c r="T54" s="451"/>
      <c r="U54" s="451"/>
      <c r="V54" s="451"/>
      <c r="W54" s="451"/>
      <c r="X54" s="451"/>
      <c r="Y54" s="451"/>
      <c r="Z54" s="451"/>
      <c r="AA54" s="451"/>
      <c r="AB54" s="451"/>
      <c r="AC54" s="451"/>
      <c r="AD54" s="451"/>
      <c r="AE54" s="451"/>
      <c r="AF54" s="451"/>
      <c r="AG54" s="451"/>
      <c r="AH54" s="451"/>
      <c r="AI54" s="451"/>
      <c r="AJ54" s="451"/>
      <c r="AK54" s="451"/>
      <c r="AL54" s="451"/>
      <c r="AM54" s="451"/>
    </row>
    <row r="55" spans="1:39" ht="9.75" customHeight="1">
      <c r="A55" s="329"/>
      <c r="B55" s="330"/>
      <c r="C55" s="330"/>
      <c r="D55" s="330"/>
      <c r="E55" s="330"/>
      <c r="F55" s="330"/>
      <c r="G55" s="330"/>
      <c r="H55" s="330"/>
      <c r="I55" s="331"/>
      <c r="J55" s="401"/>
      <c r="K55" s="402"/>
      <c r="L55" s="402"/>
      <c r="M55" s="402"/>
      <c r="N55" s="402"/>
      <c r="O55" s="403"/>
      <c r="P55" s="403"/>
      <c r="Q55" s="403"/>
      <c r="R55" s="403"/>
      <c r="S55" s="403"/>
      <c r="T55" s="403"/>
      <c r="U55" s="403"/>
      <c r="V55" s="403"/>
      <c r="W55" s="403"/>
      <c r="X55" s="403"/>
      <c r="Y55" s="403"/>
      <c r="Z55" s="403"/>
      <c r="AA55" s="403"/>
      <c r="AB55" s="403"/>
      <c r="AC55" s="403"/>
      <c r="AD55" s="403"/>
      <c r="AE55" s="403"/>
      <c r="AF55" s="403"/>
      <c r="AG55" s="403"/>
      <c r="AH55" s="403"/>
      <c r="AI55" s="403"/>
      <c r="AJ55" s="403"/>
      <c r="AK55" s="403"/>
      <c r="AL55" s="403"/>
      <c r="AM55" s="403"/>
    </row>
    <row r="56" spans="1:39" ht="9.75" customHeight="1">
      <c r="A56" s="323"/>
      <c r="B56" s="324"/>
      <c r="C56" s="324"/>
      <c r="D56" s="324"/>
      <c r="E56" s="324"/>
      <c r="F56" s="324"/>
      <c r="G56" s="324"/>
      <c r="H56" s="324"/>
      <c r="I56" s="325"/>
      <c r="J56" s="363"/>
      <c r="K56" s="364"/>
      <c r="L56" s="364"/>
      <c r="M56" s="364"/>
      <c r="N56" s="364"/>
      <c r="O56" s="415"/>
      <c r="P56" s="415"/>
      <c r="Q56" s="415"/>
      <c r="R56" s="415"/>
      <c r="S56" s="415"/>
      <c r="T56" s="415"/>
      <c r="U56" s="415"/>
      <c r="V56" s="415"/>
      <c r="W56" s="415"/>
      <c r="X56" s="415"/>
      <c r="Y56" s="415"/>
      <c r="Z56" s="415"/>
      <c r="AA56" s="415"/>
      <c r="AB56" s="415"/>
      <c r="AC56" s="415"/>
      <c r="AD56" s="415"/>
      <c r="AE56" s="415"/>
      <c r="AF56" s="415"/>
      <c r="AG56" s="415"/>
      <c r="AH56" s="415"/>
      <c r="AI56" s="415"/>
      <c r="AJ56" s="415"/>
      <c r="AK56" s="415"/>
      <c r="AL56" s="415"/>
      <c r="AM56" s="415"/>
    </row>
    <row r="57" spans="1:39" ht="9.75" customHeight="1">
      <c r="A57" s="323"/>
      <c r="B57" s="324"/>
      <c r="C57" s="324"/>
      <c r="D57" s="324"/>
      <c r="E57" s="324"/>
      <c r="F57" s="324"/>
      <c r="G57" s="324"/>
      <c r="H57" s="324"/>
      <c r="I57" s="325"/>
      <c r="J57" s="363"/>
      <c r="K57" s="364"/>
      <c r="L57" s="364"/>
      <c r="M57" s="364"/>
      <c r="N57" s="364"/>
      <c r="O57" s="415"/>
      <c r="P57" s="415"/>
      <c r="Q57" s="415"/>
      <c r="R57" s="415"/>
      <c r="S57" s="415"/>
      <c r="T57" s="415"/>
      <c r="U57" s="415"/>
      <c r="V57" s="415"/>
      <c r="W57" s="415"/>
      <c r="X57" s="415"/>
      <c r="Y57" s="415"/>
      <c r="Z57" s="415"/>
      <c r="AA57" s="415"/>
      <c r="AB57" s="415"/>
      <c r="AC57" s="415"/>
      <c r="AD57" s="415"/>
      <c r="AE57" s="415"/>
      <c r="AF57" s="415"/>
      <c r="AG57" s="415"/>
      <c r="AH57" s="415"/>
      <c r="AI57" s="415"/>
      <c r="AJ57" s="415"/>
      <c r="AK57" s="415"/>
      <c r="AL57" s="415"/>
      <c r="AM57" s="415"/>
    </row>
    <row r="58" spans="1:39" ht="9.75" customHeight="1">
      <c r="A58" s="326"/>
      <c r="B58" s="327"/>
      <c r="C58" s="327"/>
      <c r="D58" s="327"/>
      <c r="E58" s="327"/>
      <c r="F58" s="327"/>
      <c r="G58" s="327"/>
      <c r="H58" s="327"/>
      <c r="I58" s="328"/>
      <c r="J58" s="416"/>
      <c r="K58" s="417"/>
      <c r="L58" s="417"/>
      <c r="M58" s="417"/>
      <c r="N58" s="417"/>
      <c r="O58" s="447"/>
      <c r="P58" s="447"/>
      <c r="Q58" s="447"/>
      <c r="R58" s="447"/>
      <c r="S58" s="447"/>
      <c r="T58" s="447"/>
      <c r="U58" s="447"/>
      <c r="V58" s="447"/>
      <c r="W58" s="447"/>
      <c r="X58" s="447"/>
      <c r="Y58" s="447"/>
      <c r="Z58" s="447"/>
      <c r="AA58" s="447"/>
      <c r="AB58" s="447"/>
      <c r="AC58" s="447"/>
      <c r="AD58" s="447"/>
      <c r="AE58" s="447"/>
      <c r="AF58" s="447"/>
      <c r="AG58" s="447"/>
      <c r="AH58" s="447"/>
      <c r="AI58" s="447"/>
      <c r="AJ58" s="447"/>
      <c r="AK58" s="447"/>
      <c r="AL58" s="447"/>
      <c r="AM58" s="447"/>
    </row>
    <row r="59" spans="1:39" ht="9.75" customHeight="1">
      <c r="A59" s="329"/>
      <c r="B59" s="330"/>
      <c r="C59" s="330"/>
      <c r="D59" s="330"/>
      <c r="E59" s="330"/>
      <c r="F59" s="330"/>
      <c r="G59" s="330"/>
      <c r="H59" s="330"/>
      <c r="I59" s="331"/>
      <c r="J59" s="401"/>
      <c r="K59" s="402"/>
      <c r="L59" s="402"/>
      <c r="M59" s="402"/>
      <c r="N59" s="402"/>
      <c r="O59" s="403"/>
      <c r="P59" s="403"/>
      <c r="Q59" s="403"/>
      <c r="R59" s="403"/>
      <c r="S59" s="403"/>
      <c r="T59" s="403"/>
      <c r="U59" s="403"/>
      <c r="V59" s="403"/>
      <c r="W59" s="403"/>
      <c r="X59" s="403"/>
      <c r="Y59" s="403"/>
      <c r="Z59" s="403"/>
      <c r="AA59" s="403"/>
      <c r="AB59" s="403"/>
      <c r="AC59" s="403"/>
      <c r="AD59" s="403"/>
      <c r="AE59" s="403"/>
      <c r="AF59" s="403"/>
      <c r="AG59" s="403"/>
      <c r="AH59" s="403"/>
      <c r="AI59" s="403"/>
      <c r="AJ59" s="403"/>
      <c r="AK59" s="403"/>
      <c r="AL59" s="403"/>
      <c r="AM59" s="403"/>
    </row>
    <row r="60" spans="1:39" ht="9.75" customHeight="1">
      <c r="A60" s="323"/>
      <c r="B60" s="324"/>
      <c r="C60" s="324"/>
      <c r="D60" s="324"/>
      <c r="E60" s="324"/>
      <c r="F60" s="324"/>
      <c r="G60" s="324"/>
      <c r="H60" s="324"/>
      <c r="I60" s="325"/>
      <c r="J60" s="363"/>
      <c r="K60" s="364"/>
      <c r="L60" s="364"/>
      <c r="M60" s="364"/>
      <c r="N60" s="364"/>
      <c r="O60" s="415"/>
      <c r="P60" s="415"/>
      <c r="Q60" s="415"/>
      <c r="R60" s="415"/>
      <c r="S60" s="415"/>
      <c r="T60" s="415"/>
      <c r="U60" s="415"/>
      <c r="V60" s="415"/>
      <c r="W60" s="415"/>
      <c r="X60" s="415"/>
      <c r="Y60" s="415"/>
      <c r="Z60" s="415"/>
      <c r="AA60" s="415"/>
      <c r="AB60" s="415"/>
      <c r="AC60" s="415"/>
      <c r="AD60" s="415"/>
      <c r="AE60" s="415"/>
      <c r="AF60" s="415"/>
      <c r="AG60" s="415"/>
      <c r="AH60" s="415"/>
      <c r="AI60" s="415"/>
      <c r="AJ60" s="415"/>
      <c r="AK60" s="415"/>
      <c r="AL60" s="415"/>
      <c r="AM60" s="415"/>
    </row>
    <row r="61" spans="1:39" ht="9.75" customHeight="1">
      <c r="A61" s="323"/>
      <c r="B61" s="324"/>
      <c r="C61" s="324"/>
      <c r="D61" s="324"/>
      <c r="E61" s="324"/>
      <c r="F61" s="324"/>
      <c r="G61" s="324"/>
      <c r="H61" s="324"/>
      <c r="I61" s="325"/>
      <c r="J61" s="363"/>
      <c r="K61" s="364"/>
      <c r="L61" s="364"/>
      <c r="M61" s="364"/>
      <c r="N61" s="364"/>
      <c r="O61" s="415"/>
      <c r="P61" s="415"/>
      <c r="Q61" s="415"/>
      <c r="R61" s="415"/>
      <c r="S61" s="415"/>
      <c r="T61" s="415"/>
      <c r="U61" s="415"/>
      <c r="V61" s="415"/>
      <c r="W61" s="415"/>
      <c r="X61" s="415"/>
      <c r="Y61" s="415"/>
      <c r="Z61" s="415"/>
      <c r="AA61" s="415"/>
      <c r="AB61" s="415"/>
      <c r="AC61" s="415"/>
      <c r="AD61" s="415"/>
      <c r="AE61" s="415"/>
      <c r="AF61" s="415"/>
      <c r="AG61" s="415"/>
      <c r="AH61" s="415"/>
      <c r="AI61" s="415"/>
      <c r="AJ61" s="415"/>
      <c r="AK61" s="415"/>
      <c r="AL61" s="415"/>
      <c r="AM61" s="415"/>
    </row>
    <row r="62" spans="1:39" ht="9.75" customHeight="1">
      <c r="A62" s="326"/>
      <c r="B62" s="327"/>
      <c r="C62" s="327"/>
      <c r="D62" s="327"/>
      <c r="E62" s="327"/>
      <c r="F62" s="327"/>
      <c r="G62" s="327"/>
      <c r="H62" s="327"/>
      <c r="I62" s="328"/>
      <c r="J62" s="321"/>
      <c r="K62" s="322"/>
      <c r="L62" s="322"/>
      <c r="M62" s="322"/>
      <c r="N62" s="322"/>
      <c r="O62" s="404"/>
      <c r="P62" s="404"/>
      <c r="Q62" s="404"/>
      <c r="R62" s="404"/>
      <c r="S62" s="404"/>
      <c r="T62" s="404"/>
      <c r="U62" s="404"/>
      <c r="V62" s="404"/>
      <c r="W62" s="404"/>
      <c r="X62" s="404"/>
      <c r="Y62" s="404"/>
      <c r="Z62" s="404"/>
      <c r="AA62" s="404"/>
      <c r="AB62" s="404"/>
      <c r="AC62" s="404"/>
      <c r="AD62" s="404"/>
      <c r="AE62" s="404"/>
      <c r="AF62" s="404"/>
      <c r="AG62" s="404"/>
      <c r="AH62" s="404"/>
      <c r="AI62" s="404"/>
      <c r="AJ62" s="404"/>
      <c r="AK62" s="404"/>
      <c r="AL62" s="404"/>
      <c r="AM62" s="404"/>
    </row>
    <row r="63" spans="1:39" ht="9.75" customHeight="1">
      <c r="A63" s="329"/>
      <c r="B63" s="330"/>
      <c r="C63" s="330"/>
      <c r="D63" s="330"/>
      <c r="E63" s="330"/>
      <c r="F63" s="330"/>
      <c r="G63" s="330"/>
      <c r="H63" s="330"/>
      <c r="I63" s="331"/>
      <c r="J63" s="401"/>
      <c r="K63" s="402"/>
      <c r="L63" s="402"/>
      <c r="M63" s="402"/>
      <c r="N63" s="402"/>
      <c r="O63" s="403"/>
      <c r="P63" s="403"/>
      <c r="Q63" s="403"/>
      <c r="R63" s="403"/>
      <c r="S63" s="403"/>
      <c r="T63" s="403"/>
      <c r="U63" s="403"/>
      <c r="V63" s="403"/>
      <c r="W63" s="403"/>
      <c r="X63" s="403"/>
      <c r="Y63" s="403"/>
      <c r="Z63" s="403"/>
      <c r="AA63" s="403"/>
      <c r="AB63" s="403"/>
      <c r="AC63" s="403"/>
      <c r="AD63" s="403"/>
      <c r="AE63" s="403"/>
      <c r="AF63" s="403"/>
      <c r="AG63" s="403"/>
      <c r="AH63" s="403"/>
      <c r="AI63" s="403"/>
      <c r="AJ63" s="403"/>
      <c r="AK63" s="403"/>
      <c r="AL63" s="403"/>
      <c r="AM63" s="403"/>
    </row>
    <row r="64" spans="1:39" ht="9.75" customHeight="1">
      <c r="A64" s="323"/>
      <c r="B64" s="324"/>
      <c r="C64" s="324"/>
      <c r="D64" s="324"/>
      <c r="E64" s="324"/>
      <c r="F64" s="324"/>
      <c r="G64" s="324"/>
      <c r="H64" s="324"/>
      <c r="I64" s="325"/>
      <c r="J64" s="363"/>
      <c r="K64" s="364"/>
      <c r="L64" s="364"/>
      <c r="M64" s="364"/>
      <c r="N64" s="364"/>
      <c r="O64" s="415"/>
      <c r="P64" s="415"/>
      <c r="Q64" s="415"/>
      <c r="R64" s="415"/>
      <c r="S64" s="415"/>
      <c r="T64" s="415"/>
      <c r="U64" s="415"/>
      <c r="V64" s="415"/>
      <c r="W64" s="415"/>
      <c r="X64" s="415"/>
      <c r="Y64" s="415"/>
      <c r="Z64" s="415"/>
      <c r="AA64" s="415"/>
      <c r="AB64" s="415"/>
      <c r="AC64" s="415"/>
      <c r="AD64" s="415"/>
      <c r="AE64" s="415"/>
      <c r="AF64" s="415"/>
      <c r="AG64" s="415"/>
      <c r="AH64" s="415"/>
      <c r="AI64" s="415"/>
      <c r="AJ64" s="415"/>
      <c r="AK64" s="415"/>
      <c r="AL64" s="415"/>
      <c r="AM64" s="415"/>
    </row>
    <row r="65" spans="1:40" ht="9.75" customHeight="1">
      <c r="A65" s="323"/>
      <c r="B65" s="324"/>
      <c r="C65" s="324"/>
      <c r="D65" s="324"/>
      <c r="E65" s="324"/>
      <c r="F65" s="324"/>
      <c r="G65" s="324"/>
      <c r="H65" s="324"/>
      <c r="I65" s="325"/>
      <c r="J65" s="363"/>
      <c r="K65" s="364"/>
      <c r="L65" s="364"/>
      <c r="M65" s="364"/>
      <c r="N65" s="364"/>
      <c r="O65" s="415"/>
      <c r="P65" s="415"/>
      <c r="Q65" s="415"/>
      <c r="R65" s="415"/>
      <c r="S65" s="415"/>
      <c r="T65" s="415"/>
      <c r="U65" s="415"/>
      <c r="V65" s="415"/>
      <c r="W65" s="415"/>
      <c r="X65" s="415"/>
      <c r="Y65" s="415"/>
      <c r="Z65" s="415"/>
      <c r="AA65" s="415"/>
      <c r="AB65" s="415"/>
      <c r="AC65" s="415"/>
      <c r="AD65" s="415"/>
      <c r="AE65" s="415"/>
      <c r="AF65" s="415"/>
      <c r="AG65" s="415"/>
      <c r="AH65" s="415"/>
      <c r="AI65" s="415"/>
      <c r="AJ65" s="415"/>
      <c r="AK65" s="415"/>
      <c r="AL65" s="415"/>
      <c r="AM65" s="415"/>
    </row>
    <row r="66" spans="1:40" ht="9.75" customHeight="1" thickBot="1">
      <c r="A66" s="366"/>
      <c r="B66" s="367"/>
      <c r="C66" s="367"/>
      <c r="D66" s="367"/>
      <c r="E66" s="367"/>
      <c r="F66" s="367"/>
      <c r="G66" s="367"/>
      <c r="H66" s="367"/>
      <c r="I66" s="368"/>
      <c r="J66" s="445"/>
      <c r="K66" s="446"/>
      <c r="L66" s="446"/>
      <c r="M66" s="446"/>
      <c r="N66" s="446"/>
      <c r="O66" s="365"/>
      <c r="P66" s="365"/>
      <c r="Q66" s="365"/>
      <c r="R66" s="365"/>
      <c r="S66" s="365"/>
      <c r="T66" s="365"/>
      <c r="U66" s="365"/>
      <c r="V66" s="365"/>
      <c r="W66" s="365"/>
      <c r="X66" s="365"/>
      <c r="Y66" s="365"/>
      <c r="Z66" s="365"/>
      <c r="AA66" s="365"/>
      <c r="AB66" s="365"/>
      <c r="AC66" s="365"/>
      <c r="AD66" s="365"/>
      <c r="AE66" s="365"/>
      <c r="AF66" s="365"/>
      <c r="AG66" s="365"/>
      <c r="AH66" s="365"/>
      <c r="AI66" s="365"/>
      <c r="AJ66" s="365"/>
      <c r="AK66" s="365"/>
      <c r="AL66" s="365"/>
      <c r="AM66" s="365"/>
    </row>
    <row r="67" spans="1:40" ht="22.5" customHeight="1" thickTop="1">
      <c r="A67" s="348" t="s">
        <v>37</v>
      </c>
      <c r="B67" s="349"/>
      <c r="C67" s="349"/>
      <c r="D67" s="349"/>
      <c r="E67" s="349"/>
      <c r="F67" s="349"/>
      <c r="G67" s="349"/>
      <c r="H67" s="349"/>
      <c r="I67" s="350"/>
      <c r="J67" s="457">
        <f>SUM(J55:N66)</f>
        <v>0</v>
      </c>
      <c r="K67" s="458"/>
      <c r="L67" s="458"/>
      <c r="M67" s="458"/>
      <c r="N67" s="458"/>
      <c r="O67" s="450"/>
      <c r="P67" s="450"/>
      <c r="Q67" s="450"/>
      <c r="R67" s="450"/>
      <c r="S67" s="450"/>
      <c r="T67" s="450"/>
      <c r="U67" s="450"/>
      <c r="V67" s="450"/>
      <c r="W67" s="450"/>
      <c r="X67" s="450"/>
      <c r="Y67" s="450"/>
      <c r="Z67" s="450"/>
      <c r="AA67" s="450"/>
      <c r="AB67" s="450"/>
      <c r="AC67" s="450"/>
      <c r="AD67" s="450"/>
      <c r="AE67" s="450"/>
      <c r="AF67" s="450"/>
      <c r="AG67" s="450"/>
      <c r="AH67" s="450"/>
      <c r="AI67" s="450"/>
      <c r="AJ67" s="450"/>
      <c r="AK67" s="450"/>
      <c r="AL67" s="450"/>
      <c r="AM67" s="450"/>
    </row>
    <row r="68" spans="1:40" ht="2.25" customHeight="1">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row>
    <row r="69" spans="1:40" ht="15" customHeight="1">
      <c r="A69" s="127" t="s">
        <v>136</v>
      </c>
      <c r="B69" s="136"/>
      <c r="C69" s="136"/>
      <c r="D69" s="136"/>
      <c r="E69" s="136"/>
      <c r="F69" s="136"/>
      <c r="G69" s="136"/>
      <c r="H69" s="136"/>
      <c r="I69" s="136"/>
      <c r="J69" s="136"/>
      <c r="K69" s="136"/>
      <c r="L69" s="136"/>
      <c r="M69" s="136"/>
      <c r="N69" s="136"/>
      <c r="O69" s="136"/>
      <c r="P69" s="136"/>
      <c r="Q69" s="136"/>
      <c r="R69" s="136"/>
      <c r="S69" s="136"/>
      <c r="T69" s="231" t="s">
        <v>182</v>
      </c>
      <c r="U69" s="232"/>
      <c r="V69" s="232"/>
      <c r="W69" s="232"/>
      <c r="X69" s="232"/>
      <c r="Y69" s="232"/>
      <c r="Z69" s="232"/>
      <c r="AA69" s="232"/>
      <c r="AB69" s="232"/>
      <c r="AC69" s="232"/>
      <c r="AD69" s="232"/>
      <c r="AE69" s="232"/>
      <c r="AF69" s="232"/>
      <c r="AG69" s="136"/>
      <c r="AH69" s="136"/>
      <c r="AI69" s="136"/>
      <c r="AJ69" s="136"/>
    </row>
    <row r="70" spans="1:40" ht="18" customHeight="1">
      <c r="A70" s="318" t="s">
        <v>162</v>
      </c>
      <c r="B70" s="319"/>
      <c r="C70" s="319"/>
      <c r="D70" s="319"/>
      <c r="E70" s="319"/>
      <c r="F70" s="319"/>
      <c r="G70" s="319"/>
      <c r="H70" s="319"/>
      <c r="I70" s="320"/>
      <c r="J70" s="318" t="s">
        <v>25</v>
      </c>
      <c r="K70" s="319"/>
      <c r="L70" s="319"/>
      <c r="M70" s="319"/>
      <c r="N70" s="319"/>
      <c r="O70" s="318" t="s">
        <v>163</v>
      </c>
      <c r="P70" s="319"/>
      <c r="Q70" s="319"/>
      <c r="R70" s="319"/>
      <c r="S70" s="320"/>
      <c r="T70" s="386" t="s">
        <v>164</v>
      </c>
      <c r="U70" s="387"/>
      <c r="V70" s="387"/>
      <c r="W70" s="387"/>
      <c r="X70" s="387"/>
      <c r="Y70" s="387"/>
      <c r="Z70" s="387"/>
      <c r="AA70" s="387"/>
      <c r="AB70" s="387"/>
      <c r="AC70" s="387"/>
      <c r="AD70" s="387"/>
      <c r="AE70" s="387"/>
      <c r="AF70" s="387"/>
      <c r="AG70" s="387"/>
      <c r="AH70" s="387"/>
      <c r="AI70" s="387"/>
      <c r="AJ70" s="387"/>
      <c r="AK70" s="387"/>
      <c r="AL70" s="387"/>
      <c r="AM70" s="388"/>
    </row>
    <row r="71" spans="1:40" ht="9.75" customHeight="1">
      <c r="A71" s="313"/>
      <c r="B71" s="314"/>
      <c r="C71" s="314"/>
      <c r="D71" s="314"/>
      <c r="E71" s="315"/>
      <c r="F71" s="316"/>
      <c r="G71" s="314"/>
      <c r="H71" s="314"/>
      <c r="I71" s="317"/>
      <c r="J71" s="401"/>
      <c r="K71" s="402"/>
      <c r="L71" s="402"/>
      <c r="M71" s="402"/>
      <c r="N71" s="402"/>
      <c r="O71" s="373">
        <f>IF(J71&gt;20000,20000,J71)</f>
        <v>0</v>
      </c>
      <c r="P71" s="374"/>
      <c r="Q71" s="374"/>
      <c r="R71" s="374"/>
      <c r="S71" s="375"/>
      <c r="T71" s="389"/>
      <c r="U71" s="390"/>
      <c r="V71" s="390"/>
      <c r="W71" s="390"/>
      <c r="X71" s="390"/>
      <c r="Y71" s="390"/>
      <c r="Z71" s="390"/>
      <c r="AA71" s="390"/>
      <c r="AB71" s="390"/>
      <c r="AC71" s="390"/>
      <c r="AD71" s="390"/>
      <c r="AE71" s="390"/>
      <c r="AF71" s="390"/>
      <c r="AG71" s="390"/>
      <c r="AH71" s="390"/>
      <c r="AI71" s="390"/>
      <c r="AJ71" s="390"/>
      <c r="AK71" s="390"/>
      <c r="AL71" s="390"/>
      <c r="AM71" s="391"/>
      <c r="AN71" s="230"/>
    </row>
    <row r="72" spans="1:40" ht="9.75" customHeight="1">
      <c r="A72" s="323"/>
      <c r="B72" s="324"/>
      <c r="C72" s="324"/>
      <c r="D72" s="324"/>
      <c r="E72" s="342"/>
      <c r="F72" s="338"/>
      <c r="G72" s="324"/>
      <c r="H72" s="324"/>
      <c r="I72" s="325"/>
      <c r="J72" s="363"/>
      <c r="K72" s="364"/>
      <c r="L72" s="364"/>
      <c r="M72" s="364"/>
      <c r="N72" s="364"/>
      <c r="O72" s="357">
        <f>IF(J72&gt;20000,20000,J72)</f>
        <v>0</v>
      </c>
      <c r="P72" s="358"/>
      <c r="Q72" s="358"/>
      <c r="R72" s="358"/>
      <c r="S72" s="359"/>
      <c r="T72" s="392"/>
      <c r="U72" s="393"/>
      <c r="V72" s="393"/>
      <c r="W72" s="393"/>
      <c r="X72" s="393"/>
      <c r="Y72" s="393"/>
      <c r="Z72" s="393"/>
      <c r="AA72" s="393"/>
      <c r="AB72" s="393"/>
      <c r="AC72" s="393"/>
      <c r="AD72" s="393"/>
      <c r="AE72" s="393"/>
      <c r="AF72" s="393"/>
      <c r="AG72" s="393"/>
      <c r="AH72" s="393"/>
      <c r="AI72" s="393"/>
      <c r="AJ72" s="393"/>
      <c r="AK72" s="393"/>
      <c r="AL72" s="393"/>
      <c r="AM72" s="394"/>
      <c r="AN72" s="230"/>
    </row>
    <row r="73" spans="1:40" ht="9.75" customHeight="1">
      <c r="A73" s="323"/>
      <c r="B73" s="324"/>
      <c r="C73" s="324"/>
      <c r="D73" s="324"/>
      <c r="E73" s="342"/>
      <c r="F73" s="338"/>
      <c r="G73" s="324"/>
      <c r="H73" s="324"/>
      <c r="I73" s="325"/>
      <c r="J73" s="363"/>
      <c r="K73" s="364"/>
      <c r="L73" s="364"/>
      <c r="M73" s="364"/>
      <c r="N73" s="364"/>
      <c r="O73" s="357">
        <f>IF(J73&gt;20000,20000,J73)</f>
        <v>0</v>
      </c>
      <c r="P73" s="358"/>
      <c r="Q73" s="358"/>
      <c r="R73" s="358"/>
      <c r="S73" s="359"/>
      <c r="T73" s="392"/>
      <c r="U73" s="393"/>
      <c r="V73" s="393"/>
      <c r="W73" s="393"/>
      <c r="X73" s="393"/>
      <c r="Y73" s="393"/>
      <c r="Z73" s="393"/>
      <c r="AA73" s="393"/>
      <c r="AB73" s="393"/>
      <c r="AC73" s="393"/>
      <c r="AD73" s="393"/>
      <c r="AE73" s="393"/>
      <c r="AF73" s="393"/>
      <c r="AG73" s="393"/>
      <c r="AH73" s="393"/>
      <c r="AI73" s="393"/>
      <c r="AJ73" s="393"/>
      <c r="AK73" s="393"/>
      <c r="AL73" s="393"/>
      <c r="AM73" s="394"/>
      <c r="AN73" s="230"/>
    </row>
    <row r="74" spans="1:40" ht="9.75" customHeight="1">
      <c r="A74" s="343"/>
      <c r="B74" s="340"/>
      <c r="C74" s="340"/>
      <c r="D74" s="340"/>
      <c r="E74" s="344"/>
      <c r="F74" s="339"/>
      <c r="G74" s="340"/>
      <c r="H74" s="340"/>
      <c r="I74" s="341"/>
      <c r="J74" s="416"/>
      <c r="K74" s="417"/>
      <c r="L74" s="417"/>
      <c r="M74" s="417"/>
      <c r="N74" s="417"/>
      <c r="O74" s="360">
        <f t="shared" ref="O74:O77" si="0">IF(J74&gt;20000,20000,J74)</f>
        <v>0</v>
      </c>
      <c r="P74" s="361"/>
      <c r="Q74" s="361"/>
      <c r="R74" s="361"/>
      <c r="S74" s="362"/>
      <c r="T74" s="398"/>
      <c r="U74" s="399"/>
      <c r="V74" s="399"/>
      <c r="W74" s="399"/>
      <c r="X74" s="399"/>
      <c r="Y74" s="399"/>
      <c r="Z74" s="399"/>
      <c r="AA74" s="399"/>
      <c r="AB74" s="399"/>
      <c r="AC74" s="399"/>
      <c r="AD74" s="399"/>
      <c r="AE74" s="399"/>
      <c r="AF74" s="399"/>
      <c r="AG74" s="399"/>
      <c r="AH74" s="399"/>
      <c r="AI74" s="399"/>
      <c r="AJ74" s="399"/>
      <c r="AK74" s="399"/>
      <c r="AL74" s="399"/>
      <c r="AM74" s="400"/>
      <c r="AN74" s="230"/>
    </row>
    <row r="75" spans="1:40" ht="9.75" customHeight="1">
      <c r="A75" s="313"/>
      <c r="B75" s="314"/>
      <c r="C75" s="314"/>
      <c r="D75" s="314"/>
      <c r="E75" s="315"/>
      <c r="F75" s="316"/>
      <c r="G75" s="314"/>
      <c r="H75" s="314"/>
      <c r="I75" s="317"/>
      <c r="J75" s="401"/>
      <c r="K75" s="402"/>
      <c r="L75" s="402"/>
      <c r="M75" s="402"/>
      <c r="N75" s="402"/>
      <c r="O75" s="354">
        <f t="shared" si="0"/>
        <v>0</v>
      </c>
      <c r="P75" s="355"/>
      <c r="Q75" s="355"/>
      <c r="R75" s="355"/>
      <c r="S75" s="356"/>
      <c r="T75" s="389"/>
      <c r="U75" s="390"/>
      <c r="V75" s="390"/>
      <c r="W75" s="390"/>
      <c r="X75" s="390"/>
      <c r="Y75" s="390"/>
      <c r="Z75" s="390"/>
      <c r="AA75" s="390"/>
      <c r="AB75" s="390"/>
      <c r="AC75" s="390"/>
      <c r="AD75" s="390"/>
      <c r="AE75" s="390"/>
      <c r="AF75" s="390"/>
      <c r="AG75" s="390"/>
      <c r="AH75" s="390"/>
      <c r="AI75" s="390"/>
      <c r="AJ75" s="390"/>
      <c r="AK75" s="390"/>
      <c r="AL75" s="390"/>
      <c r="AM75" s="391"/>
      <c r="AN75" s="230"/>
    </row>
    <row r="76" spans="1:40" ht="9.75" customHeight="1">
      <c r="A76" s="323"/>
      <c r="B76" s="324"/>
      <c r="C76" s="324"/>
      <c r="D76" s="324"/>
      <c r="E76" s="342"/>
      <c r="F76" s="338"/>
      <c r="G76" s="324"/>
      <c r="H76" s="324"/>
      <c r="I76" s="325"/>
      <c r="J76" s="363"/>
      <c r="K76" s="364"/>
      <c r="L76" s="364"/>
      <c r="M76" s="364"/>
      <c r="N76" s="364"/>
      <c r="O76" s="357">
        <f t="shared" si="0"/>
        <v>0</v>
      </c>
      <c r="P76" s="358"/>
      <c r="Q76" s="358"/>
      <c r="R76" s="358"/>
      <c r="S76" s="359"/>
      <c r="T76" s="392"/>
      <c r="U76" s="393"/>
      <c r="V76" s="393"/>
      <c r="W76" s="393"/>
      <c r="X76" s="393"/>
      <c r="Y76" s="393"/>
      <c r="Z76" s="393"/>
      <c r="AA76" s="393"/>
      <c r="AB76" s="393"/>
      <c r="AC76" s="393"/>
      <c r="AD76" s="393"/>
      <c r="AE76" s="393"/>
      <c r="AF76" s="393"/>
      <c r="AG76" s="393"/>
      <c r="AH76" s="393"/>
      <c r="AI76" s="393"/>
      <c r="AJ76" s="393"/>
      <c r="AK76" s="393"/>
      <c r="AL76" s="393"/>
      <c r="AM76" s="394"/>
      <c r="AN76" s="230"/>
    </row>
    <row r="77" spans="1:40" ht="9.75" customHeight="1">
      <c r="A77" s="323"/>
      <c r="B77" s="324"/>
      <c r="C77" s="324"/>
      <c r="D77" s="324"/>
      <c r="E77" s="342"/>
      <c r="F77" s="338"/>
      <c r="G77" s="324"/>
      <c r="H77" s="324"/>
      <c r="I77" s="325"/>
      <c r="J77" s="363"/>
      <c r="K77" s="364"/>
      <c r="L77" s="364"/>
      <c r="M77" s="364"/>
      <c r="N77" s="364"/>
      <c r="O77" s="357">
        <f t="shared" si="0"/>
        <v>0</v>
      </c>
      <c r="P77" s="358"/>
      <c r="Q77" s="358"/>
      <c r="R77" s="358"/>
      <c r="S77" s="359"/>
      <c r="T77" s="392"/>
      <c r="U77" s="393"/>
      <c r="V77" s="393"/>
      <c r="W77" s="393"/>
      <c r="X77" s="393"/>
      <c r="Y77" s="393"/>
      <c r="Z77" s="393"/>
      <c r="AA77" s="393"/>
      <c r="AB77" s="393"/>
      <c r="AC77" s="393"/>
      <c r="AD77" s="393"/>
      <c r="AE77" s="393"/>
      <c r="AF77" s="393"/>
      <c r="AG77" s="393"/>
      <c r="AH77" s="393"/>
      <c r="AI77" s="393"/>
      <c r="AJ77" s="393"/>
      <c r="AK77" s="393"/>
      <c r="AL77" s="393"/>
      <c r="AM77" s="394"/>
      <c r="AN77" s="230"/>
    </row>
    <row r="78" spans="1:40" ht="9.75" customHeight="1">
      <c r="A78" s="343"/>
      <c r="B78" s="340"/>
      <c r="C78" s="340"/>
      <c r="D78" s="340"/>
      <c r="E78" s="344"/>
      <c r="F78" s="339"/>
      <c r="G78" s="340"/>
      <c r="H78" s="340"/>
      <c r="I78" s="341"/>
      <c r="J78" s="321"/>
      <c r="K78" s="322"/>
      <c r="L78" s="322"/>
      <c r="M78" s="322"/>
      <c r="N78" s="322"/>
      <c r="O78" s="360">
        <f t="shared" ref="O78:O82" si="1">IF(J78&gt;20000,20000,J78)</f>
        <v>0</v>
      </c>
      <c r="P78" s="361"/>
      <c r="Q78" s="361"/>
      <c r="R78" s="361"/>
      <c r="S78" s="362"/>
      <c r="T78" s="398"/>
      <c r="U78" s="399"/>
      <c r="V78" s="399"/>
      <c r="W78" s="399"/>
      <c r="X78" s="399"/>
      <c r="Y78" s="399"/>
      <c r="Z78" s="399"/>
      <c r="AA78" s="399"/>
      <c r="AB78" s="399"/>
      <c r="AC78" s="399"/>
      <c r="AD78" s="399"/>
      <c r="AE78" s="399"/>
      <c r="AF78" s="399"/>
      <c r="AG78" s="399"/>
      <c r="AH78" s="399"/>
      <c r="AI78" s="399"/>
      <c r="AJ78" s="399"/>
      <c r="AK78" s="399"/>
      <c r="AL78" s="399"/>
      <c r="AM78" s="400"/>
      <c r="AN78" s="230"/>
    </row>
    <row r="79" spans="1:40" ht="9.75" customHeight="1">
      <c r="A79" s="313"/>
      <c r="B79" s="314"/>
      <c r="C79" s="314"/>
      <c r="D79" s="314"/>
      <c r="E79" s="315"/>
      <c r="F79" s="316"/>
      <c r="G79" s="314"/>
      <c r="H79" s="314"/>
      <c r="I79" s="317"/>
      <c r="J79" s="401"/>
      <c r="K79" s="402"/>
      <c r="L79" s="402"/>
      <c r="M79" s="402"/>
      <c r="N79" s="402"/>
      <c r="O79" s="354">
        <f t="shared" si="1"/>
        <v>0</v>
      </c>
      <c r="P79" s="355"/>
      <c r="Q79" s="355"/>
      <c r="R79" s="355"/>
      <c r="S79" s="356"/>
      <c r="T79" s="389"/>
      <c r="U79" s="390"/>
      <c r="V79" s="390"/>
      <c r="W79" s="390"/>
      <c r="X79" s="390"/>
      <c r="Y79" s="390"/>
      <c r="Z79" s="390"/>
      <c r="AA79" s="390"/>
      <c r="AB79" s="390"/>
      <c r="AC79" s="390"/>
      <c r="AD79" s="390"/>
      <c r="AE79" s="390"/>
      <c r="AF79" s="390"/>
      <c r="AG79" s="390"/>
      <c r="AH79" s="390"/>
      <c r="AI79" s="390"/>
      <c r="AJ79" s="390"/>
      <c r="AK79" s="390"/>
      <c r="AL79" s="390"/>
      <c r="AM79" s="391"/>
      <c r="AN79" s="230"/>
    </row>
    <row r="80" spans="1:40" ht="9.75" customHeight="1">
      <c r="A80" s="323"/>
      <c r="B80" s="324"/>
      <c r="C80" s="324"/>
      <c r="D80" s="324"/>
      <c r="E80" s="342"/>
      <c r="F80" s="338"/>
      <c r="G80" s="324"/>
      <c r="H80" s="324"/>
      <c r="I80" s="325"/>
      <c r="J80" s="363"/>
      <c r="K80" s="364"/>
      <c r="L80" s="364"/>
      <c r="M80" s="364"/>
      <c r="N80" s="364"/>
      <c r="O80" s="357">
        <f t="shared" si="1"/>
        <v>0</v>
      </c>
      <c r="P80" s="358"/>
      <c r="Q80" s="358"/>
      <c r="R80" s="358"/>
      <c r="S80" s="359"/>
      <c r="T80" s="392"/>
      <c r="U80" s="393"/>
      <c r="V80" s="393"/>
      <c r="W80" s="393"/>
      <c r="X80" s="393"/>
      <c r="Y80" s="393"/>
      <c r="Z80" s="393"/>
      <c r="AA80" s="393"/>
      <c r="AB80" s="393"/>
      <c r="AC80" s="393"/>
      <c r="AD80" s="393"/>
      <c r="AE80" s="393"/>
      <c r="AF80" s="393"/>
      <c r="AG80" s="393"/>
      <c r="AH80" s="393"/>
      <c r="AI80" s="393"/>
      <c r="AJ80" s="393"/>
      <c r="AK80" s="393"/>
      <c r="AL80" s="393"/>
      <c r="AM80" s="394"/>
      <c r="AN80" s="230"/>
    </row>
    <row r="81" spans="1:40" ht="9.75" customHeight="1">
      <c r="A81" s="323"/>
      <c r="B81" s="324"/>
      <c r="C81" s="324"/>
      <c r="D81" s="324"/>
      <c r="E81" s="342"/>
      <c r="F81" s="338"/>
      <c r="G81" s="324"/>
      <c r="H81" s="324"/>
      <c r="I81" s="325"/>
      <c r="J81" s="363"/>
      <c r="K81" s="364"/>
      <c r="L81" s="364"/>
      <c r="M81" s="364"/>
      <c r="N81" s="364"/>
      <c r="O81" s="357">
        <f t="shared" si="1"/>
        <v>0</v>
      </c>
      <c r="P81" s="358"/>
      <c r="Q81" s="358"/>
      <c r="R81" s="358"/>
      <c r="S81" s="359"/>
      <c r="T81" s="392"/>
      <c r="U81" s="393"/>
      <c r="V81" s="393"/>
      <c r="W81" s="393"/>
      <c r="X81" s="393"/>
      <c r="Y81" s="393"/>
      <c r="Z81" s="393"/>
      <c r="AA81" s="393"/>
      <c r="AB81" s="393"/>
      <c r="AC81" s="393"/>
      <c r="AD81" s="393"/>
      <c r="AE81" s="393"/>
      <c r="AF81" s="393"/>
      <c r="AG81" s="393"/>
      <c r="AH81" s="393"/>
      <c r="AI81" s="393"/>
      <c r="AJ81" s="393"/>
      <c r="AK81" s="393"/>
      <c r="AL81" s="393"/>
      <c r="AM81" s="394"/>
      <c r="AN81" s="230"/>
    </row>
    <row r="82" spans="1:40" ht="9.75" customHeight="1" thickBot="1">
      <c r="A82" s="343"/>
      <c r="B82" s="340"/>
      <c r="C82" s="340"/>
      <c r="D82" s="340"/>
      <c r="E82" s="344"/>
      <c r="F82" s="339"/>
      <c r="G82" s="340"/>
      <c r="H82" s="340"/>
      <c r="I82" s="341"/>
      <c r="J82" s="445"/>
      <c r="K82" s="446"/>
      <c r="L82" s="446"/>
      <c r="M82" s="446"/>
      <c r="N82" s="446"/>
      <c r="O82" s="357">
        <f t="shared" si="1"/>
        <v>0</v>
      </c>
      <c r="P82" s="358"/>
      <c r="Q82" s="358"/>
      <c r="R82" s="358"/>
      <c r="S82" s="359"/>
      <c r="T82" s="395"/>
      <c r="U82" s="396"/>
      <c r="V82" s="396"/>
      <c r="W82" s="396"/>
      <c r="X82" s="396"/>
      <c r="Y82" s="396"/>
      <c r="Z82" s="396"/>
      <c r="AA82" s="396"/>
      <c r="AB82" s="396"/>
      <c r="AC82" s="396"/>
      <c r="AD82" s="396"/>
      <c r="AE82" s="396"/>
      <c r="AF82" s="396"/>
      <c r="AG82" s="396"/>
      <c r="AH82" s="396"/>
      <c r="AI82" s="396"/>
      <c r="AJ82" s="396"/>
      <c r="AK82" s="396"/>
      <c r="AL82" s="396"/>
      <c r="AM82" s="397"/>
      <c r="AN82" s="230"/>
    </row>
    <row r="83" spans="1:40" ht="22.5" customHeight="1" thickTop="1">
      <c r="A83" s="348" t="s">
        <v>34</v>
      </c>
      <c r="B83" s="349"/>
      <c r="C83" s="349"/>
      <c r="D83" s="349"/>
      <c r="E83" s="349"/>
      <c r="F83" s="349"/>
      <c r="G83" s="349"/>
      <c r="H83" s="349"/>
      <c r="I83" s="350"/>
      <c r="J83" s="448">
        <f>SUM(J71:N82)</f>
        <v>0</v>
      </c>
      <c r="K83" s="449"/>
      <c r="L83" s="449"/>
      <c r="M83" s="449"/>
      <c r="N83" s="449"/>
      <c r="O83" s="419">
        <f>SUM(O71:S82)</f>
        <v>0</v>
      </c>
      <c r="P83" s="420"/>
      <c r="Q83" s="420"/>
      <c r="R83" s="420"/>
      <c r="S83" s="421"/>
      <c r="T83" s="422"/>
      <c r="U83" s="423"/>
      <c r="V83" s="423"/>
      <c r="W83" s="423"/>
      <c r="X83" s="423"/>
      <c r="Y83" s="423"/>
      <c r="Z83" s="423"/>
      <c r="AA83" s="423"/>
      <c r="AB83" s="423"/>
      <c r="AC83" s="423"/>
      <c r="AD83" s="423"/>
      <c r="AE83" s="423"/>
      <c r="AF83" s="423"/>
      <c r="AG83" s="423"/>
      <c r="AH83" s="423"/>
      <c r="AI83" s="423"/>
      <c r="AJ83" s="423"/>
      <c r="AK83" s="423"/>
      <c r="AL83" s="423"/>
      <c r="AM83" s="424"/>
    </row>
    <row r="84" spans="1:40" ht="2.25" customHeight="1">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row>
    <row r="85" spans="1:40" ht="15" customHeight="1">
      <c r="A85" s="127" t="s">
        <v>137</v>
      </c>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row>
    <row r="86" spans="1:40" ht="18" customHeight="1">
      <c r="A86" s="318" t="s">
        <v>23</v>
      </c>
      <c r="B86" s="319"/>
      <c r="C86" s="319"/>
      <c r="D86" s="319"/>
      <c r="E86" s="319"/>
      <c r="F86" s="319"/>
      <c r="G86" s="319"/>
      <c r="H86" s="319"/>
      <c r="I86" s="320"/>
      <c r="J86" s="318" t="s">
        <v>25</v>
      </c>
      <c r="K86" s="319"/>
      <c r="L86" s="319"/>
      <c r="M86" s="319"/>
      <c r="N86" s="319"/>
      <c r="O86" s="451" t="s">
        <v>94</v>
      </c>
      <c r="P86" s="451"/>
      <c r="Q86" s="451"/>
      <c r="R86" s="451"/>
      <c r="S86" s="451"/>
      <c r="T86" s="451"/>
      <c r="U86" s="451"/>
      <c r="V86" s="451"/>
      <c r="W86" s="451"/>
      <c r="X86" s="451"/>
      <c r="Y86" s="451"/>
      <c r="Z86" s="451"/>
      <c r="AA86" s="451"/>
      <c r="AB86" s="451"/>
      <c r="AC86" s="451"/>
      <c r="AD86" s="451"/>
      <c r="AE86" s="451"/>
      <c r="AF86" s="451"/>
      <c r="AG86" s="451"/>
      <c r="AH86" s="451"/>
      <c r="AI86" s="451"/>
      <c r="AJ86" s="451"/>
      <c r="AK86" s="451"/>
      <c r="AL86" s="451"/>
      <c r="AM86" s="451"/>
    </row>
    <row r="87" spans="1:40" ht="9.75" customHeight="1">
      <c r="A87" s="329"/>
      <c r="B87" s="330"/>
      <c r="C87" s="330"/>
      <c r="D87" s="330"/>
      <c r="E87" s="330"/>
      <c r="F87" s="330"/>
      <c r="G87" s="330"/>
      <c r="H87" s="330"/>
      <c r="I87" s="331"/>
      <c r="J87" s="401"/>
      <c r="K87" s="402"/>
      <c r="L87" s="402"/>
      <c r="M87" s="402"/>
      <c r="N87" s="402"/>
      <c r="O87" s="403"/>
      <c r="P87" s="403"/>
      <c r="Q87" s="403"/>
      <c r="R87" s="403"/>
      <c r="S87" s="403"/>
      <c r="T87" s="403"/>
      <c r="U87" s="403"/>
      <c r="V87" s="403"/>
      <c r="W87" s="403"/>
      <c r="X87" s="403"/>
      <c r="Y87" s="403"/>
      <c r="Z87" s="403"/>
      <c r="AA87" s="403"/>
      <c r="AB87" s="403"/>
      <c r="AC87" s="403"/>
      <c r="AD87" s="403"/>
      <c r="AE87" s="403"/>
      <c r="AF87" s="403"/>
      <c r="AG87" s="403"/>
      <c r="AH87" s="403"/>
      <c r="AI87" s="403"/>
      <c r="AJ87" s="403"/>
      <c r="AK87" s="403"/>
      <c r="AL87" s="403"/>
      <c r="AM87" s="403"/>
    </row>
    <row r="88" spans="1:40" ht="9.75" customHeight="1">
      <c r="A88" s="323"/>
      <c r="B88" s="324"/>
      <c r="C88" s="324"/>
      <c r="D88" s="324"/>
      <c r="E88" s="324"/>
      <c r="F88" s="324"/>
      <c r="G88" s="324"/>
      <c r="H88" s="324"/>
      <c r="I88" s="325"/>
      <c r="J88" s="363"/>
      <c r="K88" s="364"/>
      <c r="L88" s="364"/>
      <c r="M88" s="364"/>
      <c r="N88" s="364"/>
      <c r="O88" s="415"/>
      <c r="P88" s="415"/>
      <c r="Q88" s="415"/>
      <c r="R88" s="415"/>
      <c r="S88" s="415"/>
      <c r="T88" s="415"/>
      <c r="U88" s="415"/>
      <c r="V88" s="415"/>
      <c r="W88" s="415"/>
      <c r="X88" s="415"/>
      <c r="Y88" s="415"/>
      <c r="Z88" s="415"/>
      <c r="AA88" s="415"/>
      <c r="AB88" s="415"/>
      <c r="AC88" s="415"/>
      <c r="AD88" s="415"/>
      <c r="AE88" s="415"/>
      <c r="AF88" s="415"/>
      <c r="AG88" s="415"/>
      <c r="AH88" s="415"/>
      <c r="AI88" s="415"/>
      <c r="AJ88" s="415"/>
      <c r="AK88" s="415"/>
      <c r="AL88" s="415"/>
      <c r="AM88" s="415"/>
    </row>
    <row r="89" spans="1:40" ht="9.75" customHeight="1">
      <c r="A89" s="323"/>
      <c r="B89" s="324"/>
      <c r="C89" s="324"/>
      <c r="D89" s="324"/>
      <c r="E89" s="324"/>
      <c r="F89" s="324"/>
      <c r="G89" s="324"/>
      <c r="H89" s="324"/>
      <c r="I89" s="325"/>
      <c r="J89" s="363"/>
      <c r="K89" s="364"/>
      <c r="L89" s="364"/>
      <c r="M89" s="364"/>
      <c r="N89" s="364"/>
      <c r="O89" s="415"/>
      <c r="P89" s="415"/>
      <c r="Q89" s="415"/>
      <c r="R89" s="415"/>
      <c r="S89" s="415"/>
      <c r="T89" s="415"/>
      <c r="U89" s="415"/>
      <c r="V89" s="415"/>
      <c r="W89" s="415"/>
      <c r="X89" s="415"/>
      <c r="Y89" s="415"/>
      <c r="Z89" s="415"/>
      <c r="AA89" s="415"/>
      <c r="AB89" s="415"/>
      <c r="AC89" s="415"/>
      <c r="AD89" s="415"/>
      <c r="AE89" s="415"/>
      <c r="AF89" s="415"/>
      <c r="AG89" s="415"/>
      <c r="AH89" s="415"/>
      <c r="AI89" s="415"/>
      <c r="AJ89" s="415"/>
      <c r="AK89" s="415"/>
      <c r="AL89" s="415"/>
      <c r="AM89" s="415"/>
    </row>
    <row r="90" spans="1:40" ht="9.75" customHeight="1">
      <c r="A90" s="326"/>
      <c r="B90" s="327"/>
      <c r="C90" s="327"/>
      <c r="D90" s="327"/>
      <c r="E90" s="327"/>
      <c r="F90" s="327"/>
      <c r="G90" s="327"/>
      <c r="H90" s="327"/>
      <c r="I90" s="328"/>
      <c r="J90" s="416"/>
      <c r="K90" s="417"/>
      <c r="L90" s="417"/>
      <c r="M90" s="417"/>
      <c r="N90" s="417"/>
      <c r="O90" s="447"/>
      <c r="P90" s="447"/>
      <c r="Q90" s="447"/>
      <c r="R90" s="447"/>
      <c r="S90" s="447"/>
      <c r="T90" s="447"/>
      <c r="U90" s="447"/>
      <c r="V90" s="447"/>
      <c r="W90" s="447"/>
      <c r="X90" s="447"/>
      <c r="Y90" s="447"/>
      <c r="Z90" s="447"/>
      <c r="AA90" s="447"/>
      <c r="AB90" s="447"/>
      <c r="AC90" s="447"/>
      <c r="AD90" s="447"/>
      <c r="AE90" s="447"/>
      <c r="AF90" s="447"/>
      <c r="AG90" s="447"/>
      <c r="AH90" s="447"/>
      <c r="AI90" s="447"/>
      <c r="AJ90" s="447"/>
      <c r="AK90" s="447"/>
      <c r="AL90" s="447"/>
      <c r="AM90" s="447"/>
    </row>
    <row r="91" spans="1:40" ht="9.75" customHeight="1">
      <c r="A91" s="329"/>
      <c r="B91" s="330"/>
      <c r="C91" s="330"/>
      <c r="D91" s="330"/>
      <c r="E91" s="330"/>
      <c r="F91" s="330"/>
      <c r="G91" s="330"/>
      <c r="H91" s="330"/>
      <c r="I91" s="331"/>
      <c r="J91" s="401"/>
      <c r="K91" s="402"/>
      <c r="L91" s="402"/>
      <c r="M91" s="402"/>
      <c r="N91" s="402"/>
      <c r="O91" s="403"/>
      <c r="P91" s="403"/>
      <c r="Q91" s="403"/>
      <c r="R91" s="403"/>
      <c r="S91" s="403"/>
      <c r="T91" s="403"/>
      <c r="U91" s="403"/>
      <c r="V91" s="403"/>
      <c r="W91" s="403"/>
      <c r="X91" s="403"/>
      <c r="Y91" s="403"/>
      <c r="Z91" s="403"/>
      <c r="AA91" s="403"/>
      <c r="AB91" s="403"/>
      <c r="AC91" s="403"/>
      <c r="AD91" s="403"/>
      <c r="AE91" s="403"/>
      <c r="AF91" s="403"/>
      <c r="AG91" s="403"/>
      <c r="AH91" s="403"/>
      <c r="AI91" s="403"/>
      <c r="AJ91" s="403"/>
      <c r="AK91" s="403"/>
      <c r="AL91" s="403"/>
      <c r="AM91" s="403"/>
    </row>
    <row r="92" spans="1:40" ht="9.75" customHeight="1">
      <c r="A92" s="323"/>
      <c r="B92" s="324"/>
      <c r="C92" s="324"/>
      <c r="D92" s="324"/>
      <c r="E92" s="324"/>
      <c r="F92" s="324"/>
      <c r="G92" s="324"/>
      <c r="H92" s="324"/>
      <c r="I92" s="325"/>
      <c r="J92" s="363"/>
      <c r="K92" s="364"/>
      <c r="L92" s="364"/>
      <c r="M92" s="364"/>
      <c r="N92" s="364"/>
      <c r="O92" s="415"/>
      <c r="P92" s="415"/>
      <c r="Q92" s="415"/>
      <c r="R92" s="415"/>
      <c r="S92" s="415"/>
      <c r="T92" s="415"/>
      <c r="U92" s="415"/>
      <c r="V92" s="415"/>
      <c r="W92" s="415"/>
      <c r="X92" s="415"/>
      <c r="Y92" s="415"/>
      <c r="Z92" s="415"/>
      <c r="AA92" s="415"/>
      <c r="AB92" s="415"/>
      <c r="AC92" s="415"/>
      <c r="AD92" s="415"/>
      <c r="AE92" s="415"/>
      <c r="AF92" s="415"/>
      <c r="AG92" s="415"/>
      <c r="AH92" s="415"/>
      <c r="AI92" s="415"/>
      <c r="AJ92" s="415"/>
      <c r="AK92" s="415"/>
      <c r="AL92" s="415"/>
      <c r="AM92" s="415"/>
    </row>
    <row r="93" spans="1:40" ht="9.75" customHeight="1">
      <c r="A93" s="323"/>
      <c r="B93" s="324"/>
      <c r="C93" s="324"/>
      <c r="D93" s="324"/>
      <c r="E93" s="324"/>
      <c r="F93" s="324"/>
      <c r="G93" s="324"/>
      <c r="H93" s="324"/>
      <c r="I93" s="325"/>
      <c r="J93" s="363"/>
      <c r="K93" s="364"/>
      <c r="L93" s="364"/>
      <c r="M93" s="364"/>
      <c r="N93" s="364"/>
      <c r="O93" s="415"/>
      <c r="P93" s="415"/>
      <c r="Q93" s="415"/>
      <c r="R93" s="415"/>
      <c r="S93" s="415"/>
      <c r="T93" s="415"/>
      <c r="U93" s="415"/>
      <c r="V93" s="415"/>
      <c r="W93" s="415"/>
      <c r="X93" s="415"/>
      <c r="Y93" s="415"/>
      <c r="Z93" s="415"/>
      <c r="AA93" s="415"/>
      <c r="AB93" s="415"/>
      <c r="AC93" s="415"/>
      <c r="AD93" s="415"/>
      <c r="AE93" s="415"/>
      <c r="AF93" s="415"/>
      <c r="AG93" s="415"/>
      <c r="AH93" s="415"/>
      <c r="AI93" s="415"/>
      <c r="AJ93" s="415"/>
      <c r="AK93" s="415"/>
      <c r="AL93" s="415"/>
      <c r="AM93" s="415"/>
    </row>
    <row r="94" spans="1:40" ht="9.75" customHeight="1">
      <c r="A94" s="326"/>
      <c r="B94" s="327"/>
      <c r="C94" s="327"/>
      <c r="D94" s="327"/>
      <c r="E94" s="327"/>
      <c r="F94" s="327"/>
      <c r="G94" s="327"/>
      <c r="H94" s="327"/>
      <c r="I94" s="328"/>
      <c r="J94" s="321"/>
      <c r="K94" s="322"/>
      <c r="L94" s="322"/>
      <c r="M94" s="322"/>
      <c r="N94" s="322"/>
      <c r="O94" s="404"/>
      <c r="P94" s="404"/>
      <c r="Q94" s="404"/>
      <c r="R94" s="404"/>
      <c r="S94" s="404"/>
      <c r="T94" s="404"/>
      <c r="U94" s="404"/>
      <c r="V94" s="404"/>
      <c r="W94" s="404"/>
      <c r="X94" s="404"/>
      <c r="Y94" s="404"/>
      <c r="Z94" s="404"/>
      <c r="AA94" s="404"/>
      <c r="AB94" s="404"/>
      <c r="AC94" s="404"/>
      <c r="AD94" s="404"/>
      <c r="AE94" s="404"/>
      <c r="AF94" s="404"/>
      <c r="AG94" s="404"/>
      <c r="AH94" s="404"/>
      <c r="AI94" s="404"/>
      <c r="AJ94" s="404"/>
      <c r="AK94" s="404"/>
      <c r="AL94" s="404"/>
      <c r="AM94" s="404"/>
    </row>
    <row r="95" spans="1:40" ht="9.75" customHeight="1">
      <c r="A95" s="329"/>
      <c r="B95" s="330"/>
      <c r="C95" s="330"/>
      <c r="D95" s="330"/>
      <c r="E95" s="330"/>
      <c r="F95" s="330"/>
      <c r="G95" s="330"/>
      <c r="H95" s="330"/>
      <c r="I95" s="331"/>
      <c r="J95" s="401"/>
      <c r="K95" s="402"/>
      <c r="L95" s="402"/>
      <c r="M95" s="402"/>
      <c r="N95" s="402"/>
      <c r="O95" s="403"/>
      <c r="P95" s="403"/>
      <c r="Q95" s="403"/>
      <c r="R95" s="403"/>
      <c r="S95" s="403"/>
      <c r="T95" s="403"/>
      <c r="U95" s="403"/>
      <c r="V95" s="403"/>
      <c r="W95" s="403"/>
      <c r="X95" s="403"/>
      <c r="Y95" s="403"/>
      <c r="Z95" s="403"/>
      <c r="AA95" s="403"/>
      <c r="AB95" s="403"/>
      <c r="AC95" s="403"/>
      <c r="AD95" s="403"/>
      <c r="AE95" s="403"/>
      <c r="AF95" s="403"/>
      <c r="AG95" s="403"/>
      <c r="AH95" s="403"/>
      <c r="AI95" s="403"/>
      <c r="AJ95" s="403"/>
      <c r="AK95" s="403"/>
      <c r="AL95" s="403"/>
      <c r="AM95" s="403"/>
    </row>
    <row r="96" spans="1:40" ht="9.75" customHeight="1">
      <c r="A96" s="323"/>
      <c r="B96" s="324"/>
      <c r="C96" s="324"/>
      <c r="D96" s="324"/>
      <c r="E96" s="324"/>
      <c r="F96" s="324"/>
      <c r="G96" s="324"/>
      <c r="H96" s="324"/>
      <c r="I96" s="325"/>
      <c r="J96" s="363"/>
      <c r="K96" s="364"/>
      <c r="L96" s="364"/>
      <c r="M96" s="364"/>
      <c r="N96" s="364"/>
      <c r="O96" s="415"/>
      <c r="P96" s="415"/>
      <c r="Q96" s="415"/>
      <c r="R96" s="415"/>
      <c r="S96" s="415"/>
      <c r="T96" s="415"/>
      <c r="U96" s="415"/>
      <c r="V96" s="415"/>
      <c r="W96" s="415"/>
      <c r="X96" s="415"/>
      <c r="Y96" s="415"/>
      <c r="Z96" s="415"/>
      <c r="AA96" s="415"/>
      <c r="AB96" s="415"/>
      <c r="AC96" s="415"/>
      <c r="AD96" s="415"/>
      <c r="AE96" s="415"/>
      <c r="AF96" s="415"/>
      <c r="AG96" s="415"/>
      <c r="AH96" s="415"/>
      <c r="AI96" s="415"/>
      <c r="AJ96" s="415"/>
      <c r="AK96" s="415"/>
      <c r="AL96" s="415"/>
      <c r="AM96" s="415"/>
    </row>
    <row r="97" spans="1:39" ht="9.75" customHeight="1">
      <c r="A97" s="323"/>
      <c r="B97" s="324"/>
      <c r="C97" s="324"/>
      <c r="D97" s="324"/>
      <c r="E97" s="324"/>
      <c r="F97" s="324"/>
      <c r="G97" s="324"/>
      <c r="H97" s="324"/>
      <c r="I97" s="325"/>
      <c r="J97" s="363"/>
      <c r="K97" s="364"/>
      <c r="L97" s="364"/>
      <c r="M97" s="364"/>
      <c r="N97" s="364"/>
      <c r="O97" s="415"/>
      <c r="P97" s="415"/>
      <c r="Q97" s="415"/>
      <c r="R97" s="415"/>
      <c r="S97" s="415"/>
      <c r="T97" s="415"/>
      <c r="U97" s="415"/>
      <c r="V97" s="415"/>
      <c r="W97" s="415"/>
      <c r="X97" s="415"/>
      <c r="Y97" s="415"/>
      <c r="Z97" s="415"/>
      <c r="AA97" s="415"/>
      <c r="AB97" s="415"/>
      <c r="AC97" s="415"/>
      <c r="AD97" s="415"/>
      <c r="AE97" s="415"/>
      <c r="AF97" s="415"/>
      <c r="AG97" s="415"/>
      <c r="AH97" s="415"/>
      <c r="AI97" s="415"/>
      <c r="AJ97" s="415"/>
      <c r="AK97" s="415"/>
      <c r="AL97" s="415"/>
      <c r="AM97" s="415"/>
    </row>
    <row r="98" spans="1:39" ht="9.75" customHeight="1" thickBot="1">
      <c r="A98" s="345"/>
      <c r="B98" s="346"/>
      <c r="C98" s="346"/>
      <c r="D98" s="346"/>
      <c r="E98" s="346"/>
      <c r="F98" s="346"/>
      <c r="G98" s="346"/>
      <c r="H98" s="346"/>
      <c r="I98" s="347"/>
      <c r="J98" s="445"/>
      <c r="K98" s="446"/>
      <c r="L98" s="446"/>
      <c r="M98" s="446"/>
      <c r="N98" s="446"/>
      <c r="O98" s="365"/>
      <c r="P98" s="365"/>
      <c r="Q98" s="365"/>
      <c r="R98" s="365"/>
      <c r="S98" s="365"/>
      <c r="T98" s="365"/>
      <c r="U98" s="365"/>
      <c r="V98" s="365"/>
      <c r="W98" s="365"/>
      <c r="X98" s="365"/>
      <c r="Y98" s="365"/>
      <c r="Z98" s="365"/>
      <c r="AA98" s="365"/>
      <c r="AB98" s="365"/>
      <c r="AC98" s="365"/>
      <c r="AD98" s="365"/>
      <c r="AE98" s="365"/>
      <c r="AF98" s="365"/>
      <c r="AG98" s="365"/>
      <c r="AH98" s="365"/>
      <c r="AI98" s="365"/>
      <c r="AJ98" s="365"/>
      <c r="AK98" s="365"/>
      <c r="AL98" s="365"/>
      <c r="AM98" s="365"/>
    </row>
    <row r="99" spans="1:39" ht="22.5" customHeight="1" thickTop="1">
      <c r="A99" s="348" t="s">
        <v>167</v>
      </c>
      <c r="B99" s="349"/>
      <c r="C99" s="349"/>
      <c r="D99" s="349"/>
      <c r="E99" s="349"/>
      <c r="F99" s="349"/>
      <c r="G99" s="349"/>
      <c r="H99" s="349"/>
      <c r="I99" s="350"/>
      <c r="J99" s="448">
        <f>SUM(J87:N98)</f>
        <v>0</v>
      </c>
      <c r="K99" s="449"/>
      <c r="L99" s="449"/>
      <c r="M99" s="449"/>
      <c r="N99" s="449"/>
      <c r="O99" s="450"/>
      <c r="P99" s="450"/>
      <c r="Q99" s="450"/>
      <c r="R99" s="450"/>
      <c r="S99" s="450"/>
      <c r="T99" s="450"/>
      <c r="U99" s="450"/>
      <c r="V99" s="450"/>
      <c r="W99" s="450"/>
      <c r="X99" s="450"/>
      <c r="Y99" s="450"/>
      <c r="Z99" s="450"/>
      <c r="AA99" s="450"/>
      <c r="AB99" s="450"/>
      <c r="AC99" s="450"/>
      <c r="AD99" s="450"/>
      <c r="AE99" s="450"/>
      <c r="AF99" s="450"/>
      <c r="AG99" s="450"/>
      <c r="AH99" s="450"/>
      <c r="AI99" s="450"/>
      <c r="AJ99" s="450"/>
      <c r="AK99" s="450"/>
      <c r="AL99" s="450"/>
      <c r="AM99" s="450"/>
    </row>
    <row r="100" spans="1:39" ht="18" customHeight="1">
      <c r="A100" s="127" t="s">
        <v>102</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row>
    <row r="101" spans="1:39" ht="18" customHeight="1">
      <c r="A101" s="318" t="s">
        <v>23</v>
      </c>
      <c r="B101" s="319"/>
      <c r="C101" s="319"/>
      <c r="D101" s="319"/>
      <c r="E101" s="319"/>
      <c r="F101" s="319"/>
      <c r="G101" s="319"/>
      <c r="H101" s="319"/>
      <c r="I101" s="320"/>
      <c r="J101" s="318" t="s">
        <v>25</v>
      </c>
      <c r="K101" s="319"/>
      <c r="L101" s="319"/>
      <c r="M101" s="319"/>
      <c r="N101" s="319"/>
      <c r="O101" s="451" t="s">
        <v>94</v>
      </c>
      <c r="P101" s="451"/>
      <c r="Q101" s="451"/>
      <c r="R101" s="451"/>
      <c r="S101" s="451"/>
      <c r="T101" s="451"/>
      <c r="U101" s="451"/>
      <c r="V101" s="451"/>
      <c r="W101" s="451"/>
      <c r="X101" s="451"/>
      <c r="Y101" s="451"/>
      <c r="Z101" s="451"/>
      <c r="AA101" s="451"/>
      <c r="AB101" s="451"/>
      <c r="AC101" s="451"/>
      <c r="AD101" s="451"/>
      <c r="AE101" s="451"/>
      <c r="AF101" s="451"/>
      <c r="AG101" s="451"/>
      <c r="AH101" s="451"/>
      <c r="AI101" s="451"/>
      <c r="AJ101" s="451"/>
      <c r="AK101" s="451"/>
      <c r="AL101" s="451"/>
      <c r="AM101" s="451"/>
    </row>
    <row r="102" spans="1:39" ht="9.75" customHeight="1">
      <c r="A102" s="329"/>
      <c r="B102" s="330"/>
      <c r="C102" s="330"/>
      <c r="D102" s="330"/>
      <c r="E102" s="330"/>
      <c r="F102" s="330"/>
      <c r="G102" s="330"/>
      <c r="H102" s="330"/>
      <c r="I102" s="331"/>
      <c r="J102" s="401"/>
      <c r="K102" s="402"/>
      <c r="L102" s="402"/>
      <c r="M102" s="402"/>
      <c r="N102" s="402"/>
      <c r="O102" s="403"/>
      <c r="P102" s="403"/>
      <c r="Q102" s="403"/>
      <c r="R102" s="403"/>
      <c r="S102" s="403"/>
      <c r="T102" s="403"/>
      <c r="U102" s="403"/>
      <c r="V102" s="403"/>
      <c r="W102" s="403"/>
      <c r="X102" s="403"/>
      <c r="Y102" s="403"/>
      <c r="Z102" s="403"/>
      <c r="AA102" s="403"/>
      <c r="AB102" s="403"/>
      <c r="AC102" s="403"/>
      <c r="AD102" s="403"/>
      <c r="AE102" s="403"/>
      <c r="AF102" s="403"/>
      <c r="AG102" s="403"/>
      <c r="AH102" s="403"/>
      <c r="AI102" s="403"/>
      <c r="AJ102" s="403"/>
      <c r="AK102" s="403"/>
      <c r="AL102" s="403"/>
      <c r="AM102" s="403"/>
    </row>
    <row r="103" spans="1:39" ht="9.75" customHeight="1">
      <c r="A103" s="323"/>
      <c r="B103" s="324"/>
      <c r="C103" s="324"/>
      <c r="D103" s="324"/>
      <c r="E103" s="324"/>
      <c r="F103" s="324"/>
      <c r="G103" s="324"/>
      <c r="H103" s="324"/>
      <c r="I103" s="325"/>
      <c r="J103" s="363"/>
      <c r="K103" s="364"/>
      <c r="L103" s="364"/>
      <c r="M103" s="364"/>
      <c r="N103" s="364"/>
      <c r="O103" s="415"/>
      <c r="P103" s="415"/>
      <c r="Q103" s="415"/>
      <c r="R103" s="415"/>
      <c r="S103" s="415"/>
      <c r="T103" s="415"/>
      <c r="U103" s="415"/>
      <c r="V103" s="415"/>
      <c r="W103" s="415"/>
      <c r="X103" s="415"/>
      <c r="Y103" s="415"/>
      <c r="Z103" s="415"/>
      <c r="AA103" s="415"/>
      <c r="AB103" s="415"/>
      <c r="AC103" s="415"/>
      <c r="AD103" s="415"/>
      <c r="AE103" s="415"/>
      <c r="AF103" s="415"/>
      <c r="AG103" s="415"/>
      <c r="AH103" s="415"/>
      <c r="AI103" s="415"/>
      <c r="AJ103" s="415"/>
      <c r="AK103" s="415"/>
      <c r="AL103" s="415"/>
      <c r="AM103" s="415"/>
    </row>
    <row r="104" spans="1:39" ht="9.75" customHeight="1">
      <c r="A104" s="323"/>
      <c r="B104" s="324"/>
      <c r="C104" s="324"/>
      <c r="D104" s="324"/>
      <c r="E104" s="324"/>
      <c r="F104" s="324"/>
      <c r="G104" s="324"/>
      <c r="H104" s="324"/>
      <c r="I104" s="325"/>
      <c r="J104" s="363"/>
      <c r="K104" s="364"/>
      <c r="L104" s="364"/>
      <c r="M104" s="364"/>
      <c r="N104" s="364"/>
      <c r="O104" s="415"/>
      <c r="P104" s="415"/>
      <c r="Q104" s="415"/>
      <c r="R104" s="415"/>
      <c r="S104" s="415"/>
      <c r="T104" s="415"/>
      <c r="U104" s="415"/>
      <c r="V104" s="415"/>
      <c r="W104" s="415"/>
      <c r="X104" s="415"/>
      <c r="Y104" s="415"/>
      <c r="Z104" s="415"/>
      <c r="AA104" s="415"/>
      <c r="AB104" s="415"/>
      <c r="AC104" s="415"/>
      <c r="AD104" s="415"/>
      <c r="AE104" s="415"/>
      <c r="AF104" s="415"/>
      <c r="AG104" s="415"/>
      <c r="AH104" s="415"/>
      <c r="AI104" s="415"/>
      <c r="AJ104" s="415"/>
      <c r="AK104" s="415"/>
      <c r="AL104" s="415"/>
      <c r="AM104" s="415"/>
    </row>
    <row r="105" spans="1:39" ht="9.75" customHeight="1">
      <c r="A105" s="326"/>
      <c r="B105" s="327"/>
      <c r="C105" s="327"/>
      <c r="D105" s="327"/>
      <c r="E105" s="327"/>
      <c r="F105" s="327"/>
      <c r="G105" s="327"/>
      <c r="H105" s="327"/>
      <c r="I105" s="328"/>
      <c r="J105" s="416"/>
      <c r="K105" s="417"/>
      <c r="L105" s="417"/>
      <c r="M105" s="417"/>
      <c r="N105" s="417"/>
      <c r="O105" s="447"/>
      <c r="P105" s="447"/>
      <c r="Q105" s="447"/>
      <c r="R105" s="447"/>
      <c r="S105" s="447"/>
      <c r="T105" s="447"/>
      <c r="U105" s="447"/>
      <c r="V105" s="447"/>
      <c r="W105" s="447"/>
      <c r="X105" s="447"/>
      <c r="Y105" s="447"/>
      <c r="Z105" s="447"/>
      <c r="AA105" s="447"/>
      <c r="AB105" s="447"/>
      <c r="AC105" s="447"/>
      <c r="AD105" s="447"/>
      <c r="AE105" s="447"/>
      <c r="AF105" s="447"/>
      <c r="AG105" s="447"/>
      <c r="AH105" s="447"/>
      <c r="AI105" s="447"/>
      <c r="AJ105" s="447"/>
      <c r="AK105" s="447"/>
      <c r="AL105" s="447"/>
      <c r="AM105" s="447"/>
    </row>
    <row r="106" spans="1:39" ht="9.75" customHeight="1">
      <c r="A106" s="329"/>
      <c r="B106" s="330"/>
      <c r="C106" s="330"/>
      <c r="D106" s="330"/>
      <c r="E106" s="330"/>
      <c r="F106" s="330"/>
      <c r="G106" s="330"/>
      <c r="H106" s="330"/>
      <c r="I106" s="331"/>
      <c r="J106" s="401"/>
      <c r="K106" s="402"/>
      <c r="L106" s="402"/>
      <c r="M106" s="402"/>
      <c r="N106" s="402"/>
      <c r="O106" s="403"/>
      <c r="P106" s="403"/>
      <c r="Q106" s="403"/>
      <c r="R106" s="403"/>
      <c r="S106" s="403"/>
      <c r="T106" s="403"/>
      <c r="U106" s="403"/>
      <c r="V106" s="403"/>
      <c r="W106" s="403"/>
      <c r="X106" s="403"/>
      <c r="Y106" s="403"/>
      <c r="Z106" s="403"/>
      <c r="AA106" s="403"/>
      <c r="AB106" s="403"/>
      <c r="AC106" s="403"/>
      <c r="AD106" s="403"/>
      <c r="AE106" s="403"/>
      <c r="AF106" s="403"/>
      <c r="AG106" s="403"/>
      <c r="AH106" s="403"/>
      <c r="AI106" s="403"/>
      <c r="AJ106" s="403"/>
      <c r="AK106" s="403"/>
      <c r="AL106" s="403"/>
      <c r="AM106" s="403"/>
    </row>
    <row r="107" spans="1:39" ht="9.75" customHeight="1">
      <c r="A107" s="323"/>
      <c r="B107" s="324"/>
      <c r="C107" s="324"/>
      <c r="D107" s="324"/>
      <c r="E107" s="324"/>
      <c r="F107" s="324"/>
      <c r="G107" s="324"/>
      <c r="H107" s="324"/>
      <c r="I107" s="325"/>
      <c r="J107" s="363"/>
      <c r="K107" s="364"/>
      <c r="L107" s="364"/>
      <c r="M107" s="364"/>
      <c r="N107" s="364"/>
      <c r="O107" s="415"/>
      <c r="P107" s="415"/>
      <c r="Q107" s="415"/>
      <c r="R107" s="415"/>
      <c r="S107" s="415"/>
      <c r="T107" s="415"/>
      <c r="U107" s="415"/>
      <c r="V107" s="415"/>
      <c r="W107" s="415"/>
      <c r="X107" s="415"/>
      <c r="Y107" s="415"/>
      <c r="Z107" s="415"/>
      <c r="AA107" s="415"/>
      <c r="AB107" s="415"/>
      <c r="AC107" s="415"/>
      <c r="AD107" s="415"/>
      <c r="AE107" s="415"/>
      <c r="AF107" s="415"/>
      <c r="AG107" s="415"/>
      <c r="AH107" s="415"/>
      <c r="AI107" s="415"/>
      <c r="AJ107" s="415"/>
      <c r="AK107" s="415"/>
      <c r="AL107" s="415"/>
      <c r="AM107" s="415"/>
    </row>
    <row r="108" spans="1:39" ht="9.75" customHeight="1">
      <c r="A108" s="323"/>
      <c r="B108" s="324"/>
      <c r="C108" s="324"/>
      <c r="D108" s="324"/>
      <c r="E108" s="324"/>
      <c r="F108" s="324"/>
      <c r="G108" s="324"/>
      <c r="H108" s="324"/>
      <c r="I108" s="325"/>
      <c r="J108" s="363"/>
      <c r="K108" s="364"/>
      <c r="L108" s="364"/>
      <c r="M108" s="364"/>
      <c r="N108" s="364"/>
      <c r="O108" s="415"/>
      <c r="P108" s="415"/>
      <c r="Q108" s="415"/>
      <c r="R108" s="415"/>
      <c r="S108" s="415"/>
      <c r="T108" s="415"/>
      <c r="U108" s="415"/>
      <c r="V108" s="415"/>
      <c r="W108" s="415"/>
      <c r="X108" s="415"/>
      <c r="Y108" s="415"/>
      <c r="Z108" s="415"/>
      <c r="AA108" s="415"/>
      <c r="AB108" s="415"/>
      <c r="AC108" s="415"/>
      <c r="AD108" s="415"/>
      <c r="AE108" s="415"/>
      <c r="AF108" s="415"/>
      <c r="AG108" s="415"/>
      <c r="AH108" s="415"/>
      <c r="AI108" s="415"/>
      <c r="AJ108" s="415"/>
      <c r="AK108" s="415"/>
      <c r="AL108" s="415"/>
      <c r="AM108" s="415"/>
    </row>
    <row r="109" spans="1:39" ht="9.75" customHeight="1" thickBot="1">
      <c r="A109" s="345"/>
      <c r="B109" s="346"/>
      <c r="C109" s="346"/>
      <c r="D109" s="346"/>
      <c r="E109" s="346"/>
      <c r="F109" s="346"/>
      <c r="G109" s="346"/>
      <c r="H109" s="346"/>
      <c r="I109" s="347"/>
      <c r="J109" s="445"/>
      <c r="K109" s="446"/>
      <c r="L109" s="446"/>
      <c r="M109" s="446"/>
      <c r="N109" s="446"/>
      <c r="O109" s="365"/>
      <c r="P109" s="365"/>
      <c r="Q109" s="365"/>
      <c r="R109" s="365"/>
      <c r="S109" s="365"/>
      <c r="T109" s="365"/>
      <c r="U109" s="365"/>
      <c r="V109" s="365"/>
      <c r="W109" s="365"/>
      <c r="X109" s="365"/>
      <c r="Y109" s="365"/>
      <c r="Z109" s="365"/>
      <c r="AA109" s="365"/>
      <c r="AB109" s="365"/>
      <c r="AC109" s="365"/>
      <c r="AD109" s="365"/>
      <c r="AE109" s="365"/>
      <c r="AF109" s="365"/>
      <c r="AG109" s="365"/>
      <c r="AH109" s="365"/>
      <c r="AI109" s="365"/>
      <c r="AJ109" s="365"/>
      <c r="AK109" s="365"/>
      <c r="AL109" s="365"/>
      <c r="AM109" s="365"/>
    </row>
    <row r="110" spans="1:39" ht="22.5" customHeight="1" thickTop="1">
      <c r="A110" s="348" t="s">
        <v>168</v>
      </c>
      <c r="B110" s="349"/>
      <c r="C110" s="349"/>
      <c r="D110" s="349"/>
      <c r="E110" s="349"/>
      <c r="F110" s="349"/>
      <c r="G110" s="349"/>
      <c r="H110" s="349"/>
      <c r="I110" s="350"/>
      <c r="J110" s="448">
        <f>SUM(J102:N109)</f>
        <v>0</v>
      </c>
      <c r="K110" s="449"/>
      <c r="L110" s="449"/>
      <c r="M110" s="449"/>
      <c r="N110" s="449"/>
      <c r="O110" s="450"/>
      <c r="P110" s="450"/>
      <c r="Q110" s="450"/>
      <c r="R110" s="450"/>
      <c r="S110" s="450"/>
      <c r="T110" s="450"/>
      <c r="U110" s="450"/>
      <c r="V110" s="450"/>
      <c r="W110" s="450"/>
      <c r="X110" s="450"/>
      <c r="Y110" s="450"/>
      <c r="Z110" s="450"/>
      <c r="AA110" s="450"/>
      <c r="AB110" s="450"/>
      <c r="AC110" s="450"/>
      <c r="AD110" s="450"/>
      <c r="AE110" s="450"/>
      <c r="AF110" s="450"/>
      <c r="AG110" s="450"/>
      <c r="AH110" s="450"/>
      <c r="AI110" s="450"/>
      <c r="AJ110" s="450"/>
      <c r="AK110" s="450"/>
      <c r="AL110" s="450"/>
      <c r="AM110" s="450"/>
    </row>
    <row r="111" spans="1:39" ht="13.5" customHeight="1">
      <c r="A111" s="86" t="s">
        <v>80</v>
      </c>
      <c r="B111" s="262"/>
      <c r="C111" s="262"/>
      <c r="D111" s="262"/>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125"/>
      <c r="AL111" s="125"/>
      <c r="AM111" s="125"/>
    </row>
    <row r="112" spans="1:39" ht="13.5" customHeight="1" thickBot="1">
      <c r="A112" s="263" t="s">
        <v>201</v>
      </c>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c r="AI112" s="264"/>
      <c r="AJ112" s="264"/>
      <c r="AK112" s="265"/>
      <c r="AL112" s="265"/>
      <c r="AM112" s="265"/>
    </row>
    <row r="113" spans="1:39" ht="6" customHeight="1">
      <c r="A113" s="136"/>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row>
    <row r="114" spans="1:39" s="142" customFormat="1" ht="10.5">
      <c r="A114" s="139" t="s">
        <v>26</v>
      </c>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1"/>
      <c r="AL114" s="141"/>
      <c r="AM114" s="141"/>
    </row>
    <row r="115" spans="1:39" s="142" customFormat="1" ht="5.25" customHeight="1">
      <c r="A115" s="139"/>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1"/>
      <c r="AL115" s="141"/>
      <c r="AM115" s="141"/>
    </row>
    <row r="116" spans="1:39" s="142" customFormat="1" ht="10.5">
      <c r="A116" s="139"/>
      <c r="B116" s="97" t="s">
        <v>28</v>
      </c>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1"/>
      <c r="AL116" s="141"/>
      <c r="AM116" s="141"/>
    </row>
    <row r="117" spans="1:39" s="142" customFormat="1" ht="10.5">
      <c r="A117" s="139"/>
      <c r="B117" s="97" t="s">
        <v>196</v>
      </c>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1"/>
      <c r="AL117" s="141"/>
      <c r="AM117" s="141"/>
    </row>
    <row r="118" spans="1:39" s="142" customFormat="1" ht="5.25" customHeight="1">
      <c r="A118" s="139"/>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1"/>
      <c r="AL118" s="141"/>
      <c r="AM118" s="141"/>
    </row>
    <row r="119" spans="1:39">
      <c r="A119" s="143" t="s">
        <v>78</v>
      </c>
      <c r="B119" s="144"/>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row>
    <row r="120" spans="1:39">
      <c r="A120" s="145" t="s">
        <v>138</v>
      </c>
      <c r="B120" s="146"/>
      <c r="C120" s="146"/>
      <c r="D120" s="146"/>
      <c r="E120" s="146"/>
      <c r="F120" s="146"/>
      <c r="G120" s="146"/>
      <c r="H120" s="146"/>
      <c r="I120" s="146"/>
      <c r="J120" s="146"/>
      <c r="K120" s="146"/>
      <c r="L120" s="146"/>
      <c r="M120" s="146"/>
      <c r="N120" s="146"/>
      <c r="O120" s="146"/>
      <c r="P120" s="146"/>
      <c r="Q120" s="146"/>
      <c r="R120" s="146"/>
      <c r="S120" s="146"/>
      <c r="T120" s="506" t="s">
        <v>139</v>
      </c>
      <c r="U120" s="506"/>
      <c r="V120" s="506"/>
      <c r="W120" s="506"/>
      <c r="X120" s="506"/>
      <c r="Y120" s="506"/>
      <c r="Z120" s="506"/>
      <c r="AA120" s="506"/>
      <c r="AB120" s="506"/>
      <c r="AC120" s="506"/>
      <c r="AD120" s="506"/>
      <c r="AE120" s="506"/>
      <c r="AF120" s="506"/>
      <c r="AG120" s="506"/>
      <c r="AH120" s="506"/>
      <c r="AI120" s="506"/>
      <c r="AJ120" s="506"/>
      <c r="AK120" s="506"/>
      <c r="AL120" s="506"/>
      <c r="AM120" s="507"/>
    </row>
    <row r="121" spans="1:39" ht="44.25" customHeight="1">
      <c r="A121" s="147"/>
      <c r="B121" s="148" t="s">
        <v>141</v>
      </c>
      <c r="C121" s="149"/>
      <c r="D121" s="149"/>
      <c r="E121" s="149"/>
      <c r="F121" s="149"/>
      <c r="G121" s="149"/>
      <c r="H121" s="149"/>
      <c r="I121" s="149"/>
      <c r="J121" s="149"/>
      <c r="K121" s="149"/>
      <c r="L121" s="149"/>
      <c r="M121" s="149"/>
      <c r="N121" s="149"/>
      <c r="O121" s="149"/>
      <c r="P121" s="149"/>
      <c r="Q121" s="149"/>
      <c r="R121" s="149"/>
      <c r="S121" s="150"/>
      <c r="T121" s="503" t="s">
        <v>81</v>
      </c>
      <c r="U121" s="504"/>
      <c r="V121" s="504"/>
      <c r="W121" s="504"/>
      <c r="X121" s="504"/>
      <c r="Y121" s="504"/>
      <c r="Z121" s="504"/>
      <c r="AA121" s="504"/>
      <c r="AB121" s="504"/>
      <c r="AC121" s="504"/>
      <c r="AD121" s="504"/>
      <c r="AE121" s="504"/>
      <c r="AF121" s="504"/>
      <c r="AG121" s="504"/>
      <c r="AH121" s="504"/>
      <c r="AI121" s="504"/>
      <c r="AJ121" s="504"/>
      <c r="AK121" s="504"/>
      <c r="AL121" s="504"/>
      <c r="AM121" s="505"/>
    </row>
    <row r="122" spans="1:39" ht="12" customHeight="1">
      <c r="A122" s="147"/>
      <c r="B122" s="222" t="s">
        <v>142</v>
      </c>
      <c r="C122" s="223"/>
      <c r="D122" s="223"/>
      <c r="E122" s="223"/>
      <c r="F122" s="223"/>
      <c r="G122" s="223"/>
      <c r="H122" s="223"/>
      <c r="I122" s="223"/>
      <c r="J122" s="223"/>
      <c r="K122" s="223"/>
      <c r="L122" s="223"/>
      <c r="M122" s="223"/>
      <c r="N122" s="223"/>
      <c r="O122" s="223"/>
      <c r="P122" s="223"/>
      <c r="Q122" s="223"/>
      <c r="R122" s="223"/>
      <c r="S122" s="224"/>
      <c r="T122" s="500" t="s">
        <v>140</v>
      </c>
      <c r="U122" s="501"/>
      <c r="V122" s="501"/>
      <c r="W122" s="501"/>
      <c r="X122" s="501"/>
      <c r="Y122" s="501"/>
      <c r="Z122" s="501"/>
      <c r="AA122" s="501"/>
      <c r="AB122" s="501"/>
      <c r="AC122" s="501"/>
      <c r="AD122" s="501"/>
      <c r="AE122" s="501"/>
      <c r="AF122" s="501"/>
      <c r="AG122" s="501"/>
      <c r="AH122" s="501"/>
      <c r="AI122" s="501"/>
      <c r="AJ122" s="501"/>
      <c r="AK122" s="501"/>
      <c r="AL122" s="501"/>
      <c r="AM122" s="502"/>
    </row>
    <row r="123" spans="1:39" ht="12" customHeight="1">
      <c r="A123" s="147"/>
      <c r="B123" s="151" t="s">
        <v>143</v>
      </c>
      <c r="C123" s="152"/>
      <c r="D123" s="152"/>
      <c r="E123" s="152"/>
      <c r="F123" s="152"/>
      <c r="G123" s="152"/>
      <c r="H123" s="152"/>
      <c r="I123" s="152"/>
      <c r="J123" s="152"/>
      <c r="K123" s="152"/>
      <c r="L123" s="152"/>
      <c r="M123" s="152"/>
      <c r="N123" s="152"/>
      <c r="O123" s="152"/>
      <c r="P123" s="152"/>
      <c r="Q123" s="152"/>
      <c r="R123" s="152"/>
      <c r="S123" s="153"/>
      <c r="T123" s="442" t="s">
        <v>33</v>
      </c>
      <c r="U123" s="443"/>
      <c r="V123" s="443"/>
      <c r="W123" s="443"/>
      <c r="X123" s="443"/>
      <c r="Y123" s="443"/>
      <c r="Z123" s="443"/>
      <c r="AA123" s="443"/>
      <c r="AB123" s="443"/>
      <c r="AC123" s="443"/>
      <c r="AD123" s="443"/>
      <c r="AE123" s="443"/>
      <c r="AF123" s="443"/>
      <c r="AG123" s="443"/>
      <c r="AH123" s="443"/>
      <c r="AI123" s="443"/>
      <c r="AJ123" s="443"/>
      <c r="AK123" s="443"/>
      <c r="AL123" s="443"/>
      <c r="AM123" s="444"/>
    </row>
    <row r="124" spans="1:39" ht="12" customHeight="1">
      <c r="A124" s="147"/>
      <c r="B124" s="225" t="s">
        <v>144</v>
      </c>
      <c r="C124" s="226"/>
      <c r="D124" s="226"/>
      <c r="E124" s="226"/>
      <c r="F124" s="226"/>
      <c r="G124" s="226"/>
      <c r="H124" s="226"/>
      <c r="I124" s="226"/>
      <c r="J124" s="226"/>
      <c r="K124" s="226"/>
      <c r="L124" s="226"/>
      <c r="M124" s="226"/>
      <c r="N124" s="226"/>
      <c r="O124" s="226"/>
      <c r="P124" s="226"/>
      <c r="Q124" s="226"/>
      <c r="R124" s="226"/>
      <c r="S124" s="227"/>
      <c r="T124" s="489" t="s">
        <v>145</v>
      </c>
      <c r="U124" s="490"/>
      <c r="V124" s="490"/>
      <c r="W124" s="490"/>
      <c r="X124" s="490"/>
      <c r="Y124" s="490"/>
      <c r="Z124" s="490"/>
      <c r="AA124" s="490"/>
      <c r="AB124" s="490"/>
      <c r="AC124" s="490"/>
      <c r="AD124" s="490"/>
      <c r="AE124" s="490"/>
      <c r="AF124" s="490"/>
      <c r="AG124" s="490"/>
      <c r="AH124" s="490"/>
      <c r="AI124" s="490"/>
      <c r="AJ124" s="490"/>
      <c r="AK124" s="490"/>
      <c r="AL124" s="490"/>
      <c r="AM124" s="491"/>
    </row>
    <row r="125" spans="1:39" ht="12" customHeight="1">
      <c r="A125" s="147"/>
      <c r="B125" s="151" t="s">
        <v>146</v>
      </c>
      <c r="C125" s="152"/>
      <c r="D125" s="152"/>
      <c r="E125" s="152"/>
      <c r="F125" s="152"/>
      <c r="G125" s="152"/>
      <c r="H125" s="152"/>
      <c r="I125" s="152"/>
      <c r="J125" s="152"/>
      <c r="K125" s="152"/>
      <c r="L125" s="152"/>
      <c r="M125" s="152"/>
      <c r="N125" s="152"/>
      <c r="O125" s="152"/>
      <c r="P125" s="152"/>
      <c r="Q125" s="152"/>
      <c r="R125" s="152"/>
      <c r="S125" s="153"/>
      <c r="T125" s="442" t="s">
        <v>27</v>
      </c>
      <c r="U125" s="443"/>
      <c r="V125" s="443"/>
      <c r="W125" s="443"/>
      <c r="X125" s="443"/>
      <c r="Y125" s="443"/>
      <c r="Z125" s="443"/>
      <c r="AA125" s="443"/>
      <c r="AB125" s="443"/>
      <c r="AC125" s="443"/>
      <c r="AD125" s="443"/>
      <c r="AE125" s="443"/>
      <c r="AF125" s="443"/>
      <c r="AG125" s="443"/>
      <c r="AH125" s="443"/>
      <c r="AI125" s="443"/>
      <c r="AJ125" s="443"/>
      <c r="AK125" s="443"/>
      <c r="AL125" s="443"/>
      <c r="AM125" s="444"/>
    </row>
    <row r="126" spans="1:39" ht="11.25" customHeight="1">
      <c r="A126" s="178" t="s">
        <v>159</v>
      </c>
      <c r="B126" s="146"/>
      <c r="C126" s="146"/>
      <c r="D126" s="146"/>
      <c r="E126" s="146"/>
      <c r="F126" s="146"/>
      <c r="G126" s="146"/>
      <c r="H126" s="146"/>
      <c r="I126" s="146"/>
      <c r="J126" s="146"/>
      <c r="K126" s="146"/>
      <c r="L126" s="146"/>
      <c r="M126" s="146"/>
      <c r="N126" s="146"/>
      <c r="O126" s="146"/>
      <c r="P126" s="146"/>
      <c r="Q126" s="146"/>
      <c r="R126" s="146"/>
      <c r="S126" s="146"/>
      <c r="T126" s="158"/>
      <c r="U126" s="158"/>
      <c r="V126" s="158"/>
      <c r="W126" s="158"/>
      <c r="X126" s="158"/>
      <c r="Y126" s="158"/>
      <c r="Z126" s="158"/>
      <c r="AA126" s="158"/>
      <c r="AB126" s="158"/>
      <c r="AC126" s="158"/>
      <c r="AD126" s="158"/>
      <c r="AE126" s="158"/>
      <c r="AF126" s="158"/>
      <c r="AG126" s="158"/>
      <c r="AH126" s="158"/>
      <c r="AI126" s="158"/>
      <c r="AJ126" s="158"/>
      <c r="AK126" s="156"/>
      <c r="AL126" s="156"/>
      <c r="AM126" s="157"/>
    </row>
    <row r="127" spans="1:39" ht="12" customHeight="1">
      <c r="A127" s="159"/>
      <c r="B127" s="148" t="s">
        <v>160</v>
      </c>
      <c r="C127" s="149"/>
      <c r="D127" s="149"/>
      <c r="E127" s="149"/>
      <c r="F127" s="149"/>
      <c r="G127" s="149"/>
      <c r="H127" s="149"/>
      <c r="I127" s="149"/>
      <c r="J127" s="149"/>
      <c r="K127" s="149"/>
      <c r="L127" s="149"/>
      <c r="M127" s="149"/>
      <c r="N127" s="149"/>
      <c r="O127" s="149"/>
      <c r="P127" s="149"/>
      <c r="Q127" s="149"/>
      <c r="R127" s="149"/>
      <c r="S127" s="150"/>
      <c r="T127" s="428" t="s">
        <v>161</v>
      </c>
      <c r="U127" s="428"/>
      <c r="V127" s="428"/>
      <c r="W127" s="428"/>
      <c r="X127" s="428"/>
      <c r="Y127" s="428"/>
      <c r="Z127" s="428"/>
      <c r="AA127" s="428"/>
      <c r="AB127" s="428"/>
      <c r="AC127" s="428"/>
      <c r="AD127" s="428"/>
      <c r="AE127" s="428"/>
      <c r="AF127" s="428"/>
      <c r="AG127" s="428"/>
      <c r="AH127" s="428"/>
      <c r="AI127" s="428"/>
      <c r="AJ127" s="428"/>
      <c r="AK127" s="428"/>
      <c r="AL127" s="428"/>
      <c r="AM127" s="429"/>
    </row>
    <row r="128" spans="1:39" ht="12" customHeight="1">
      <c r="A128" s="145" t="s">
        <v>137</v>
      </c>
      <c r="B128" s="146"/>
      <c r="C128" s="146"/>
      <c r="D128" s="146"/>
      <c r="E128" s="146"/>
      <c r="F128" s="146"/>
      <c r="G128" s="146"/>
      <c r="H128" s="146"/>
      <c r="I128" s="146"/>
      <c r="J128" s="146"/>
      <c r="K128" s="146"/>
      <c r="L128" s="146"/>
      <c r="M128" s="146"/>
      <c r="N128" s="146"/>
      <c r="O128" s="146"/>
      <c r="P128" s="146"/>
      <c r="Q128" s="146"/>
      <c r="R128" s="146"/>
      <c r="S128" s="146"/>
      <c r="T128" s="158"/>
      <c r="U128" s="158"/>
      <c r="V128" s="158"/>
      <c r="W128" s="158"/>
      <c r="X128" s="158"/>
      <c r="Y128" s="158"/>
      <c r="Z128" s="158"/>
      <c r="AA128" s="158"/>
      <c r="AB128" s="158"/>
      <c r="AC128" s="158"/>
      <c r="AD128" s="158"/>
      <c r="AE128" s="158"/>
      <c r="AF128" s="158"/>
      <c r="AG128" s="158"/>
      <c r="AH128" s="158"/>
      <c r="AI128" s="158"/>
      <c r="AJ128" s="158"/>
      <c r="AK128" s="156"/>
      <c r="AL128" s="156"/>
      <c r="AM128" s="157"/>
    </row>
    <row r="129" spans="1:39" ht="12" customHeight="1">
      <c r="A129" s="159"/>
      <c r="B129" s="145" t="s">
        <v>152</v>
      </c>
      <c r="C129" s="146"/>
      <c r="D129" s="146"/>
      <c r="E129" s="146"/>
      <c r="F129" s="146"/>
      <c r="G129" s="146"/>
      <c r="H129" s="146"/>
      <c r="I129" s="146"/>
      <c r="J129" s="146"/>
      <c r="K129" s="146"/>
      <c r="L129" s="146"/>
      <c r="M129" s="146"/>
      <c r="N129" s="146"/>
      <c r="O129" s="146"/>
      <c r="P129" s="146"/>
      <c r="Q129" s="146"/>
      <c r="R129" s="146"/>
      <c r="S129" s="228"/>
      <c r="T129" s="430" t="s">
        <v>151</v>
      </c>
      <c r="U129" s="431"/>
      <c r="V129" s="431"/>
      <c r="W129" s="431"/>
      <c r="X129" s="431"/>
      <c r="Y129" s="431"/>
      <c r="Z129" s="431"/>
      <c r="AA129" s="431"/>
      <c r="AB129" s="431"/>
      <c r="AC129" s="431"/>
      <c r="AD129" s="431"/>
      <c r="AE129" s="431"/>
      <c r="AF129" s="431"/>
      <c r="AG129" s="431"/>
      <c r="AH129" s="431"/>
      <c r="AI129" s="431"/>
      <c r="AJ129" s="431"/>
      <c r="AK129" s="431"/>
      <c r="AL129" s="431"/>
      <c r="AM129" s="432"/>
    </row>
    <row r="130" spans="1:39" ht="12" customHeight="1">
      <c r="A130" s="159"/>
      <c r="B130" s="151" t="s">
        <v>153</v>
      </c>
      <c r="C130" s="152"/>
      <c r="D130" s="152"/>
      <c r="E130" s="152"/>
      <c r="F130" s="152"/>
      <c r="G130" s="152"/>
      <c r="H130" s="152"/>
      <c r="I130" s="152"/>
      <c r="J130" s="152"/>
      <c r="K130" s="152"/>
      <c r="L130" s="152"/>
      <c r="M130" s="152"/>
      <c r="N130" s="152"/>
      <c r="O130" s="152"/>
      <c r="P130" s="152"/>
      <c r="Q130" s="152"/>
      <c r="R130" s="152"/>
      <c r="S130" s="153"/>
      <c r="T130" s="443" t="s">
        <v>154</v>
      </c>
      <c r="U130" s="443"/>
      <c r="V130" s="443"/>
      <c r="W130" s="443"/>
      <c r="X130" s="443"/>
      <c r="Y130" s="443"/>
      <c r="Z130" s="443"/>
      <c r="AA130" s="443"/>
      <c r="AB130" s="443"/>
      <c r="AC130" s="443"/>
      <c r="AD130" s="443"/>
      <c r="AE130" s="443"/>
      <c r="AF130" s="443"/>
      <c r="AG130" s="443"/>
      <c r="AH130" s="443"/>
      <c r="AI130" s="443"/>
      <c r="AJ130" s="443"/>
      <c r="AK130" s="443"/>
      <c r="AL130" s="443"/>
      <c r="AM130" s="444"/>
    </row>
    <row r="131" spans="1:39" ht="12" customHeight="1">
      <c r="A131" s="159"/>
      <c r="B131" s="151" t="s">
        <v>155</v>
      </c>
      <c r="C131" s="152"/>
      <c r="D131" s="152"/>
      <c r="E131" s="152"/>
      <c r="F131" s="152"/>
      <c r="G131" s="152"/>
      <c r="H131" s="152"/>
      <c r="I131" s="152"/>
      <c r="J131" s="152"/>
      <c r="K131" s="152"/>
      <c r="L131" s="152"/>
      <c r="M131" s="152"/>
      <c r="N131" s="152"/>
      <c r="O131" s="152"/>
      <c r="P131" s="152"/>
      <c r="Q131" s="152"/>
      <c r="R131" s="152"/>
      <c r="S131" s="153"/>
      <c r="T131" s="433" t="s">
        <v>38</v>
      </c>
      <c r="U131" s="434"/>
      <c r="V131" s="434"/>
      <c r="W131" s="434"/>
      <c r="X131" s="434"/>
      <c r="Y131" s="434"/>
      <c r="Z131" s="434"/>
      <c r="AA131" s="434"/>
      <c r="AB131" s="434"/>
      <c r="AC131" s="434"/>
      <c r="AD131" s="434"/>
      <c r="AE131" s="434"/>
      <c r="AF131" s="434"/>
      <c r="AG131" s="434"/>
      <c r="AH131" s="434"/>
      <c r="AI131" s="434"/>
      <c r="AJ131" s="434"/>
      <c r="AK131" s="434"/>
      <c r="AL131" s="434"/>
      <c r="AM131" s="435"/>
    </row>
    <row r="132" spans="1:39" ht="12" customHeight="1">
      <c r="A132" s="159"/>
      <c r="B132" s="179" t="s">
        <v>156</v>
      </c>
      <c r="C132" s="152"/>
      <c r="D132" s="152"/>
      <c r="E132" s="152"/>
      <c r="F132" s="152"/>
      <c r="G132" s="152"/>
      <c r="H132" s="152"/>
      <c r="I132" s="152"/>
      <c r="J132" s="152"/>
      <c r="K132" s="152"/>
      <c r="L132" s="152"/>
      <c r="M132" s="152"/>
      <c r="N132" s="152"/>
      <c r="O132" s="152"/>
      <c r="P132" s="152"/>
      <c r="Q132" s="152"/>
      <c r="R132" s="152"/>
      <c r="S132" s="153"/>
      <c r="T132" s="442" t="s">
        <v>157</v>
      </c>
      <c r="U132" s="443"/>
      <c r="V132" s="443"/>
      <c r="W132" s="443"/>
      <c r="X132" s="443"/>
      <c r="Y132" s="443"/>
      <c r="Z132" s="443"/>
      <c r="AA132" s="443"/>
      <c r="AB132" s="443"/>
      <c r="AC132" s="443"/>
      <c r="AD132" s="443"/>
      <c r="AE132" s="443"/>
      <c r="AF132" s="443"/>
      <c r="AG132" s="443"/>
      <c r="AH132" s="443"/>
      <c r="AI132" s="443"/>
      <c r="AJ132" s="443"/>
      <c r="AK132" s="443"/>
      <c r="AL132" s="443"/>
      <c r="AM132" s="444"/>
    </row>
    <row r="133" spans="1:39" ht="12" customHeight="1">
      <c r="A133" s="160"/>
      <c r="B133" s="177" t="s">
        <v>158</v>
      </c>
      <c r="C133" s="154"/>
      <c r="D133" s="154"/>
      <c r="E133" s="154"/>
      <c r="F133" s="154"/>
      <c r="G133" s="154"/>
      <c r="H133" s="154"/>
      <c r="I133" s="154"/>
      <c r="J133" s="154"/>
      <c r="K133" s="154"/>
      <c r="L133" s="154"/>
      <c r="M133" s="154"/>
      <c r="N133" s="154"/>
      <c r="O133" s="154"/>
      <c r="P133" s="154"/>
      <c r="Q133" s="154"/>
      <c r="R133" s="154"/>
      <c r="S133" s="155"/>
      <c r="T133" s="436" t="s">
        <v>200</v>
      </c>
      <c r="U133" s="437"/>
      <c r="V133" s="437"/>
      <c r="W133" s="437"/>
      <c r="X133" s="437"/>
      <c r="Y133" s="437"/>
      <c r="Z133" s="437"/>
      <c r="AA133" s="437"/>
      <c r="AB133" s="437"/>
      <c r="AC133" s="437"/>
      <c r="AD133" s="437"/>
      <c r="AE133" s="437"/>
      <c r="AF133" s="437"/>
      <c r="AG133" s="437"/>
      <c r="AH133" s="437"/>
      <c r="AI133" s="437"/>
      <c r="AJ133" s="437"/>
      <c r="AK133" s="437"/>
      <c r="AL133" s="437"/>
      <c r="AM133" s="438"/>
    </row>
    <row r="134" spans="1:39" ht="6" customHeight="1">
      <c r="A134" s="161"/>
      <c r="B134" s="161"/>
      <c r="C134" s="162"/>
      <c r="D134" s="162"/>
      <c r="E134" s="162"/>
      <c r="F134" s="162"/>
      <c r="G134" s="162"/>
      <c r="H134" s="162"/>
      <c r="I134" s="162"/>
      <c r="J134" s="162"/>
      <c r="K134" s="162"/>
      <c r="L134" s="162"/>
      <c r="M134" s="162"/>
      <c r="N134" s="162"/>
      <c r="O134" s="162"/>
      <c r="P134" s="162"/>
      <c r="Q134" s="162"/>
      <c r="R134" s="162"/>
      <c r="S134" s="162"/>
      <c r="T134" s="163"/>
      <c r="U134" s="163"/>
      <c r="V134" s="163"/>
      <c r="W134" s="163"/>
      <c r="X134" s="163"/>
      <c r="Y134" s="163"/>
      <c r="Z134" s="163"/>
      <c r="AA134" s="163"/>
      <c r="AB134" s="163"/>
      <c r="AC134" s="163"/>
      <c r="AD134" s="163"/>
      <c r="AE134" s="163"/>
      <c r="AF134" s="163"/>
      <c r="AG134" s="163"/>
      <c r="AH134" s="163"/>
      <c r="AI134" s="163"/>
      <c r="AJ134" s="163"/>
      <c r="AK134" s="163"/>
      <c r="AL134" s="163"/>
      <c r="AM134" s="163"/>
    </row>
    <row r="135" spans="1:39" ht="12" customHeight="1">
      <c r="A135" s="143" t="s">
        <v>40</v>
      </c>
      <c r="B135" s="164"/>
      <c r="C135" s="164"/>
      <c r="D135" s="164"/>
      <c r="E135" s="164"/>
      <c r="F135" s="164"/>
      <c r="G135" s="164"/>
      <c r="H135" s="164"/>
      <c r="I135" s="164"/>
      <c r="J135" s="164"/>
      <c r="K135" s="164"/>
      <c r="L135" s="164"/>
      <c r="M135" s="164"/>
      <c r="N135" s="164"/>
      <c r="O135" s="164"/>
      <c r="P135" s="164"/>
      <c r="Q135" s="164"/>
      <c r="R135" s="164"/>
      <c r="S135" s="164"/>
      <c r="T135" s="439"/>
      <c r="U135" s="439"/>
      <c r="V135" s="439"/>
      <c r="W135" s="439"/>
      <c r="X135" s="439"/>
      <c r="Y135" s="439"/>
      <c r="Z135" s="439"/>
      <c r="AA135" s="439"/>
      <c r="AB135" s="439"/>
      <c r="AC135" s="439"/>
      <c r="AD135" s="439"/>
      <c r="AE135" s="439"/>
      <c r="AF135" s="439"/>
      <c r="AG135" s="439"/>
      <c r="AH135" s="439"/>
      <c r="AI135" s="439"/>
      <c r="AJ135" s="439"/>
      <c r="AK135" s="439"/>
      <c r="AL135" s="439"/>
      <c r="AM135" s="439"/>
    </row>
    <row r="136" spans="1:39" ht="12" customHeight="1">
      <c r="A136" s="145" t="s">
        <v>147</v>
      </c>
      <c r="B136" s="165"/>
      <c r="C136" s="146"/>
      <c r="D136" s="146"/>
      <c r="E136" s="146"/>
      <c r="F136" s="146"/>
      <c r="G136" s="146"/>
      <c r="H136" s="146"/>
      <c r="I136" s="146"/>
      <c r="J136" s="146"/>
      <c r="K136" s="146"/>
      <c r="L136" s="146"/>
      <c r="M136" s="146"/>
      <c r="N136" s="146"/>
      <c r="O136" s="146"/>
      <c r="P136" s="146"/>
      <c r="Q136" s="146"/>
      <c r="R136" s="146"/>
      <c r="S136" s="166"/>
      <c r="T136" s="440" t="s">
        <v>180</v>
      </c>
      <c r="U136" s="440"/>
      <c r="V136" s="440"/>
      <c r="W136" s="440"/>
      <c r="X136" s="440"/>
      <c r="Y136" s="440"/>
      <c r="Z136" s="440"/>
      <c r="AA136" s="440"/>
      <c r="AB136" s="440"/>
      <c r="AC136" s="440"/>
      <c r="AD136" s="440"/>
      <c r="AE136" s="440"/>
      <c r="AF136" s="440"/>
      <c r="AG136" s="440"/>
      <c r="AH136" s="440"/>
      <c r="AI136" s="440"/>
      <c r="AJ136" s="440"/>
      <c r="AK136" s="440"/>
      <c r="AL136" s="440"/>
      <c r="AM136" s="441"/>
    </row>
    <row r="137" spans="1:39" ht="12" customHeight="1">
      <c r="A137" s="159"/>
      <c r="B137" s="167" t="s">
        <v>149</v>
      </c>
      <c r="C137" s="166"/>
      <c r="D137" s="166"/>
      <c r="E137" s="166"/>
      <c r="F137" s="166"/>
      <c r="G137" s="166"/>
      <c r="H137" s="166"/>
      <c r="I137" s="166"/>
      <c r="J137" s="166"/>
      <c r="K137" s="166"/>
      <c r="L137" s="166"/>
      <c r="M137" s="166"/>
      <c r="N137" s="166"/>
      <c r="O137" s="166"/>
      <c r="P137" s="166"/>
      <c r="Q137" s="166"/>
      <c r="R137" s="166"/>
      <c r="S137" s="168"/>
      <c r="T137" s="425" t="s">
        <v>151</v>
      </c>
      <c r="U137" s="426"/>
      <c r="V137" s="426"/>
      <c r="W137" s="426"/>
      <c r="X137" s="426"/>
      <c r="Y137" s="426"/>
      <c r="Z137" s="426"/>
      <c r="AA137" s="426"/>
      <c r="AB137" s="426"/>
      <c r="AC137" s="426"/>
      <c r="AD137" s="426"/>
      <c r="AE137" s="426"/>
      <c r="AF137" s="426"/>
      <c r="AG137" s="426"/>
      <c r="AH137" s="426"/>
      <c r="AI137" s="426"/>
      <c r="AJ137" s="426"/>
      <c r="AK137" s="426"/>
      <c r="AL137" s="426"/>
      <c r="AM137" s="427"/>
    </row>
    <row r="138" spans="1:39" ht="12" customHeight="1">
      <c r="A138" s="169" t="s">
        <v>148</v>
      </c>
      <c r="B138" s="165"/>
      <c r="C138" s="146"/>
      <c r="D138" s="146"/>
      <c r="E138" s="146"/>
      <c r="F138" s="146"/>
      <c r="G138" s="146"/>
      <c r="H138" s="146"/>
      <c r="I138" s="146"/>
      <c r="J138" s="146"/>
      <c r="K138" s="146"/>
      <c r="L138" s="146"/>
      <c r="M138" s="146"/>
      <c r="N138" s="146"/>
      <c r="O138" s="146"/>
      <c r="P138" s="146"/>
      <c r="Q138" s="146"/>
      <c r="R138" s="146"/>
      <c r="S138" s="166"/>
      <c r="T138" s="170"/>
      <c r="U138" s="170"/>
      <c r="V138" s="170"/>
      <c r="W138" s="170"/>
      <c r="X138" s="170"/>
      <c r="Y138" s="170"/>
      <c r="Z138" s="170"/>
      <c r="AA138" s="170"/>
      <c r="AB138" s="170"/>
      <c r="AC138" s="170"/>
      <c r="AD138" s="170"/>
      <c r="AE138" s="170"/>
      <c r="AF138" s="170"/>
      <c r="AG138" s="170"/>
      <c r="AH138" s="170"/>
      <c r="AI138" s="170"/>
      <c r="AJ138" s="170"/>
      <c r="AK138" s="170"/>
      <c r="AL138" s="170"/>
      <c r="AM138" s="171"/>
    </row>
    <row r="139" spans="1:39" ht="12" customHeight="1">
      <c r="A139" s="172"/>
      <c r="B139" s="167" t="s">
        <v>150</v>
      </c>
      <c r="C139" s="166"/>
      <c r="D139" s="166"/>
      <c r="E139" s="166"/>
      <c r="F139" s="166"/>
      <c r="G139" s="166"/>
      <c r="H139" s="166"/>
      <c r="I139" s="166"/>
      <c r="J139" s="166"/>
      <c r="K139" s="166"/>
      <c r="L139" s="166"/>
      <c r="M139" s="166"/>
      <c r="N139" s="166"/>
      <c r="O139" s="166"/>
      <c r="P139" s="166"/>
      <c r="Q139" s="166"/>
      <c r="R139" s="166"/>
      <c r="S139" s="168"/>
      <c r="T139" s="425" t="s">
        <v>151</v>
      </c>
      <c r="U139" s="426"/>
      <c r="V139" s="426"/>
      <c r="W139" s="426"/>
      <c r="X139" s="426"/>
      <c r="Y139" s="426"/>
      <c r="Z139" s="426"/>
      <c r="AA139" s="426"/>
      <c r="AB139" s="426"/>
      <c r="AC139" s="426"/>
      <c r="AD139" s="426"/>
      <c r="AE139" s="426"/>
      <c r="AF139" s="426"/>
      <c r="AG139" s="426"/>
      <c r="AH139" s="426"/>
      <c r="AI139" s="426"/>
      <c r="AJ139" s="426"/>
      <c r="AK139" s="426"/>
      <c r="AL139" s="426"/>
      <c r="AM139" s="427"/>
    </row>
    <row r="140" spans="1:39" ht="18" customHeight="1">
      <c r="A140" s="173"/>
      <c r="B140" s="174"/>
      <c r="C140" s="173"/>
      <c r="D140" s="173"/>
      <c r="E140" s="173"/>
      <c r="F140" s="173"/>
      <c r="G140" s="173"/>
      <c r="H140" s="173"/>
      <c r="I140" s="173"/>
      <c r="J140" s="173"/>
      <c r="K140" s="173"/>
      <c r="L140" s="173"/>
      <c r="M140" s="173"/>
      <c r="N140" s="173"/>
      <c r="O140" s="173"/>
      <c r="P140" s="173"/>
      <c r="Q140" s="173"/>
      <c r="R140" s="173"/>
      <c r="S140" s="173"/>
      <c r="T140" s="173"/>
      <c r="U140" s="173" t="s">
        <v>103</v>
      </c>
      <c r="V140" s="173"/>
      <c r="W140" s="173"/>
      <c r="X140" s="173"/>
      <c r="Y140" s="173"/>
      <c r="Z140" s="173"/>
      <c r="AA140" s="173"/>
      <c r="AB140" s="173"/>
      <c r="AC140" s="173"/>
      <c r="AD140" s="173"/>
      <c r="AE140" s="173"/>
      <c r="AF140" s="173"/>
      <c r="AG140" s="173"/>
      <c r="AH140" s="173"/>
      <c r="AI140" s="173"/>
      <c r="AJ140" s="173"/>
    </row>
    <row r="141" spans="1:39" s="175" customFormat="1">
      <c r="A141" s="174"/>
      <c r="B141" s="174"/>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row>
    <row r="142" spans="1:39" s="175" customFormat="1">
      <c r="A142" s="174"/>
      <c r="B142" s="174"/>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row>
    <row r="143" spans="1:39">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row>
    <row r="144" spans="1:39">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row>
    <row r="145" spans="1:36">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row>
    <row r="146" spans="1:36">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173"/>
    </row>
    <row r="147" spans="1:36">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row>
    <row r="148" spans="1:36">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row>
    <row r="149" spans="1:36">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row>
    <row r="150" spans="1:36">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row>
    <row r="151" spans="1:36">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3"/>
    </row>
    <row r="152" spans="1:36">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3"/>
    </row>
    <row r="153" spans="1:36">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3"/>
    </row>
    <row r="154" spans="1:36">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row>
    <row r="155" spans="1:36">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3"/>
      <c r="AI155" s="173"/>
      <c r="AJ155" s="173"/>
    </row>
    <row r="156" spans="1:36">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row>
    <row r="157" spans="1:36">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row>
    <row r="158" spans="1:36">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row>
    <row r="159" spans="1:36">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row>
    <row r="160" spans="1:36">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row>
    <row r="161" spans="1:36">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row>
    <row r="162" spans="1:36">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row>
    <row r="163" spans="1:36">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row>
    <row r="164" spans="1:36">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row>
    <row r="165" spans="1:36">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row>
    <row r="166" spans="1:36">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row>
    <row r="167" spans="1:36">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row>
    <row r="168" spans="1:36">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row>
    <row r="169" spans="1:36">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row>
    <row r="170" spans="1:36">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row>
    <row r="171" spans="1:36">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row>
    <row r="172" spans="1:36">
      <c r="A172" s="176"/>
      <c r="B172" s="173"/>
      <c r="C172" s="176"/>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row>
    <row r="173" spans="1:36">
      <c r="A173" s="176"/>
      <c r="B173" s="176"/>
      <c r="C173" s="176"/>
      <c r="D173" s="176"/>
      <c r="E173" s="176"/>
      <c r="F173" s="176"/>
      <c r="G173" s="176"/>
      <c r="H173" s="176"/>
      <c r="I173" s="176"/>
      <c r="J173" s="176"/>
      <c r="K173" s="176"/>
      <c r="L173" s="176"/>
      <c r="M173" s="176"/>
      <c r="N173" s="176"/>
      <c r="O173" s="176"/>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row>
    <row r="174" spans="1:36">
      <c r="B174" s="176"/>
    </row>
  </sheetData>
  <sheetProtection algorithmName="SHA-512" hashValue="/+zExVcVELvtFuxYq4B8TN//Ie0kPHXYkobD9xvOiS3VJQl0UeQqMzXGfj1Dg2wPe0rbibfO/juzm73U3uiTIg==" saltValue="+zglC4GL3vN9vLWLnKVX5g==" spinCount="100000" sheet="1" formatCells="0" formatColumns="0" formatRows="0" insertColumns="0" insertRows="0" autoFilter="0"/>
  <mergeCells count="254">
    <mergeCell ref="AO13:AQ13"/>
    <mergeCell ref="T123:AM123"/>
    <mergeCell ref="O101:AM101"/>
    <mergeCell ref="T122:AM122"/>
    <mergeCell ref="AA37:AC37"/>
    <mergeCell ref="B35:AM35"/>
    <mergeCell ref="J104:N104"/>
    <mergeCell ref="O67:AM67"/>
    <mergeCell ref="T121:AM121"/>
    <mergeCell ref="J110:N110"/>
    <mergeCell ref="O110:AM110"/>
    <mergeCell ref="A56:I56"/>
    <mergeCell ref="A57:I57"/>
    <mergeCell ref="A58:I58"/>
    <mergeCell ref="J74:N74"/>
    <mergeCell ref="J56:N56"/>
    <mergeCell ref="O56:AM56"/>
    <mergeCell ref="O87:AM87"/>
    <mergeCell ref="J88:N88"/>
    <mergeCell ref="O88:AM88"/>
    <mergeCell ref="J89:N89"/>
    <mergeCell ref="O89:AM89"/>
    <mergeCell ref="T120:AM120"/>
    <mergeCell ref="J101:N101"/>
    <mergeCell ref="T124:AM124"/>
    <mergeCell ref="T125:AM125"/>
    <mergeCell ref="T130:AM130"/>
    <mergeCell ref="AO2:BN7"/>
    <mergeCell ref="J83:N83"/>
    <mergeCell ref="J79:N79"/>
    <mergeCell ref="J80:N80"/>
    <mergeCell ref="J81:N81"/>
    <mergeCell ref="J82:N82"/>
    <mergeCell ref="I44:AL44"/>
    <mergeCell ref="P8:Y8"/>
    <mergeCell ref="AC8:AM8"/>
    <mergeCell ref="J75:N75"/>
    <mergeCell ref="J76:N76"/>
    <mergeCell ref="J77:N77"/>
    <mergeCell ref="AF21:AH21"/>
    <mergeCell ref="AI21:AK21"/>
    <mergeCell ref="AL21:AM21"/>
    <mergeCell ref="P28:Q28"/>
    <mergeCell ref="AF27:AH27"/>
    <mergeCell ref="AI27:AK27"/>
    <mergeCell ref="AL27:AM27"/>
    <mergeCell ref="AI28:AK28"/>
    <mergeCell ref="AL28:AM28"/>
    <mergeCell ref="A3:A9"/>
    <mergeCell ref="Q6:R6"/>
    <mergeCell ref="O54:AM54"/>
    <mergeCell ref="S46:AL46"/>
    <mergeCell ref="J54:N54"/>
    <mergeCell ref="J55:N55"/>
    <mergeCell ref="O55:AM55"/>
    <mergeCell ref="H14:J14"/>
    <mergeCell ref="AG3:AM3"/>
    <mergeCell ref="AG4:AM4"/>
    <mergeCell ref="K38:AE38"/>
    <mergeCell ref="AL13:AM13"/>
    <mergeCell ref="AA13:AC13"/>
    <mergeCell ref="K14:AE14"/>
    <mergeCell ref="A54:I54"/>
    <mergeCell ref="A55:I55"/>
    <mergeCell ref="C15:AM19"/>
    <mergeCell ref="H38:J38"/>
    <mergeCell ref="AI37:AK37"/>
    <mergeCell ref="B6:K7"/>
    <mergeCell ref="A10:F11"/>
    <mergeCell ref="AF30:AH30"/>
    <mergeCell ref="L4:AF4"/>
    <mergeCell ref="L3:AF3"/>
    <mergeCell ref="J108:N108"/>
    <mergeCell ref="O108:AM108"/>
    <mergeCell ref="J109:N109"/>
    <mergeCell ref="O109:AM109"/>
    <mergeCell ref="T6:V6"/>
    <mergeCell ref="AI13:AK13"/>
    <mergeCell ref="C39:AM40"/>
    <mergeCell ref="J60:N60"/>
    <mergeCell ref="O60:AM60"/>
    <mergeCell ref="J61:N61"/>
    <mergeCell ref="O61:AM61"/>
    <mergeCell ref="J62:N62"/>
    <mergeCell ref="J70:N70"/>
    <mergeCell ref="J67:N67"/>
    <mergeCell ref="A60:I60"/>
    <mergeCell ref="J57:N57"/>
    <mergeCell ref="O58:AM58"/>
    <mergeCell ref="J64:N64"/>
    <mergeCell ref="O64:AM64"/>
    <mergeCell ref="J65:N65"/>
    <mergeCell ref="O65:AM65"/>
    <mergeCell ref="J66:N66"/>
    <mergeCell ref="J90:N90"/>
    <mergeCell ref="O90:AM90"/>
    <mergeCell ref="O99:AM99"/>
    <mergeCell ref="J102:N102"/>
    <mergeCell ref="O102:AM102"/>
    <mergeCell ref="J103:N103"/>
    <mergeCell ref="J86:N86"/>
    <mergeCell ref="O86:AM86"/>
    <mergeCell ref="J87:N87"/>
    <mergeCell ref="J91:N91"/>
    <mergeCell ref="O91:AM91"/>
    <mergeCell ref="J92:N92"/>
    <mergeCell ref="O92:AM92"/>
    <mergeCell ref="J93:N93"/>
    <mergeCell ref="O93:AM93"/>
    <mergeCell ref="J107:N107"/>
    <mergeCell ref="O107:AM107"/>
    <mergeCell ref="J95:N95"/>
    <mergeCell ref="O95:AM95"/>
    <mergeCell ref="J94:N94"/>
    <mergeCell ref="O94:AM94"/>
    <mergeCell ref="T139:AM139"/>
    <mergeCell ref="T127:AM127"/>
    <mergeCell ref="T129:AM129"/>
    <mergeCell ref="T131:AM131"/>
    <mergeCell ref="T133:AM133"/>
    <mergeCell ref="T135:AM135"/>
    <mergeCell ref="T136:AM136"/>
    <mergeCell ref="T137:AM137"/>
    <mergeCell ref="T132:AM132"/>
    <mergeCell ref="J96:N96"/>
    <mergeCell ref="O96:AM96"/>
    <mergeCell ref="J98:N98"/>
    <mergeCell ref="O98:AM98"/>
    <mergeCell ref="O104:AM104"/>
    <mergeCell ref="J105:N105"/>
    <mergeCell ref="O105:AM105"/>
    <mergeCell ref="O103:AM103"/>
    <mergeCell ref="J99:N99"/>
    <mergeCell ref="J106:N106"/>
    <mergeCell ref="O106:AM106"/>
    <mergeCell ref="AD37:AE37"/>
    <mergeCell ref="O62:AM62"/>
    <mergeCell ref="AL37:AM37"/>
    <mergeCell ref="W37:Z37"/>
    <mergeCell ref="B48:AM48"/>
    <mergeCell ref="AD13:AE13"/>
    <mergeCell ref="L5:AM5"/>
    <mergeCell ref="L7:AM7"/>
    <mergeCell ref="O57:AM57"/>
    <mergeCell ref="J58:N58"/>
    <mergeCell ref="T23:AL23"/>
    <mergeCell ref="W13:Z13"/>
    <mergeCell ref="AF13:AH13"/>
    <mergeCell ref="AF37:AH37"/>
    <mergeCell ref="J59:N59"/>
    <mergeCell ref="O59:AM59"/>
    <mergeCell ref="J97:N97"/>
    <mergeCell ref="O97:AM97"/>
    <mergeCell ref="J63:N63"/>
    <mergeCell ref="O63:AM63"/>
    <mergeCell ref="O83:S83"/>
    <mergeCell ref="T83:AM83"/>
    <mergeCell ref="O79:S79"/>
    <mergeCell ref="O80:S80"/>
    <mergeCell ref="O81:S81"/>
    <mergeCell ref="O82:S82"/>
    <mergeCell ref="T70:AM70"/>
    <mergeCell ref="T71:AM71"/>
    <mergeCell ref="T72:AM72"/>
    <mergeCell ref="A72:E72"/>
    <mergeCell ref="F71:I71"/>
    <mergeCell ref="A81:E81"/>
    <mergeCell ref="F81:I81"/>
    <mergeCell ref="A82:E82"/>
    <mergeCell ref="F82:I82"/>
    <mergeCell ref="T82:AM82"/>
    <mergeCell ref="T79:AM79"/>
    <mergeCell ref="T80:AM80"/>
    <mergeCell ref="T81:AM81"/>
    <mergeCell ref="T73:AM73"/>
    <mergeCell ref="T74:AM74"/>
    <mergeCell ref="T75:AM75"/>
    <mergeCell ref="T76:AM76"/>
    <mergeCell ref="T77:AM77"/>
    <mergeCell ref="T78:AM78"/>
    <mergeCell ref="J71:N71"/>
    <mergeCell ref="L9:AM9"/>
    <mergeCell ref="O75:S75"/>
    <mergeCell ref="O76:S76"/>
    <mergeCell ref="O77:S77"/>
    <mergeCell ref="O78:S78"/>
    <mergeCell ref="J72:N72"/>
    <mergeCell ref="J73:N73"/>
    <mergeCell ref="O66:AM66"/>
    <mergeCell ref="A59:I59"/>
    <mergeCell ref="A64:I64"/>
    <mergeCell ref="A65:I65"/>
    <mergeCell ref="A66:I66"/>
    <mergeCell ref="A67:I67"/>
    <mergeCell ref="F72:I72"/>
    <mergeCell ref="AI30:AK30"/>
    <mergeCell ref="AL30:AM30"/>
    <mergeCell ref="O70:S70"/>
    <mergeCell ref="O71:S71"/>
    <mergeCell ref="O72:S72"/>
    <mergeCell ref="O73:S73"/>
    <mergeCell ref="O74:S74"/>
    <mergeCell ref="G10:H11"/>
    <mergeCell ref="I10:I11"/>
    <mergeCell ref="J10:M11"/>
    <mergeCell ref="A99:I99"/>
    <mergeCell ref="A76:E76"/>
    <mergeCell ref="F76:I76"/>
    <mergeCell ref="A77:E77"/>
    <mergeCell ref="F77:I77"/>
    <mergeCell ref="A78:E78"/>
    <mergeCell ref="F78:I78"/>
    <mergeCell ref="A79:E79"/>
    <mergeCell ref="F79:I79"/>
    <mergeCell ref="A80:E80"/>
    <mergeCell ref="F80:I80"/>
    <mergeCell ref="A106:I106"/>
    <mergeCell ref="A107:I107"/>
    <mergeCell ref="A108:I108"/>
    <mergeCell ref="A109:I109"/>
    <mergeCell ref="A110:I110"/>
    <mergeCell ref="A91:I91"/>
    <mergeCell ref="A95:I95"/>
    <mergeCell ref="A83:I83"/>
    <mergeCell ref="A86:I86"/>
    <mergeCell ref="A87:I87"/>
    <mergeCell ref="A88:I88"/>
    <mergeCell ref="A89:I89"/>
    <mergeCell ref="A90:I90"/>
    <mergeCell ref="A96:I96"/>
    <mergeCell ref="A92:I92"/>
    <mergeCell ref="A93:I93"/>
    <mergeCell ref="A94:I94"/>
    <mergeCell ref="A104:I104"/>
    <mergeCell ref="A105:I105"/>
    <mergeCell ref="A101:I101"/>
    <mergeCell ref="A102:I102"/>
    <mergeCell ref="A103:I103"/>
    <mergeCell ref="A97:I97"/>
    <mergeCell ref="A98:I98"/>
    <mergeCell ref="A75:E75"/>
    <mergeCell ref="F75:I75"/>
    <mergeCell ref="A70:I70"/>
    <mergeCell ref="J78:N78"/>
    <mergeCell ref="A71:E71"/>
    <mergeCell ref="A61:I61"/>
    <mergeCell ref="A62:I62"/>
    <mergeCell ref="A63:I63"/>
    <mergeCell ref="AF14:AM14"/>
    <mergeCell ref="AF28:AH28"/>
    <mergeCell ref="F73:I73"/>
    <mergeCell ref="F74:I74"/>
    <mergeCell ref="A73:E73"/>
    <mergeCell ref="A74:E74"/>
  </mergeCells>
  <phoneticPr fontId="3"/>
  <dataValidations count="4">
    <dataValidation imeMode="halfAlpha" allowBlank="1" showInputMessage="1" showErrorMessage="1" sqref="AG24:AI25 AG22:AJ22 W24:AB25 O24:R25 S36:V37 W36:X36 AD36:AH36 J36:N37 AM44:AM45 AM36 AC45:AH45 T45:X45 M45 J45:L46 N45:N46 AC32:AH33 S45:S46 S42 AI42 W43:AB43 O43:R43 AG43:AJ43 S47:W47 AG34:AH34 S34:W34 AM47 J47:N47 AG47:AH47 O22:R22 W22:AB22 AM32:AM34 U27:X27 S27:T30 S32:X33 U30:X30 I29 J27:N30 W31:AC31 AG31:AK31 O31:R31 J32:N34 AC27:AE30 AF29"/>
    <dataValidation type="list" allowBlank="1" showInputMessage="1" showErrorMessage="1" sqref="H14:J14">
      <formula1>"①,②,③,④"</formula1>
    </dataValidation>
    <dataValidation type="list" allowBlank="1" showInputMessage="1" showErrorMessage="1" sqref="H38:J38">
      <formula1>"①,②"</formula1>
    </dataValidation>
    <dataValidation imeMode="off" allowBlank="1" showInputMessage="1" showErrorMessage="1" sqref="AG4:AM4 J102:N109 J55:N66 J71:N82 J87:N98"/>
  </dataValidations>
  <printOptions horizontalCentered="1"/>
  <pageMargins left="0.55118110236220474" right="0.55118110236220474" top="0.62992125984251968" bottom="0.23622047244094491" header="0.51181102362204722" footer="0.35433070866141736"/>
  <pageSetup paperSize="9" scale="95" orientation="portrait" r:id="rId1"/>
  <headerFooter alignWithMargins="0"/>
  <rowBreaks count="2" manualBreakCount="2">
    <brk id="48" max="38" man="1"/>
    <brk id="112" max="38" man="1"/>
  </rowBreaks>
  <drawing r:id="rId2"/>
  <legacyDrawing r:id="rId3"/>
  <mc:AlternateContent xmlns:mc="http://schemas.openxmlformats.org/markup-compatibility/2006">
    <mc:Choice Requires="x14">
      <controls>
        <mc:AlternateContent xmlns:mc="http://schemas.openxmlformats.org/markup-compatibility/2006">
          <mc:Choice Requires="x14">
            <control shapeId="24641" r:id="rId4" name="Check Box 65">
              <controlPr defaultSize="0" autoFill="0" autoLine="0" autoPict="0">
                <anchor moveWithCells="1">
                  <from>
                    <xdr:col>0</xdr:col>
                    <xdr:colOff>171450</xdr:colOff>
                    <xdr:row>21</xdr:row>
                    <xdr:rowOff>200025</xdr:rowOff>
                  </from>
                  <to>
                    <xdr:col>2</xdr:col>
                    <xdr:colOff>47625</xdr:colOff>
                    <xdr:row>23</xdr:row>
                    <xdr:rowOff>9525</xdr:rowOff>
                  </to>
                </anchor>
              </controlPr>
            </control>
          </mc:Choice>
        </mc:AlternateContent>
        <mc:AlternateContent xmlns:mc="http://schemas.openxmlformats.org/markup-compatibility/2006">
          <mc:Choice Requires="x14">
            <control shapeId="24643" r:id="rId5" name="Check Box 67">
              <controlPr defaultSize="0" autoFill="0" autoLine="0" autoPict="0">
                <anchor moveWithCells="1">
                  <from>
                    <xdr:col>26</xdr:col>
                    <xdr:colOff>0</xdr:colOff>
                    <xdr:row>20</xdr:row>
                    <xdr:rowOff>219075</xdr:rowOff>
                  </from>
                  <to>
                    <xdr:col>27</xdr:col>
                    <xdr:colOff>66675</xdr:colOff>
                    <xdr:row>22</xdr:row>
                    <xdr:rowOff>28575</xdr:rowOff>
                  </to>
                </anchor>
              </controlPr>
            </control>
          </mc:Choice>
        </mc:AlternateContent>
        <mc:AlternateContent xmlns:mc="http://schemas.openxmlformats.org/markup-compatibility/2006">
          <mc:Choice Requires="x14">
            <control shapeId="24644" r:id="rId6" name="Check Box 68">
              <controlPr defaultSize="0" autoFill="0" autoLine="0" autoPict="0">
                <anchor moveWithCells="1">
                  <from>
                    <xdr:col>13</xdr:col>
                    <xdr:colOff>171450</xdr:colOff>
                    <xdr:row>20</xdr:row>
                    <xdr:rowOff>219075</xdr:rowOff>
                  </from>
                  <to>
                    <xdr:col>15</xdr:col>
                    <xdr:colOff>47625</xdr:colOff>
                    <xdr:row>22</xdr:row>
                    <xdr:rowOff>19050</xdr:rowOff>
                  </to>
                </anchor>
              </controlPr>
            </control>
          </mc:Choice>
        </mc:AlternateContent>
        <mc:AlternateContent xmlns:mc="http://schemas.openxmlformats.org/markup-compatibility/2006">
          <mc:Choice Requires="x14">
            <control shapeId="24645" r:id="rId7" name="Check Box 69">
              <controlPr defaultSize="0" autoFill="0" autoLine="0" autoPict="0">
                <anchor moveWithCells="1">
                  <from>
                    <xdr:col>34</xdr:col>
                    <xdr:colOff>0</xdr:colOff>
                    <xdr:row>20</xdr:row>
                    <xdr:rowOff>219075</xdr:rowOff>
                  </from>
                  <to>
                    <xdr:col>35</xdr:col>
                    <xdr:colOff>57150</xdr:colOff>
                    <xdr:row>22</xdr:row>
                    <xdr:rowOff>9525</xdr:rowOff>
                  </to>
                </anchor>
              </controlPr>
            </control>
          </mc:Choice>
        </mc:AlternateContent>
        <mc:AlternateContent xmlns:mc="http://schemas.openxmlformats.org/markup-compatibility/2006">
          <mc:Choice Requires="x14">
            <control shapeId="24646" r:id="rId8" name="Check Box 70">
              <controlPr defaultSize="0" autoFill="0" autoLine="0" autoPict="0">
                <anchor moveWithCells="1">
                  <from>
                    <xdr:col>0</xdr:col>
                    <xdr:colOff>171450</xdr:colOff>
                    <xdr:row>25</xdr:row>
                    <xdr:rowOff>0</xdr:rowOff>
                  </from>
                  <to>
                    <xdr:col>2</xdr:col>
                    <xdr:colOff>47625</xdr:colOff>
                    <xdr:row>26</xdr:row>
                    <xdr:rowOff>9525</xdr:rowOff>
                  </to>
                </anchor>
              </controlPr>
            </control>
          </mc:Choice>
        </mc:AlternateContent>
        <mc:AlternateContent xmlns:mc="http://schemas.openxmlformats.org/markup-compatibility/2006">
          <mc:Choice Requires="x14">
            <control shapeId="24650" r:id="rId9" name="Check Box 74">
              <controlPr defaultSize="0" autoFill="0" autoLine="0" autoPict="0">
                <anchor moveWithCells="1">
                  <from>
                    <xdr:col>32</xdr:col>
                    <xdr:colOff>161925</xdr:colOff>
                    <xdr:row>22</xdr:row>
                    <xdr:rowOff>238125</xdr:rowOff>
                  </from>
                  <to>
                    <xdr:col>34</xdr:col>
                    <xdr:colOff>38100</xdr:colOff>
                    <xdr:row>24</xdr:row>
                    <xdr:rowOff>9525</xdr:rowOff>
                  </to>
                </anchor>
              </controlPr>
            </control>
          </mc:Choice>
        </mc:AlternateContent>
        <mc:AlternateContent xmlns:mc="http://schemas.openxmlformats.org/markup-compatibility/2006">
          <mc:Choice Requires="x14">
            <control shapeId="24651" r:id="rId10" name="Check Box 75">
              <controlPr defaultSize="0" autoFill="0" autoLine="0" autoPict="0">
                <anchor moveWithCells="1">
                  <from>
                    <xdr:col>0</xdr:col>
                    <xdr:colOff>161925</xdr:colOff>
                    <xdr:row>23</xdr:row>
                    <xdr:rowOff>228600</xdr:rowOff>
                  </from>
                  <to>
                    <xdr:col>2</xdr:col>
                    <xdr:colOff>38100</xdr:colOff>
                    <xdr:row>24</xdr:row>
                    <xdr:rowOff>238125</xdr:rowOff>
                  </to>
                </anchor>
              </controlPr>
            </control>
          </mc:Choice>
        </mc:AlternateContent>
        <mc:AlternateContent xmlns:mc="http://schemas.openxmlformats.org/markup-compatibility/2006">
          <mc:Choice Requires="x14">
            <control shapeId="24652" r:id="rId11" name="Check Box 76">
              <controlPr defaultSize="0" autoFill="0" autoLine="0" autoPict="0">
                <anchor moveWithCells="1">
                  <from>
                    <xdr:col>24</xdr:col>
                    <xdr:colOff>171450</xdr:colOff>
                    <xdr:row>22</xdr:row>
                    <xdr:rowOff>209550</xdr:rowOff>
                  </from>
                  <to>
                    <xdr:col>26</xdr:col>
                    <xdr:colOff>47625</xdr:colOff>
                    <xdr:row>23</xdr:row>
                    <xdr:rowOff>228600</xdr:rowOff>
                  </to>
                </anchor>
              </controlPr>
            </control>
          </mc:Choice>
        </mc:AlternateContent>
        <mc:AlternateContent xmlns:mc="http://schemas.openxmlformats.org/markup-compatibility/2006">
          <mc:Choice Requires="x14">
            <control shapeId="24653" r:id="rId12" name="Check Box 77">
              <controlPr defaultSize="0" autoFill="0" autoLine="0" autoPict="0">
                <anchor moveWithCells="1">
                  <from>
                    <xdr:col>25</xdr:col>
                    <xdr:colOff>0</xdr:colOff>
                    <xdr:row>24</xdr:row>
                    <xdr:rowOff>0</xdr:rowOff>
                  </from>
                  <to>
                    <xdr:col>26</xdr:col>
                    <xdr:colOff>57150</xdr:colOff>
                    <xdr:row>25</xdr:row>
                    <xdr:rowOff>9525</xdr:rowOff>
                  </to>
                </anchor>
              </controlPr>
            </control>
          </mc:Choice>
        </mc:AlternateContent>
        <mc:AlternateContent xmlns:mc="http://schemas.openxmlformats.org/markup-compatibility/2006">
          <mc:Choice Requires="x14">
            <control shapeId="24654" r:id="rId13" name="Check Box 78">
              <controlPr defaultSize="0" autoFill="0" autoLine="0" autoPict="0">
                <anchor moveWithCells="1">
                  <from>
                    <xdr:col>32</xdr:col>
                    <xdr:colOff>171450</xdr:colOff>
                    <xdr:row>23</xdr:row>
                    <xdr:rowOff>228600</xdr:rowOff>
                  </from>
                  <to>
                    <xdr:col>34</xdr:col>
                    <xdr:colOff>47625</xdr:colOff>
                    <xdr:row>25</xdr:row>
                    <xdr:rowOff>0</xdr:rowOff>
                  </to>
                </anchor>
              </controlPr>
            </control>
          </mc:Choice>
        </mc:AlternateContent>
        <mc:AlternateContent xmlns:mc="http://schemas.openxmlformats.org/markup-compatibility/2006">
          <mc:Choice Requires="x14">
            <control shapeId="24655" r:id="rId14" name="Check Box 79">
              <controlPr defaultSize="0" autoFill="0" autoLine="0" autoPict="0">
                <anchor moveWithCells="1">
                  <from>
                    <xdr:col>13</xdr:col>
                    <xdr:colOff>171450</xdr:colOff>
                    <xdr:row>23</xdr:row>
                    <xdr:rowOff>228600</xdr:rowOff>
                  </from>
                  <to>
                    <xdr:col>15</xdr:col>
                    <xdr:colOff>47625</xdr:colOff>
                    <xdr:row>25</xdr:row>
                    <xdr:rowOff>0</xdr:rowOff>
                  </to>
                </anchor>
              </controlPr>
            </control>
          </mc:Choice>
        </mc:AlternateContent>
        <mc:AlternateContent xmlns:mc="http://schemas.openxmlformats.org/markup-compatibility/2006">
          <mc:Choice Requires="x14">
            <control shapeId="24656" r:id="rId15" name="Check Box 80">
              <controlPr defaultSize="0" autoFill="0" autoLine="0" autoPict="0">
                <anchor moveWithCells="1">
                  <from>
                    <xdr:col>13</xdr:col>
                    <xdr:colOff>171450</xdr:colOff>
                    <xdr:row>22</xdr:row>
                    <xdr:rowOff>238125</xdr:rowOff>
                  </from>
                  <to>
                    <xdr:col>15</xdr:col>
                    <xdr:colOff>47625</xdr:colOff>
                    <xdr:row>24</xdr:row>
                    <xdr:rowOff>0</xdr:rowOff>
                  </to>
                </anchor>
              </controlPr>
            </control>
          </mc:Choice>
        </mc:AlternateContent>
        <mc:AlternateContent xmlns:mc="http://schemas.openxmlformats.org/markup-compatibility/2006">
          <mc:Choice Requires="x14">
            <control shapeId="24672" r:id="rId16" name="Check Box 96">
              <controlPr defaultSize="0" autoFill="0" autoLine="0" autoPict="0">
                <anchor moveWithCells="1">
                  <from>
                    <xdr:col>0</xdr:col>
                    <xdr:colOff>152400</xdr:colOff>
                    <xdr:row>42</xdr:row>
                    <xdr:rowOff>0</xdr:rowOff>
                  </from>
                  <to>
                    <xdr:col>2</xdr:col>
                    <xdr:colOff>28575</xdr:colOff>
                    <xdr:row>43</xdr:row>
                    <xdr:rowOff>9525</xdr:rowOff>
                  </to>
                </anchor>
              </controlPr>
            </control>
          </mc:Choice>
        </mc:AlternateContent>
        <mc:AlternateContent xmlns:mc="http://schemas.openxmlformats.org/markup-compatibility/2006">
          <mc:Choice Requires="x14">
            <control shapeId="24673" r:id="rId17" name="Check Box 97">
              <controlPr defaultSize="0" autoFill="0" autoLine="0" autoPict="0">
                <anchor moveWithCells="1">
                  <from>
                    <xdr:col>13</xdr:col>
                    <xdr:colOff>152400</xdr:colOff>
                    <xdr:row>41</xdr:row>
                    <xdr:rowOff>228600</xdr:rowOff>
                  </from>
                  <to>
                    <xdr:col>15</xdr:col>
                    <xdr:colOff>28575</xdr:colOff>
                    <xdr:row>43</xdr:row>
                    <xdr:rowOff>9525</xdr:rowOff>
                  </to>
                </anchor>
              </controlPr>
            </control>
          </mc:Choice>
        </mc:AlternateContent>
        <mc:AlternateContent xmlns:mc="http://schemas.openxmlformats.org/markup-compatibility/2006">
          <mc:Choice Requires="x14">
            <control shapeId="24674" r:id="rId18" name="Check Box 98">
              <controlPr defaultSize="0" autoFill="0" autoLine="0" autoPict="0">
                <anchor moveWithCells="1">
                  <from>
                    <xdr:col>25</xdr:col>
                    <xdr:colOff>142875</xdr:colOff>
                    <xdr:row>41</xdr:row>
                    <xdr:rowOff>228600</xdr:rowOff>
                  </from>
                  <to>
                    <xdr:col>27</xdr:col>
                    <xdr:colOff>19050</xdr:colOff>
                    <xdr:row>43</xdr:row>
                    <xdr:rowOff>9525</xdr:rowOff>
                  </to>
                </anchor>
              </controlPr>
            </control>
          </mc:Choice>
        </mc:AlternateContent>
        <mc:AlternateContent xmlns:mc="http://schemas.openxmlformats.org/markup-compatibility/2006">
          <mc:Choice Requires="x14">
            <control shapeId="24675" r:id="rId19" name="Check Box 99">
              <controlPr defaultSize="0" autoFill="0" autoLine="0" autoPict="0">
                <anchor moveWithCells="1">
                  <from>
                    <xdr:col>33</xdr:col>
                    <xdr:colOff>161925</xdr:colOff>
                    <xdr:row>42</xdr:row>
                    <xdr:rowOff>0</xdr:rowOff>
                  </from>
                  <to>
                    <xdr:col>35</xdr:col>
                    <xdr:colOff>38100</xdr:colOff>
                    <xdr:row>43</xdr:row>
                    <xdr:rowOff>19050</xdr:rowOff>
                  </to>
                </anchor>
              </controlPr>
            </control>
          </mc:Choice>
        </mc:AlternateContent>
        <mc:AlternateContent xmlns:mc="http://schemas.openxmlformats.org/markup-compatibility/2006">
          <mc:Choice Requires="x14">
            <control shapeId="24677" r:id="rId20" name="Check Box 101">
              <controlPr defaultSize="0" autoFill="0" autoLine="0" autoPict="0">
                <anchor moveWithCells="1">
                  <from>
                    <xdr:col>0</xdr:col>
                    <xdr:colOff>152400</xdr:colOff>
                    <xdr:row>45</xdr:row>
                    <xdr:rowOff>0</xdr:rowOff>
                  </from>
                  <to>
                    <xdr:col>2</xdr:col>
                    <xdr:colOff>28575</xdr:colOff>
                    <xdr:row>46</xdr:row>
                    <xdr:rowOff>9525</xdr:rowOff>
                  </to>
                </anchor>
              </controlPr>
            </control>
          </mc:Choice>
        </mc:AlternateContent>
        <mc:AlternateContent xmlns:mc="http://schemas.openxmlformats.org/markup-compatibility/2006">
          <mc:Choice Requires="x14">
            <control shapeId="24699" r:id="rId21" name="Check Box 123">
              <controlPr defaultSize="0" autoFill="0" autoLine="0" autoPict="0">
                <anchor moveWithCells="1">
                  <from>
                    <xdr:col>0</xdr:col>
                    <xdr:colOff>180975</xdr:colOff>
                    <xdr:row>22</xdr:row>
                    <xdr:rowOff>238125</xdr:rowOff>
                  </from>
                  <to>
                    <xdr:col>2</xdr:col>
                    <xdr:colOff>57150</xdr:colOff>
                    <xdr:row>24</xdr:row>
                    <xdr:rowOff>19050</xdr:rowOff>
                  </to>
                </anchor>
              </controlPr>
            </control>
          </mc:Choice>
        </mc:AlternateContent>
        <mc:AlternateContent xmlns:mc="http://schemas.openxmlformats.org/markup-compatibility/2006">
          <mc:Choice Requires="x14">
            <control shapeId="24700" r:id="rId22" name="Check Box 124">
              <controlPr defaultSize="0" autoFill="0" autoLine="0" autoPict="0">
                <anchor moveWithCells="1">
                  <from>
                    <xdr:col>0</xdr:col>
                    <xdr:colOff>161925</xdr:colOff>
                    <xdr:row>27</xdr:row>
                    <xdr:rowOff>9525</xdr:rowOff>
                  </from>
                  <to>
                    <xdr:col>2</xdr:col>
                    <xdr:colOff>38100</xdr:colOff>
                    <xdr:row>28</xdr:row>
                    <xdr:rowOff>19050</xdr:rowOff>
                  </to>
                </anchor>
              </controlPr>
            </control>
          </mc:Choice>
        </mc:AlternateContent>
        <mc:AlternateContent xmlns:mc="http://schemas.openxmlformats.org/markup-compatibility/2006">
          <mc:Choice Requires="x14">
            <control shapeId="24702" r:id="rId23" name="Check Box 126">
              <controlPr defaultSize="0" autoFill="0" autoLine="0" autoPict="0">
                <anchor moveWithCells="1">
                  <from>
                    <xdr:col>0</xdr:col>
                    <xdr:colOff>171450</xdr:colOff>
                    <xdr:row>20</xdr:row>
                    <xdr:rowOff>200025</xdr:rowOff>
                  </from>
                  <to>
                    <xdr:col>2</xdr:col>
                    <xdr:colOff>47625</xdr:colOff>
                    <xdr:row>22</xdr:row>
                    <xdr:rowOff>9525</xdr:rowOff>
                  </to>
                </anchor>
              </controlPr>
            </control>
          </mc:Choice>
        </mc:AlternateContent>
        <mc:AlternateContent xmlns:mc="http://schemas.openxmlformats.org/markup-compatibility/2006">
          <mc:Choice Requires="x14">
            <control shapeId="24703" r:id="rId24" name="Check Box 127">
              <controlPr defaultSize="0" autoFill="0" autoLine="0" autoPict="0">
                <anchor moveWithCells="1">
                  <from>
                    <xdr:col>34</xdr:col>
                    <xdr:colOff>161925</xdr:colOff>
                    <xdr:row>30</xdr:row>
                    <xdr:rowOff>28575</xdr:rowOff>
                  </from>
                  <to>
                    <xdr:col>36</xdr:col>
                    <xdr:colOff>19050</xdr:colOff>
                    <xdr:row>30</xdr:row>
                    <xdr:rowOff>266700</xdr:rowOff>
                  </to>
                </anchor>
              </controlPr>
            </control>
          </mc:Choice>
        </mc:AlternateContent>
        <mc:AlternateContent xmlns:mc="http://schemas.openxmlformats.org/markup-compatibility/2006">
          <mc:Choice Requires="x14">
            <control shapeId="24704" r:id="rId25" name="Check Box 128">
              <controlPr defaultSize="0" autoFill="0" autoLine="0" autoPict="0">
                <anchor moveWithCells="1">
                  <from>
                    <xdr:col>13</xdr:col>
                    <xdr:colOff>180975</xdr:colOff>
                    <xdr:row>32</xdr:row>
                    <xdr:rowOff>19050</xdr:rowOff>
                  </from>
                  <to>
                    <xdr:col>15</xdr:col>
                    <xdr:colOff>57150</xdr:colOff>
                    <xdr:row>33</xdr:row>
                    <xdr:rowOff>0</xdr:rowOff>
                  </to>
                </anchor>
              </controlPr>
            </control>
          </mc:Choice>
        </mc:AlternateContent>
        <mc:AlternateContent xmlns:mc="http://schemas.openxmlformats.org/markup-compatibility/2006">
          <mc:Choice Requires="x14">
            <control shapeId="24705" r:id="rId26" name="Check Box 129">
              <controlPr defaultSize="0" autoFill="0" autoLine="0" autoPict="0">
                <anchor moveWithCells="1">
                  <from>
                    <xdr:col>26</xdr:col>
                    <xdr:colOff>161925</xdr:colOff>
                    <xdr:row>30</xdr:row>
                    <xdr:rowOff>9525</xdr:rowOff>
                  </from>
                  <to>
                    <xdr:col>28</xdr:col>
                    <xdr:colOff>38100</xdr:colOff>
                    <xdr:row>31</xdr:row>
                    <xdr:rowOff>0</xdr:rowOff>
                  </to>
                </anchor>
              </controlPr>
            </control>
          </mc:Choice>
        </mc:AlternateContent>
        <mc:AlternateContent xmlns:mc="http://schemas.openxmlformats.org/markup-compatibility/2006">
          <mc:Choice Requires="x14">
            <control shapeId="24706" r:id="rId27" name="Check Box 130">
              <controlPr defaultSize="0" autoFill="0" autoLine="0" autoPict="0">
                <anchor moveWithCells="1">
                  <from>
                    <xdr:col>14</xdr:col>
                    <xdr:colOff>171450</xdr:colOff>
                    <xdr:row>29</xdr:row>
                    <xdr:rowOff>238125</xdr:rowOff>
                  </from>
                  <to>
                    <xdr:col>16</xdr:col>
                    <xdr:colOff>47625</xdr:colOff>
                    <xdr:row>30</xdr:row>
                    <xdr:rowOff>257175</xdr:rowOff>
                  </to>
                </anchor>
              </controlPr>
            </control>
          </mc:Choice>
        </mc:AlternateContent>
        <mc:AlternateContent xmlns:mc="http://schemas.openxmlformats.org/markup-compatibility/2006">
          <mc:Choice Requires="x14">
            <control shapeId="24707" r:id="rId28" name="Check Box 131">
              <controlPr defaultSize="0" autoFill="0" autoLine="0" autoPict="0">
                <anchor moveWithCells="1">
                  <from>
                    <xdr:col>0</xdr:col>
                    <xdr:colOff>171450</xdr:colOff>
                    <xdr:row>31</xdr:row>
                    <xdr:rowOff>0</xdr:rowOff>
                  </from>
                  <to>
                    <xdr:col>2</xdr:col>
                    <xdr:colOff>47625</xdr:colOff>
                    <xdr:row>31</xdr:row>
                    <xdr:rowOff>266700</xdr:rowOff>
                  </to>
                </anchor>
              </controlPr>
            </control>
          </mc:Choice>
        </mc:AlternateContent>
        <mc:AlternateContent xmlns:mc="http://schemas.openxmlformats.org/markup-compatibility/2006">
          <mc:Choice Requires="x14">
            <control shapeId="24708" r:id="rId29" name="Check Box 132">
              <controlPr defaultSize="0" autoFill="0" autoLine="0" autoPict="0">
                <anchor moveWithCells="1">
                  <from>
                    <xdr:col>0</xdr:col>
                    <xdr:colOff>171450</xdr:colOff>
                    <xdr:row>30</xdr:row>
                    <xdr:rowOff>0</xdr:rowOff>
                  </from>
                  <to>
                    <xdr:col>2</xdr:col>
                    <xdr:colOff>28575</xdr:colOff>
                    <xdr:row>30</xdr:row>
                    <xdr:rowOff>257175</xdr:rowOff>
                  </to>
                </anchor>
              </controlPr>
            </control>
          </mc:Choice>
        </mc:AlternateContent>
        <mc:AlternateContent xmlns:mc="http://schemas.openxmlformats.org/markup-compatibility/2006">
          <mc:Choice Requires="x14">
            <control shapeId="24709" r:id="rId30" name="Check Box 133">
              <controlPr defaultSize="0" autoFill="0" autoLine="0" autoPict="0">
                <anchor moveWithCells="1">
                  <from>
                    <xdr:col>9</xdr:col>
                    <xdr:colOff>161925</xdr:colOff>
                    <xdr:row>31</xdr:row>
                    <xdr:rowOff>0</xdr:rowOff>
                  </from>
                  <to>
                    <xdr:col>11</xdr:col>
                    <xdr:colOff>38100</xdr:colOff>
                    <xdr:row>31</xdr:row>
                    <xdr:rowOff>266700</xdr:rowOff>
                  </to>
                </anchor>
              </controlPr>
            </control>
          </mc:Choice>
        </mc:AlternateContent>
        <mc:AlternateContent xmlns:mc="http://schemas.openxmlformats.org/markup-compatibility/2006">
          <mc:Choice Requires="x14">
            <control shapeId="24711" r:id="rId31" name="Check Box 135">
              <controlPr defaultSize="0" autoFill="0" autoLine="0" autoPict="0">
                <anchor moveWithCells="1">
                  <from>
                    <xdr:col>0</xdr:col>
                    <xdr:colOff>171450</xdr:colOff>
                    <xdr:row>32</xdr:row>
                    <xdr:rowOff>9525</xdr:rowOff>
                  </from>
                  <to>
                    <xdr:col>2</xdr:col>
                    <xdr:colOff>57150</xdr:colOff>
                    <xdr:row>32</xdr:row>
                    <xdr:rowOff>276225</xdr:rowOff>
                  </to>
                </anchor>
              </controlPr>
            </control>
          </mc:Choice>
        </mc:AlternateContent>
        <mc:AlternateContent xmlns:mc="http://schemas.openxmlformats.org/markup-compatibility/2006">
          <mc:Choice Requires="x14">
            <control shapeId="24722" r:id="rId32" name="Check Box 146">
              <controlPr defaultSize="0" autoFill="0" autoLine="0" autoPict="0">
                <anchor moveWithCells="1">
                  <from>
                    <xdr:col>12</xdr:col>
                    <xdr:colOff>171450</xdr:colOff>
                    <xdr:row>8</xdr:row>
                    <xdr:rowOff>228600</xdr:rowOff>
                  </from>
                  <to>
                    <xdr:col>14</xdr:col>
                    <xdr:colOff>47625</xdr:colOff>
                    <xdr:row>10</xdr:row>
                    <xdr:rowOff>9525</xdr:rowOff>
                  </to>
                </anchor>
              </controlPr>
            </control>
          </mc:Choice>
        </mc:AlternateContent>
        <mc:AlternateContent xmlns:mc="http://schemas.openxmlformats.org/markup-compatibility/2006">
          <mc:Choice Requires="x14">
            <control shapeId="24724" r:id="rId33" name="Check Box 148">
              <controlPr defaultSize="0" autoFill="0" autoLine="0" autoPict="0">
                <anchor moveWithCells="1">
                  <from>
                    <xdr:col>12</xdr:col>
                    <xdr:colOff>161925</xdr:colOff>
                    <xdr:row>9</xdr:row>
                    <xdr:rowOff>209550</xdr:rowOff>
                  </from>
                  <to>
                    <xdr:col>14</xdr:col>
                    <xdr:colOff>38100</xdr:colOff>
                    <xdr:row>11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基準単価!$D$7:$D$27</xm:f>
          </x14:formula1>
          <xm:sqref>L5:AM5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O26"/>
  <sheetViews>
    <sheetView view="pageBreakPreview" zoomScale="80" zoomScaleNormal="140" zoomScaleSheetLayoutView="80" workbookViewId="0">
      <selection activeCell="E6" sqref="E6"/>
    </sheetView>
  </sheetViews>
  <sheetFormatPr defaultColWidth="2.25" defaultRowHeight="13.5"/>
  <cols>
    <col min="1" max="1" width="2.25" style="180"/>
    <col min="2" max="2" width="3.125" style="180" customWidth="1"/>
    <col min="3" max="3" width="12.875" style="180" customWidth="1"/>
    <col min="4" max="4" width="16.875" style="180" customWidth="1"/>
    <col min="5" max="5" width="18.875" style="180" customWidth="1"/>
    <col min="6" max="9" width="14.5" style="180" customWidth="1"/>
    <col min="10" max="13" width="14.625" style="180" customWidth="1"/>
    <col min="14" max="14" width="15.625" style="180" customWidth="1"/>
    <col min="15" max="15" width="18.75" style="180" customWidth="1"/>
    <col min="16" max="16384" width="2.25" style="180"/>
  </cols>
  <sheetData>
    <row r="1" spans="1:15">
      <c r="A1" s="180" t="s">
        <v>92</v>
      </c>
    </row>
    <row r="3" spans="1:15" ht="18" customHeight="1" thickBot="1">
      <c r="B3" s="181"/>
      <c r="O3" s="182" t="s">
        <v>82</v>
      </c>
    </row>
    <row r="4" spans="1:15" ht="32.25" customHeight="1" thickBot="1">
      <c r="B4" s="511" t="s">
        <v>83</v>
      </c>
      <c r="C4" s="512" t="s">
        <v>84</v>
      </c>
      <c r="D4" s="513" t="s">
        <v>85</v>
      </c>
      <c r="E4" s="514" t="s">
        <v>86</v>
      </c>
      <c r="F4" s="515" t="s">
        <v>97</v>
      </c>
      <c r="G4" s="516"/>
      <c r="H4" s="516"/>
      <c r="I4" s="517"/>
      <c r="J4" s="515" t="s">
        <v>98</v>
      </c>
      <c r="K4" s="516"/>
      <c r="L4" s="516"/>
      <c r="M4" s="518"/>
      <c r="N4" s="523" t="s">
        <v>120</v>
      </c>
      <c r="O4" s="508" t="s">
        <v>87</v>
      </c>
    </row>
    <row r="5" spans="1:15" ht="27.75" customHeight="1">
      <c r="B5" s="511"/>
      <c r="C5" s="512"/>
      <c r="D5" s="513"/>
      <c r="E5" s="514"/>
      <c r="F5" s="183" t="s">
        <v>88</v>
      </c>
      <c r="G5" s="183" t="s">
        <v>89</v>
      </c>
      <c r="H5" s="184" t="s">
        <v>90</v>
      </c>
      <c r="I5" s="213" t="s">
        <v>113</v>
      </c>
      <c r="J5" s="185" t="s">
        <v>114</v>
      </c>
      <c r="K5" s="183" t="s">
        <v>115</v>
      </c>
      <c r="L5" s="186" t="s">
        <v>116</v>
      </c>
      <c r="M5" s="213" t="s">
        <v>117</v>
      </c>
      <c r="N5" s="524"/>
      <c r="O5" s="508"/>
    </row>
    <row r="6" spans="1:15" ht="64.5" customHeight="1" thickBot="1">
      <c r="B6" s="187">
        <v>1</v>
      </c>
      <c r="C6" s="188">
        <f ca="1">IFERROR(INDIRECT("個票"&amp;$B6&amp;"！$AG$4"),"")</f>
        <v>0</v>
      </c>
      <c r="D6" s="188">
        <f ca="1">IFERROR(INDIRECT("個票"&amp;$B6&amp;"！$L$4"),"")</f>
        <v>0</v>
      </c>
      <c r="E6" s="187">
        <f ca="1">IFERROR(INDIRECT("個票"&amp;$B6&amp;"！$L$5"),"")</f>
        <v>0</v>
      </c>
      <c r="F6" s="189">
        <f ca="1">IF(G6&lt;&gt;0,IFERROR(INDIRECT("個票"&amp;$B6&amp;"！$AA$13"),""),0)</f>
        <v>0</v>
      </c>
      <c r="G6" s="189">
        <f ca="1">IFERROR(INDIRECT("個票"&amp;$B6&amp;"！$AI$13"),"")</f>
        <v>0</v>
      </c>
      <c r="H6" s="215">
        <f ca="1">MIN(F6:G6,個票1!AO13)</f>
        <v>0</v>
      </c>
      <c r="I6" s="312"/>
      <c r="J6" s="190">
        <f ca="1">IF(K6&lt;&gt;0,IFERROR(INDIRECT("個票"&amp;$B6&amp;"！$AA$37"),""),0)</f>
        <v>0</v>
      </c>
      <c r="K6" s="189">
        <f ca="1">IFERROR(INDIRECT("個票"&amp;$B6&amp;"！$AI$37"),"")</f>
        <v>0</v>
      </c>
      <c r="L6" s="191">
        <f ca="1">MIN(J6:K6)</f>
        <v>0</v>
      </c>
      <c r="M6" s="312"/>
      <c r="N6" s="525"/>
      <c r="O6" s="192"/>
    </row>
    <row r="7" spans="1:15" ht="67.5" customHeight="1" thickBot="1">
      <c r="B7" s="509" t="b">
        <f>IF(個票1!I10&gt;2,"令和"&amp;個票1!I10&amp;"年度分")</f>
        <v>0</v>
      </c>
      <c r="C7" s="509"/>
      <c r="D7" s="509"/>
      <c r="E7" s="510"/>
      <c r="F7" s="521" t="s">
        <v>119</v>
      </c>
      <c r="G7" s="522"/>
      <c r="H7" s="519">
        <f ca="1">MIN(F6-I6,H6)</f>
        <v>0</v>
      </c>
      <c r="I7" s="520"/>
      <c r="J7" s="521" t="s">
        <v>121</v>
      </c>
      <c r="K7" s="522"/>
      <c r="L7" s="519">
        <f ca="1">MIN(J6-M6,L6)</f>
        <v>0</v>
      </c>
      <c r="M7" s="520"/>
      <c r="N7" s="193">
        <f ca="1">SUM(H7,L7)</f>
        <v>0</v>
      </c>
      <c r="O7" s="194"/>
    </row>
    <row r="8" spans="1:15" ht="19.5" customHeight="1"/>
    <row r="9" spans="1:15" customFormat="1" ht="18" customHeight="1">
      <c r="A9" s="180" t="s">
        <v>91</v>
      </c>
      <c r="B9" s="180"/>
      <c r="C9" s="180"/>
      <c r="D9" s="180"/>
    </row>
    <row r="10" spans="1:15" customFormat="1" ht="16.5" customHeight="1">
      <c r="A10" s="180"/>
      <c r="B10" s="195">
        <v>1</v>
      </c>
      <c r="C10" s="196" t="s">
        <v>95</v>
      </c>
      <c r="D10" s="180"/>
    </row>
    <row r="11" spans="1:15" customFormat="1" ht="16.5" customHeight="1">
      <c r="A11" s="180"/>
      <c r="B11" s="195">
        <v>2</v>
      </c>
      <c r="C11" s="196" t="s">
        <v>96</v>
      </c>
      <c r="D11" s="180"/>
    </row>
    <row r="12" spans="1:15" customFormat="1" ht="16.5" customHeight="1">
      <c r="A12" s="180"/>
      <c r="B12" s="195">
        <v>3</v>
      </c>
      <c r="C12" s="196" t="s">
        <v>197</v>
      </c>
      <c r="D12" s="180"/>
    </row>
    <row r="13" spans="1:15" customFormat="1" ht="16.5" customHeight="1">
      <c r="A13" s="180"/>
      <c r="B13" s="197">
        <v>4</v>
      </c>
      <c r="C13" s="198" t="s">
        <v>118</v>
      </c>
      <c r="D13" s="180"/>
    </row>
    <row r="14" spans="1:15" customFormat="1" ht="16.5" customHeight="1">
      <c r="A14" s="180"/>
      <c r="B14" s="195">
        <v>5</v>
      </c>
      <c r="C14" s="198" t="s">
        <v>183</v>
      </c>
      <c r="D14" s="180"/>
    </row>
    <row r="15" spans="1:15" customFormat="1" ht="16.5" customHeight="1">
      <c r="A15" s="180"/>
      <c r="B15" s="197">
        <v>6</v>
      </c>
      <c r="C15" s="198" t="s">
        <v>184</v>
      </c>
      <c r="D15" s="180"/>
    </row>
    <row r="16" spans="1:15" customFormat="1" ht="22.5" customHeight="1">
      <c r="H16" s="244"/>
    </row>
    <row r="17" spans="3:8" customFormat="1" ht="30" customHeight="1">
      <c r="C17" s="261" t="s">
        <v>198</v>
      </c>
      <c r="D17" s="259"/>
      <c r="E17" s="259"/>
      <c r="F17" s="259"/>
      <c r="G17" s="259"/>
      <c r="H17" s="260"/>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algorithmName="SHA-512" hashValue="ie3nuFTFu7sjDgGu0v3quNTF55J+/ifqDJTeXXO7TTxMkHAaL5fnIgPy46S74lRRLkzPVT8HMcMEMQ91z693Kw==" saltValue="IgJE3YFgp4r8fdwALvrfhg==" spinCount="100000" sheet="1" formatCells="0" formatColumns="0" formatRows="0" insertColumns="0" insertRows="0"/>
  <mergeCells count="13">
    <mergeCell ref="O4:O5"/>
    <mergeCell ref="B7:E7"/>
    <mergeCell ref="B4:B5"/>
    <mergeCell ref="C4:C5"/>
    <mergeCell ref="D4:D5"/>
    <mergeCell ref="E4:E5"/>
    <mergeCell ref="F4:I4"/>
    <mergeCell ref="J4:M4"/>
    <mergeCell ref="H7:I7"/>
    <mergeCell ref="F7:G7"/>
    <mergeCell ref="N4:N6"/>
    <mergeCell ref="L7:M7"/>
    <mergeCell ref="J7:K7"/>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1" orientation="landscape"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174"/>
  <sheetViews>
    <sheetView view="pageBreakPreview" zoomScaleNormal="120" zoomScaleSheetLayoutView="100" workbookViewId="0">
      <selection activeCell="C15" sqref="C15:AM19"/>
    </sheetView>
  </sheetViews>
  <sheetFormatPr defaultColWidth="2.25" defaultRowHeight="13.5"/>
  <cols>
    <col min="1" max="36" width="2.375" style="28" customWidth="1"/>
    <col min="37" max="37" width="3.625" style="28" customWidth="1"/>
    <col min="38" max="38" width="1.125" style="28" customWidth="1"/>
    <col min="39" max="39" width="2.375" style="28" customWidth="1"/>
    <col min="40" max="40" width="10" style="28" customWidth="1"/>
    <col min="41" max="41" width="6.5" style="28" customWidth="1"/>
    <col min="42" max="16384" width="2.25" style="28"/>
  </cols>
  <sheetData>
    <row r="1" spans="1:66">
      <c r="A1" s="27" t="s">
        <v>76</v>
      </c>
    </row>
    <row r="2" spans="1:66" ht="6.75" customHeight="1">
      <c r="AO2" s="492" t="s">
        <v>181</v>
      </c>
      <c r="AP2" s="493"/>
      <c r="AQ2" s="493"/>
      <c r="AR2" s="493"/>
      <c r="AS2" s="493"/>
      <c r="AT2" s="493"/>
      <c r="AU2" s="493"/>
      <c r="AV2" s="493"/>
      <c r="AW2" s="493"/>
      <c r="AX2" s="493"/>
      <c r="AY2" s="493"/>
      <c r="AZ2" s="493"/>
      <c r="BA2" s="493"/>
      <c r="BB2" s="493"/>
      <c r="BC2" s="493"/>
      <c r="BD2" s="493"/>
      <c r="BE2" s="493"/>
      <c r="BF2" s="493"/>
      <c r="BG2" s="493"/>
      <c r="BH2" s="493"/>
      <c r="BI2" s="493"/>
      <c r="BJ2" s="493"/>
      <c r="BK2" s="493"/>
      <c r="BL2" s="493"/>
      <c r="BM2" s="493"/>
      <c r="BN2" s="493"/>
    </row>
    <row r="3" spans="1:66" s="33" customFormat="1" ht="12" customHeight="1">
      <c r="A3" s="459" t="s">
        <v>10</v>
      </c>
      <c r="B3" s="29" t="s">
        <v>0</v>
      </c>
      <c r="C3" s="30"/>
      <c r="D3" s="30"/>
      <c r="E3" s="31"/>
      <c r="F3" s="31"/>
      <c r="G3" s="31"/>
      <c r="H3" s="31"/>
      <c r="I3" s="31"/>
      <c r="J3" s="31"/>
      <c r="K3" s="32"/>
      <c r="L3" s="526" t="s">
        <v>186</v>
      </c>
      <c r="M3" s="527"/>
      <c r="N3" s="527"/>
      <c r="O3" s="527"/>
      <c r="P3" s="527"/>
      <c r="Q3" s="527"/>
      <c r="R3" s="527"/>
      <c r="S3" s="527"/>
      <c r="T3" s="527"/>
      <c r="U3" s="527"/>
      <c r="V3" s="527"/>
      <c r="W3" s="527"/>
      <c r="X3" s="527"/>
      <c r="Y3" s="527"/>
      <c r="Z3" s="527"/>
      <c r="AA3" s="527"/>
      <c r="AB3" s="527"/>
      <c r="AC3" s="527"/>
      <c r="AD3" s="527"/>
      <c r="AE3" s="527"/>
      <c r="AF3" s="528"/>
      <c r="AG3" s="466" t="s">
        <v>84</v>
      </c>
      <c r="AH3" s="467"/>
      <c r="AI3" s="467"/>
      <c r="AJ3" s="467"/>
      <c r="AK3" s="467"/>
      <c r="AL3" s="467"/>
      <c r="AM3" s="468"/>
      <c r="AO3" s="493"/>
      <c r="AP3" s="493"/>
      <c r="AQ3" s="493"/>
      <c r="AR3" s="493"/>
      <c r="AS3" s="493"/>
      <c r="AT3" s="493"/>
      <c r="AU3" s="493"/>
      <c r="AV3" s="493"/>
      <c r="AW3" s="493"/>
      <c r="AX3" s="493"/>
      <c r="AY3" s="493"/>
      <c r="AZ3" s="493"/>
      <c r="BA3" s="493"/>
      <c r="BB3" s="493"/>
      <c r="BC3" s="493"/>
      <c r="BD3" s="493"/>
      <c r="BE3" s="493"/>
      <c r="BF3" s="493"/>
      <c r="BG3" s="493"/>
      <c r="BH3" s="493"/>
      <c r="BI3" s="493"/>
      <c r="BJ3" s="493"/>
      <c r="BK3" s="493"/>
      <c r="BL3" s="493"/>
      <c r="BM3" s="493"/>
      <c r="BN3" s="493"/>
    </row>
    <row r="4" spans="1:66" s="33" customFormat="1" ht="20.25" customHeight="1">
      <c r="A4" s="460"/>
      <c r="B4" s="34" t="s">
        <v>6</v>
      </c>
      <c r="C4" s="35"/>
      <c r="D4" s="35"/>
      <c r="E4" s="36"/>
      <c r="F4" s="36"/>
      <c r="G4" s="36"/>
      <c r="H4" s="36"/>
      <c r="I4" s="36"/>
      <c r="J4" s="36"/>
      <c r="K4" s="37"/>
      <c r="L4" s="529" t="s">
        <v>185</v>
      </c>
      <c r="M4" s="530"/>
      <c r="N4" s="530"/>
      <c r="O4" s="530"/>
      <c r="P4" s="530"/>
      <c r="Q4" s="530"/>
      <c r="R4" s="530"/>
      <c r="S4" s="530"/>
      <c r="T4" s="530"/>
      <c r="U4" s="530"/>
      <c r="V4" s="530"/>
      <c r="W4" s="530"/>
      <c r="X4" s="530"/>
      <c r="Y4" s="530"/>
      <c r="Z4" s="530"/>
      <c r="AA4" s="530"/>
      <c r="AB4" s="530"/>
      <c r="AC4" s="530"/>
      <c r="AD4" s="530"/>
      <c r="AE4" s="530"/>
      <c r="AF4" s="531"/>
      <c r="AG4" s="532" t="s">
        <v>187</v>
      </c>
      <c r="AH4" s="533"/>
      <c r="AI4" s="533"/>
      <c r="AJ4" s="533"/>
      <c r="AK4" s="533"/>
      <c r="AL4" s="533"/>
      <c r="AM4" s="534"/>
      <c r="AO4" s="493"/>
      <c r="AP4" s="493"/>
      <c r="AQ4" s="493"/>
      <c r="AR4" s="493"/>
      <c r="AS4" s="493"/>
      <c r="AT4" s="493"/>
      <c r="AU4" s="493"/>
      <c r="AV4" s="493"/>
      <c r="AW4" s="493"/>
      <c r="AX4" s="493"/>
      <c r="AY4" s="493"/>
      <c r="AZ4" s="493"/>
      <c r="BA4" s="493"/>
      <c r="BB4" s="493"/>
      <c r="BC4" s="493"/>
      <c r="BD4" s="493"/>
      <c r="BE4" s="493"/>
      <c r="BF4" s="493"/>
      <c r="BG4" s="493"/>
      <c r="BH4" s="493"/>
      <c r="BI4" s="493"/>
      <c r="BJ4" s="493"/>
      <c r="BK4" s="493"/>
      <c r="BL4" s="493"/>
      <c r="BM4" s="493"/>
      <c r="BN4" s="493"/>
    </row>
    <row r="5" spans="1:66" s="33" customFormat="1" ht="20.25" customHeight="1">
      <c r="A5" s="460"/>
      <c r="B5" s="38" t="s">
        <v>31</v>
      </c>
      <c r="C5" s="39"/>
      <c r="D5" s="39"/>
      <c r="E5" s="40"/>
      <c r="F5" s="40"/>
      <c r="G5" s="40"/>
      <c r="H5" s="40"/>
      <c r="I5" s="40"/>
      <c r="J5" s="40"/>
      <c r="K5" s="41"/>
      <c r="L5" s="409" t="s">
        <v>59</v>
      </c>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1"/>
      <c r="AO5" s="493"/>
      <c r="AP5" s="493"/>
      <c r="AQ5" s="493"/>
      <c r="AR5" s="493"/>
      <c r="AS5" s="493"/>
      <c r="AT5" s="493"/>
      <c r="AU5" s="493"/>
      <c r="AV5" s="493"/>
      <c r="AW5" s="493"/>
      <c r="AX5" s="493"/>
      <c r="AY5" s="493"/>
      <c r="AZ5" s="493"/>
      <c r="BA5" s="493"/>
      <c r="BB5" s="493"/>
      <c r="BC5" s="493"/>
      <c r="BD5" s="493"/>
      <c r="BE5" s="493"/>
      <c r="BF5" s="493"/>
      <c r="BG5" s="493"/>
      <c r="BH5" s="493"/>
      <c r="BI5" s="493"/>
      <c r="BJ5" s="493"/>
      <c r="BK5" s="493"/>
      <c r="BL5" s="493"/>
      <c r="BM5" s="493"/>
      <c r="BN5" s="493"/>
    </row>
    <row r="6" spans="1:66" s="33" customFormat="1" ht="13.5" customHeight="1">
      <c r="A6" s="460"/>
      <c r="B6" s="478" t="s">
        <v>32</v>
      </c>
      <c r="C6" s="479"/>
      <c r="D6" s="479"/>
      <c r="E6" s="479"/>
      <c r="F6" s="479"/>
      <c r="G6" s="479"/>
      <c r="H6" s="479"/>
      <c r="I6" s="479"/>
      <c r="J6" s="479"/>
      <c r="K6" s="480"/>
      <c r="L6" s="42" t="s">
        <v>1</v>
      </c>
      <c r="M6" s="42"/>
      <c r="N6" s="42"/>
      <c r="O6" s="42"/>
      <c r="P6" s="42"/>
      <c r="Q6" s="535" t="s">
        <v>188</v>
      </c>
      <c r="R6" s="535"/>
      <c r="S6" s="42" t="s">
        <v>2</v>
      </c>
      <c r="T6" s="536" t="s">
        <v>189</v>
      </c>
      <c r="U6" s="536"/>
      <c r="V6" s="536"/>
      <c r="W6" s="42" t="s">
        <v>3</v>
      </c>
      <c r="X6" s="42"/>
      <c r="Y6" s="42"/>
      <c r="Z6" s="42"/>
      <c r="AA6" s="42"/>
      <c r="AB6" s="42"/>
      <c r="AC6" s="43"/>
      <c r="AD6" s="42"/>
      <c r="AE6" s="42"/>
      <c r="AF6" s="42"/>
      <c r="AG6" s="42"/>
      <c r="AH6" s="42"/>
      <c r="AI6" s="42"/>
      <c r="AJ6" s="42"/>
      <c r="AK6" s="42"/>
      <c r="AL6" s="42"/>
      <c r="AM6" s="44"/>
      <c r="AO6" s="493"/>
      <c r="AP6" s="493"/>
      <c r="AQ6" s="493"/>
      <c r="AR6" s="493"/>
      <c r="AS6" s="493"/>
      <c r="AT6" s="493"/>
      <c r="AU6" s="493"/>
      <c r="AV6" s="493"/>
      <c r="AW6" s="493"/>
      <c r="AX6" s="493"/>
      <c r="AY6" s="493"/>
      <c r="AZ6" s="493"/>
      <c r="BA6" s="493"/>
      <c r="BB6" s="493"/>
      <c r="BC6" s="493"/>
      <c r="BD6" s="493"/>
      <c r="BE6" s="493"/>
      <c r="BF6" s="493"/>
      <c r="BG6" s="493"/>
      <c r="BH6" s="493"/>
      <c r="BI6" s="493"/>
      <c r="BJ6" s="493"/>
      <c r="BK6" s="493"/>
      <c r="BL6" s="493"/>
      <c r="BM6" s="493"/>
      <c r="BN6" s="493"/>
    </row>
    <row r="7" spans="1:66" s="33" customFormat="1" ht="20.25" customHeight="1">
      <c r="A7" s="460"/>
      <c r="B7" s="481"/>
      <c r="C7" s="482"/>
      <c r="D7" s="482"/>
      <c r="E7" s="482"/>
      <c r="F7" s="482"/>
      <c r="G7" s="482"/>
      <c r="H7" s="482"/>
      <c r="I7" s="482"/>
      <c r="J7" s="482"/>
      <c r="K7" s="483"/>
      <c r="L7" s="529" t="s">
        <v>190</v>
      </c>
      <c r="M7" s="530"/>
      <c r="N7" s="530"/>
      <c r="O7" s="530"/>
      <c r="P7" s="530"/>
      <c r="Q7" s="530"/>
      <c r="R7" s="530"/>
      <c r="S7" s="530"/>
      <c r="T7" s="530"/>
      <c r="U7" s="530"/>
      <c r="V7" s="530"/>
      <c r="W7" s="530"/>
      <c r="X7" s="530"/>
      <c r="Y7" s="530"/>
      <c r="Z7" s="530"/>
      <c r="AA7" s="530"/>
      <c r="AB7" s="530"/>
      <c r="AC7" s="530"/>
      <c r="AD7" s="530"/>
      <c r="AE7" s="530"/>
      <c r="AF7" s="530"/>
      <c r="AG7" s="530"/>
      <c r="AH7" s="530"/>
      <c r="AI7" s="530"/>
      <c r="AJ7" s="530"/>
      <c r="AK7" s="530"/>
      <c r="AL7" s="530"/>
      <c r="AM7" s="531"/>
      <c r="AO7" s="493"/>
      <c r="AP7" s="493"/>
      <c r="AQ7" s="493"/>
      <c r="AR7" s="493"/>
      <c r="AS7" s="493"/>
      <c r="AT7" s="493"/>
      <c r="AU7" s="493"/>
      <c r="AV7" s="493"/>
      <c r="AW7" s="493"/>
      <c r="AX7" s="493"/>
      <c r="AY7" s="493"/>
      <c r="AZ7" s="493"/>
      <c r="BA7" s="493"/>
      <c r="BB7" s="493"/>
      <c r="BC7" s="493"/>
      <c r="BD7" s="493"/>
      <c r="BE7" s="493"/>
      <c r="BF7" s="493"/>
      <c r="BG7" s="493"/>
      <c r="BH7" s="493"/>
      <c r="BI7" s="493"/>
      <c r="BJ7" s="493"/>
      <c r="BK7" s="493"/>
      <c r="BL7" s="493"/>
      <c r="BM7" s="493"/>
      <c r="BN7" s="493"/>
    </row>
    <row r="8" spans="1:66" s="33" customFormat="1" ht="20.25" customHeight="1">
      <c r="A8" s="460"/>
      <c r="B8" s="45" t="s">
        <v>4</v>
      </c>
      <c r="C8" s="46"/>
      <c r="D8" s="46"/>
      <c r="E8" s="47"/>
      <c r="F8" s="47"/>
      <c r="G8" s="47"/>
      <c r="H8" s="47"/>
      <c r="I8" s="47"/>
      <c r="J8" s="47"/>
      <c r="K8" s="47"/>
      <c r="L8" s="45" t="s">
        <v>5</v>
      </c>
      <c r="M8" s="47"/>
      <c r="N8" s="47"/>
      <c r="O8" s="47"/>
      <c r="P8" s="537" t="s">
        <v>191</v>
      </c>
      <c r="Q8" s="538"/>
      <c r="R8" s="538"/>
      <c r="S8" s="538"/>
      <c r="T8" s="538"/>
      <c r="U8" s="538"/>
      <c r="V8" s="538"/>
      <c r="W8" s="538"/>
      <c r="X8" s="538"/>
      <c r="Y8" s="539"/>
      <c r="Z8" s="45" t="s">
        <v>30</v>
      </c>
      <c r="AA8" s="47"/>
      <c r="AB8" s="48"/>
      <c r="AC8" s="540" t="s">
        <v>192</v>
      </c>
      <c r="AD8" s="541"/>
      <c r="AE8" s="541"/>
      <c r="AF8" s="541"/>
      <c r="AG8" s="541"/>
      <c r="AH8" s="541"/>
      <c r="AI8" s="541"/>
      <c r="AJ8" s="541"/>
      <c r="AK8" s="541"/>
      <c r="AL8" s="541"/>
      <c r="AM8" s="542"/>
    </row>
    <row r="9" spans="1:66" s="33" customFormat="1" ht="20.25" customHeight="1">
      <c r="A9" s="461"/>
      <c r="B9" s="45" t="s">
        <v>77</v>
      </c>
      <c r="C9" s="46"/>
      <c r="D9" s="46"/>
      <c r="E9" s="47"/>
      <c r="F9" s="47"/>
      <c r="G9" s="47"/>
      <c r="H9" s="47"/>
      <c r="I9" s="47"/>
      <c r="J9" s="47"/>
      <c r="K9" s="47"/>
      <c r="L9" s="543" t="s">
        <v>193</v>
      </c>
      <c r="M9" s="544"/>
      <c r="N9" s="544"/>
      <c r="O9" s="544"/>
      <c r="P9" s="544"/>
      <c r="Q9" s="544"/>
      <c r="R9" s="544"/>
      <c r="S9" s="544"/>
      <c r="T9" s="544"/>
      <c r="U9" s="544"/>
      <c r="V9" s="544"/>
      <c r="W9" s="544"/>
      <c r="X9" s="544"/>
      <c r="Y9" s="544"/>
      <c r="Z9" s="544"/>
      <c r="AA9" s="544"/>
      <c r="AB9" s="544"/>
      <c r="AC9" s="544"/>
      <c r="AD9" s="544"/>
      <c r="AE9" s="544"/>
      <c r="AF9" s="544"/>
      <c r="AG9" s="544"/>
      <c r="AH9" s="544"/>
      <c r="AI9" s="544"/>
      <c r="AJ9" s="544"/>
      <c r="AK9" s="544"/>
      <c r="AL9" s="544"/>
      <c r="AM9" s="545"/>
    </row>
    <row r="10" spans="1:66" s="33" customFormat="1" ht="18" customHeight="1">
      <c r="A10" s="376" t="s">
        <v>11</v>
      </c>
      <c r="B10" s="377"/>
      <c r="C10" s="377"/>
      <c r="D10" s="377"/>
      <c r="E10" s="377"/>
      <c r="F10" s="484"/>
      <c r="G10" s="376" t="s">
        <v>202</v>
      </c>
      <c r="H10" s="377"/>
      <c r="I10" s="546">
        <v>5</v>
      </c>
      <c r="J10" s="377" t="s">
        <v>203</v>
      </c>
      <c r="K10" s="377"/>
      <c r="L10" s="377"/>
      <c r="M10" s="484"/>
      <c r="N10" s="234"/>
      <c r="O10" s="49" t="s">
        <v>99</v>
      </c>
      <c r="P10" s="49"/>
      <c r="Q10" s="50"/>
      <c r="R10" s="50"/>
      <c r="S10" s="50"/>
      <c r="T10" s="50"/>
      <c r="U10" s="50"/>
      <c r="V10" s="50"/>
      <c r="W10" s="50"/>
      <c r="X10" s="50"/>
      <c r="Y10" s="233"/>
      <c r="Z10" s="50"/>
      <c r="AA10" s="50"/>
      <c r="AB10" s="50"/>
      <c r="AC10" s="50"/>
      <c r="AD10" s="233" t="s">
        <v>165</v>
      </c>
      <c r="AE10" s="233"/>
      <c r="AF10" s="50"/>
      <c r="AG10" s="50"/>
      <c r="AH10" s="50"/>
      <c r="AI10" s="234">
        <v>1</v>
      </c>
      <c r="AJ10" s="233" t="s">
        <v>166</v>
      </c>
      <c r="AK10" s="50"/>
      <c r="AL10" s="50"/>
      <c r="AM10" s="51"/>
    </row>
    <row r="11" spans="1:66" s="33" customFormat="1" ht="18" customHeight="1">
      <c r="A11" s="378"/>
      <c r="B11" s="379"/>
      <c r="C11" s="379"/>
      <c r="D11" s="379"/>
      <c r="E11" s="379"/>
      <c r="F11" s="485"/>
      <c r="G11" s="378"/>
      <c r="H11" s="379"/>
      <c r="I11" s="547"/>
      <c r="J11" s="379"/>
      <c r="K11" s="379"/>
      <c r="L11" s="379"/>
      <c r="M11" s="485"/>
      <c r="N11" s="236"/>
      <c r="O11" s="52" t="s">
        <v>100</v>
      </c>
      <c r="P11" s="52"/>
      <c r="Q11" s="35"/>
      <c r="R11" s="35"/>
      <c r="S11" s="35"/>
      <c r="T11" s="35"/>
      <c r="U11" s="35"/>
      <c r="V11" s="35"/>
      <c r="W11" s="35"/>
      <c r="X11" s="35"/>
      <c r="Y11" s="235"/>
      <c r="Z11" s="35"/>
      <c r="AA11" s="35"/>
      <c r="AB11" s="35"/>
      <c r="AC11" s="35"/>
      <c r="AD11" s="235" t="s">
        <v>165</v>
      </c>
      <c r="AE11" s="235"/>
      <c r="AF11" s="35"/>
      <c r="AG11" s="35"/>
      <c r="AH11" s="35"/>
      <c r="AI11" s="236"/>
      <c r="AJ11" s="235" t="s">
        <v>166</v>
      </c>
      <c r="AK11" s="35"/>
      <c r="AL11" s="35"/>
      <c r="AM11" s="53"/>
    </row>
    <row r="12" spans="1:66" s="33" customFormat="1" ht="5.25" customHeight="1">
      <c r="A12" s="250"/>
      <c r="B12" s="250"/>
      <c r="C12" s="250"/>
      <c r="D12" s="250"/>
      <c r="E12" s="250"/>
      <c r="F12" s="250"/>
      <c r="G12" s="250"/>
      <c r="H12" s="250"/>
      <c r="I12" s="49"/>
      <c r="J12" s="55"/>
      <c r="K12" s="42"/>
      <c r="L12" s="50"/>
      <c r="M12" s="50"/>
      <c r="N12" s="50"/>
      <c r="O12" s="50"/>
      <c r="P12" s="50"/>
      <c r="Q12" s="50"/>
      <c r="R12" s="50"/>
      <c r="S12" s="50"/>
      <c r="T12" s="50"/>
      <c r="U12" s="50"/>
      <c r="V12" s="50"/>
      <c r="W12" s="50"/>
      <c r="X12" s="50"/>
      <c r="Y12" s="50"/>
      <c r="Z12" s="50"/>
      <c r="AA12" s="50"/>
      <c r="AB12" s="50"/>
      <c r="AC12" s="50"/>
      <c r="AD12" s="50"/>
      <c r="AE12" s="50"/>
      <c r="AF12" s="50"/>
      <c r="AG12" s="50"/>
      <c r="AH12" s="50"/>
      <c r="AI12" s="50"/>
      <c r="AJ12" s="50"/>
      <c r="AK12" s="50"/>
      <c r="AL12" s="50"/>
      <c r="AM12" s="50"/>
    </row>
    <row r="13" spans="1:66" s="33" customFormat="1" ht="20.25" customHeight="1">
      <c r="A13" s="56" t="s">
        <v>101</v>
      </c>
      <c r="B13" s="57"/>
      <c r="C13" s="251"/>
      <c r="D13" s="251"/>
      <c r="E13" s="251"/>
      <c r="F13" s="251"/>
      <c r="G13" s="251"/>
      <c r="H13" s="251"/>
      <c r="I13" s="59"/>
      <c r="J13" s="52"/>
      <c r="K13" s="36"/>
      <c r="L13" s="35"/>
      <c r="M13" s="35"/>
      <c r="N13" s="35"/>
      <c r="O13" s="35"/>
      <c r="P13" s="35"/>
      <c r="Q13" s="35"/>
      <c r="R13" s="35"/>
      <c r="S13" s="35"/>
      <c r="T13" s="35"/>
      <c r="U13" s="35"/>
      <c r="V13" s="35"/>
      <c r="W13" s="405" t="s">
        <v>35</v>
      </c>
      <c r="X13" s="371"/>
      <c r="Y13" s="371"/>
      <c r="Z13" s="372"/>
      <c r="AA13" s="474">
        <f>IF($L$5="","",VLOOKUP($L$5,基準単価!$D$7:$F$27,2,0))</f>
        <v>335</v>
      </c>
      <c r="AB13" s="475"/>
      <c r="AC13" s="475"/>
      <c r="AD13" s="371" t="s">
        <v>29</v>
      </c>
      <c r="AE13" s="372"/>
      <c r="AF13" s="405" t="s">
        <v>24</v>
      </c>
      <c r="AG13" s="371"/>
      <c r="AH13" s="372"/>
      <c r="AI13" s="369">
        <f>ROUNDDOWN(($AI$21+$AI$27+$AI$30)/1000,0)</f>
        <v>64</v>
      </c>
      <c r="AJ13" s="370"/>
      <c r="AK13" s="370"/>
      <c r="AL13" s="371" t="s">
        <v>29</v>
      </c>
      <c r="AM13" s="372"/>
      <c r="AN13" s="33" t="s">
        <v>178</v>
      </c>
      <c r="AO13" s="369">
        <f>ROUNDDOWN(($AI$21+$AI$28+$AI$30)/1000,0)</f>
        <v>64</v>
      </c>
      <c r="AP13" s="370"/>
      <c r="AQ13" s="370"/>
      <c r="AR13" s="33" t="s">
        <v>29</v>
      </c>
    </row>
    <row r="14" spans="1:66" s="33" customFormat="1" ht="20.25" customHeight="1">
      <c r="A14" s="60" t="s">
        <v>12</v>
      </c>
      <c r="B14" s="248"/>
      <c r="C14" s="62"/>
      <c r="D14" s="62"/>
      <c r="E14" s="62"/>
      <c r="F14" s="62"/>
      <c r="G14" s="62"/>
      <c r="H14" s="463" t="s">
        <v>112</v>
      </c>
      <c r="I14" s="464"/>
      <c r="J14" s="465"/>
      <c r="K14" s="472" t="s">
        <v>36</v>
      </c>
      <c r="L14" s="473"/>
      <c r="M14" s="473"/>
      <c r="N14" s="473"/>
      <c r="O14" s="473"/>
      <c r="P14" s="473"/>
      <c r="Q14" s="473"/>
      <c r="R14" s="473"/>
      <c r="S14" s="473"/>
      <c r="T14" s="473"/>
      <c r="U14" s="473"/>
      <c r="V14" s="473"/>
      <c r="W14" s="473"/>
      <c r="X14" s="473"/>
      <c r="Y14" s="473"/>
      <c r="Z14" s="473"/>
      <c r="AA14" s="473"/>
      <c r="AB14" s="473"/>
      <c r="AC14" s="473"/>
      <c r="AD14" s="473"/>
      <c r="AE14" s="473"/>
      <c r="AF14" s="332" t="s">
        <v>176</v>
      </c>
      <c r="AG14" s="333"/>
      <c r="AH14" s="333"/>
      <c r="AI14" s="333"/>
      <c r="AJ14" s="333"/>
      <c r="AK14" s="333"/>
      <c r="AL14" s="333"/>
      <c r="AM14" s="334"/>
    </row>
    <row r="15" spans="1:66" s="33" customFormat="1" ht="14.25" customHeight="1">
      <c r="A15" s="67"/>
      <c r="B15" s="68"/>
      <c r="C15" s="455" t="s">
        <v>209</v>
      </c>
      <c r="D15" s="455"/>
      <c r="E15" s="455"/>
      <c r="F15" s="455"/>
      <c r="G15" s="455"/>
      <c r="H15" s="455"/>
      <c r="I15" s="455"/>
      <c r="J15" s="455"/>
      <c r="K15" s="455"/>
      <c r="L15" s="455"/>
      <c r="M15" s="455"/>
      <c r="N15" s="455"/>
      <c r="O15" s="455"/>
      <c r="P15" s="455"/>
      <c r="Q15" s="455"/>
      <c r="R15" s="455"/>
      <c r="S15" s="455"/>
      <c r="T15" s="455"/>
      <c r="U15" s="455"/>
      <c r="V15" s="455"/>
      <c r="W15" s="455"/>
      <c r="X15" s="455"/>
      <c r="Y15" s="455"/>
      <c r="Z15" s="455"/>
      <c r="AA15" s="455"/>
      <c r="AB15" s="455"/>
      <c r="AC15" s="455"/>
      <c r="AD15" s="455"/>
      <c r="AE15" s="455"/>
      <c r="AF15" s="455"/>
      <c r="AG15" s="455"/>
      <c r="AH15" s="455"/>
      <c r="AI15" s="455"/>
      <c r="AJ15" s="455"/>
      <c r="AK15" s="455"/>
      <c r="AL15" s="455"/>
      <c r="AM15" s="456"/>
    </row>
    <row r="16" spans="1:66" s="33" customFormat="1" ht="14.25" customHeight="1">
      <c r="A16" s="69"/>
      <c r="B16" s="229"/>
      <c r="C16" s="455"/>
      <c r="D16" s="455"/>
      <c r="E16" s="455"/>
      <c r="F16" s="455"/>
      <c r="G16" s="455"/>
      <c r="H16" s="455"/>
      <c r="I16" s="455"/>
      <c r="J16" s="455"/>
      <c r="K16" s="455"/>
      <c r="L16" s="455"/>
      <c r="M16" s="455"/>
      <c r="N16" s="455"/>
      <c r="O16" s="455"/>
      <c r="P16" s="455"/>
      <c r="Q16" s="455"/>
      <c r="R16" s="455"/>
      <c r="S16" s="455"/>
      <c r="T16" s="455"/>
      <c r="U16" s="455"/>
      <c r="V16" s="455"/>
      <c r="W16" s="455"/>
      <c r="X16" s="455"/>
      <c r="Y16" s="455"/>
      <c r="Z16" s="455"/>
      <c r="AA16" s="455"/>
      <c r="AB16" s="455"/>
      <c r="AC16" s="455"/>
      <c r="AD16" s="455"/>
      <c r="AE16" s="455"/>
      <c r="AF16" s="455"/>
      <c r="AG16" s="455"/>
      <c r="AH16" s="455"/>
      <c r="AI16" s="455"/>
      <c r="AJ16" s="455"/>
      <c r="AK16" s="455"/>
      <c r="AL16" s="455"/>
      <c r="AM16" s="456"/>
    </row>
    <row r="17" spans="1:46" s="33" customFormat="1" ht="14.25" customHeight="1">
      <c r="A17" s="69"/>
      <c r="B17" s="229"/>
      <c r="C17" s="455"/>
      <c r="D17" s="455"/>
      <c r="E17" s="455"/>
      <c r="F17" s="455"/>
      <c r="G17" s="455"/>
      <c r="H17" s="455"/>
      <c r="I17" s="455"/>
      <c r="J17" s="455"/>
      <c r="K17" s="455"/>
      <c r="L17" s="455"/>
      <c r="M17" s="455"/>
      <c r="N17" s="455"/>
      <c r="O17" s="455"/>
      <c r="P17" s="455"/>
      <c r="Q17" s="455"/>
      <c r="R17" s="455"/>
      <c r="S17" s="455"/>
      <c r="T17" s="455"/>
      <c r="U17" s="455"/>
      <c r="V17" s="455"/>
      <c r="W17" s="455"/>
      <c r="X17" s="455"/>
      <c r="Y17" s="455"/>
      <c r="Z17" s="455"/>
      <c r="AA17" s="455"/>
      <c r="AB17" s="455"/>
      <c r="AC17" s="455"/>
      <c r="AD17" s="455"/>
      <c r="AE17" s="455"/>
      <c r="AF17" s="455"/>
      <c r="AG17" s="455"/>
      <c r="AH17" s="455"/>
      <c r="AI17" s="455"/>
      <c r="AJ17" s="455"/>
      <c r="AK17" s="455"/>
      <c r="AL17" s="455"/>
      <c r="AM17" s="456"/>
    </row>
    <row r="18" spans="1:46" s="33" customFormat="1" ht="14.25" customHeight="1">
      <c r="A18" s="69"/>
      <c r="B18" s="229"/>
      <c r="C18" s="455"/>
      <c r="D18" s="455"/>
      <c r="E18" s="455"/>
      <c r="F18" s="455"/>
      <c r="G18" s="455"/>
      <c r="H18" s="455"/>
      <c r="I18" s="455"/>
      <c r="J18" s="455"/>
      <c r="K18" s="455"/>
      <c r="L18" s="455"/>
      <c r="M18" s="455"/>
      <c r="N18" s="455"/>
      <c r="O18" s="455"/>
      <c r="P18" s="455"/>
      <c r="Q18" s="455"/>
      <c r="R18" s="455"/>
      <c r="S18" s="455"/>
      <c r="T18" s="455"/>
      <c r="U18" s="455"/>
      <c r="V18" s="455"/>
      <c r="W18" s="455"/>
      <c r="X18" s="455"/>
      <c r="Y18" s="455"/>
      <c r="Z18" s="455"/>
      <c r="AA18" s="455"/>
      <c r="AB18" s="455"/>
      <c r="AC18" s="455"/>
      <c r="AD18" s="455"/>
      <c r="AE18" s="455"/>
      <c r="AF18" s="455"/>
      <c r="AG18" s="455"/>
      <c r="AH18" s="455"/>
      <c r="AI18" s="455"/>
      <c r="AJ18" s="455"/>
      <c r="AK18" s="455"/>
      <c r="AL18" s="455"/>
      <c r="AM18" s="456"/>
    </row>
    <row r="19" spans="1:46" s="33" customFormat="1" ht="14.25" customHeight="1">
      <c r="A19" s="71"/>
      <c r="B19" s="72"/>
      <c r="C19" s="476"/>
      <c r="D19" s="476"/>
      <c r="E19" s="476"/>
      <c r="F19" s="476"/>
      <c r="G19" s="476"/>
      <c r="H19" s="476"/>
      <c r="I19" s="476"/>
      <c r="J19" s="476"/>
      <c r="K19" s="476"/>
      <c r="L19" s="476"/>
      <c r="M19" s="476"/>
      <c r="N19" s="476"/>
      <c r="O19" s="476"/>
      <c r="P19" s="476"/>
      <c r="Q19" s="476"/>
      <c r="R19" s="476"/>
      <c r="S19" s="476"/>
      <c r="T19" s="476"/>
      <c r="U19" s="476"/>
      <c r="V19" s="476"/>
      <c r="W19" s="476"/>
      <c r="X19" s="476"/>
      <c r="Y19" s="476"/>
      <c r="Z19" s="476"/>
      <c r="AA19" s="476"/>
      <c r="AB19" s="476"/>
      <c r="AC19" s="476"/>
      <c r="AD19" s="476"/>
      <c r="AE19" s="476"/>
      <c r="AF19" s="476"/>
      <c r="AG19" s="476"/>
      <c r="AH19" s="476"/>
      <c r="AI19" s="476"/>
      <c r="AJ19" s="476"/>
      <c r="AK19" s="476"/>
      <c r="AL19" s="476"/>
      <c r="AM19" s="477"/>
    </row>
    <row r="20" spans="1:46" s="33" customFormat="1" ht="19.5" customHeight="1">
      <c r="A20" s="73" t="s">
        <v>19</v>
      </c>
      <c r="B20" s="74"/>
      <c r="C20" s="74"/>
      <c r="D20" s="74"/>
      <c r="E20" s="74"/>
      <c r="F20" s="74"/>
      <c r="G20" s="74"/>
      <c r="H20" s="74"/>
      <c r="I20" s="74"/>
      <c r="J20" s="74"/>
      <c r="K20" s="74"/>
      <c r="L20" s="74"/>
      <c r="M20" s="74"/>
      <c r="N20" s="74"/>
      <c r="O20" s="74"/>
      <c r="P20" s="74"/>
      <c r="Q20" s="74"/>
      <c r="R20" s="74"/>
      <c r="S20" s="74"/>
      <c r="T20" s="74"/>
      <c r="U20" s="74"/>
      <c r="V20" s="74"/>
      <c r="W20" s="74"/>
      <c r="X20" s="74"/>
      <c r="Y20" s="74"/>
      <c r="Z20" s="74"/>
      <c r="AA20" s="74"/>
      <c r="AB20" s="74"/>
      <c r="AC20" s="74"/>
      <c r="AD20" s="74"/>
      <c r="AE20" s="74"/>
      <c r="AF20" s="74"/>
      <c r="AG20" s="74"/>
      <c r="AH20" s="74"/>
      <c r="AI20" s="74"/>
      <c r="AJ20" s="74"/>
      <c r="AK20" s="74"/>
      <c r="AL20" s="74"/>
      <c r="AM20" s="75"/>
    </row>
    <row r="21" spans="1:46" s="33" customFormat="1" ht="18.75" customHeight="1">
      <c r="A21" s="249" t="s">
        <v>206</v>
      </c>
      <c r="B21" s="77"/>
      <c r="C21" s="78"/>
      <c r="D21" s="78"/>
      <c r="E21" s="78"/>
      <c r="F21" s="78"/>
      <c r="G21" s="78"/>
      <c r="H21" s="78"/>
      <c r="I21" s="78"/>
      <c r="J21" s="78"/>
      <c r="K21" s="78"/>
      <c r="L21" s="78"/>
      <c r="M21" s="78"/>
      <c r="N21" s="78"/>
      <c r="O21" s="78"/>
      <c r="P21" s="78"/>
      <c r="Q21" s="78"/>
      <c r="R21" s="78"/>
      <c r="S21" s="78"/>
      <c r="T21" s="78"/>
      <c r="U21" s="78"/>
      <c r="V21" s="78"/>
      <c r="W21" s="78"/>
      <c r="X21" s="78"/>
      <c r="Y21" s="78"/>
      <c r="Z21" s="78"/>
      <c r="AA21" s="78"/>
      <c r="AB21" s="78"/>
      <c r="AC21" s="78"/>
      <c r="AD21" s="78"/>
      <c r="AE21" s="78"/>
      <c r="AF21" s="405" t="s">
        <v>175</v>
      </c>
      <c r="AG21" s="371"/>
      <c r="AH21" s="372"/>
      <c r="AI21" s="369">
        <f>$J$67</f>
        <v>55000</v>
      </c>
      <c r="AJ21" s="370"/>
      <c r="AK21" s="370"/>
      <c r="AL21" s="371" t="s">
        <v>199</v>
      </c>
      <c r="AM21" s="372"/>
    </row>
    <row r="22" spans="1:46" s="33" customFormat="1" ht="16.5" customHeight="1">
      <c r="A22" s="80"/>
      <c r="B22" s="81"/>
      <c r="C22" s="82" t="s">
        <v>104</v>
      </c>
      <c r="D22" s="78"/>
      <c r="E22" s="78"/>
      <c r="F22" s="78"/>
      <c r="G22" s="78"/>
      <c r="H22" s="78"/>
      <c r="I22" s="78"/>
      <c r="J22" s="78"/>
      <c r="K22" s="78"/>
      <c r="L22" s="78"/>
      <c r="M22" s="78"/>
      <c r="N22" s="78" t="s">
        <v>16</v>
      </c>
      <c r="O22" s="83"/>
      <c r="P22" s="84" t="s">
        <v>13</v>
      </c>
      <c r="Q22" s="85"/>
      <c r="R22" s="85"/>
      <c r="S22" s="86"/>
      <c r="T22" s="77"/>
      <c r="U22" s="77"/>
      <c r="V22" s="77"/>
      <c r="W22" s="85"/>
      <c r="X22" s="55"/>
      <c r="Y22" s="55"/>
      <c r="Z22" s="55"/>
      <c r="AA22" s="131"/>
      <c r="AB22" s="84" t="s">
        <v>14</v>
      </c>
      <c r="AC22" s="87"/>
      <c r="AD22" s="87"/>
      <c r="AE22" s="87"/>
      <c r="AF22" s="87"/>
      <c r="AG22" s="55"/>
      <c r="AH22" s="55"/>
      <c r="AI22" s="131"/>
      <c r="AJ22" s="84" t="s">
        <v>15</v>
      </c>
      <c r="AK22" s="78"/>
      <c r="AL22" s="78"/>
      <c r="AM22" s="79"/>
    </row>
    <row r="23" spans="1:46" s="33" customFormat="1" ht="18.75" customHeight="1">
      <c r="A23" s="80"/>
      <c r="B23" s="88"/>
      <c r="C23" s="89" t="s">
        <v>105</v>
      </c>
      <c r="D23" s="229"/>
      <c r="E23" s="229"/>
      <c r="F23" s="229"/>
      <c r="G23" s="229"/>
      <c r="H23" s="229"/>
      <c r="I23" s="229"/>
      <c r="J23" s="229"/>
      <c r="K23" s="68"/>
      <c r="L23" s="229"/>
      <c r="M23" s="68"/>
      <c r="N23" s="97" t="s">
        <v>18</v>
      </c>
      <c r="O23" s="229"/>
      <c r="P23" s="229"/>
      <c r="Q23" s="229"/>
      <c r="R23" s="229"/>
      <c r="S23" s="229"/>
      <c r="T23" s="548"/>
      <c r="U23" s="548"/>
      <c r="V23" s="548"/>
      <c r="W23" s="548"/>
      <c r="X23" s="548"/>
      <c r="Y23" s="548"/>
      <c r="Z23" s="548"/>
      <c r="AA23" s="548"/>
      <c r="AB23" s="548"/>
      <c r="AC23" s="548"/>
      <c r="AD23" s="548"/>
      <c r="AE23" s="548"/>
      <c r="AF23" s="548"/>
      <c r="AG23" s="548"/>
      <c r="AH23" s="548"/>
      <c r="AI23" s="548"/>
      <c r="AJ23" s="548"/>
      <c r="AK23" s="548"/>
      <c r="AL23" s="548"/>
      <c r="AM23" s="90" t="s">
        <v>3</v>
      </c>
    </row>
    <row r="24" spans="1:46" s="33" customFormat="1" ht="18.75" customHeight="1">
      <c r="A24" s="80"/>
      <c r="B24" s="88"/>
      <c r="C24" s="89" t="s">
        <v>106</v>
      </c>
      <c r="D24" s="229"/>
      <c r="E24" s="229"/>
      <c r="F24" s="229"/>
      <c r="G24" s="229"/>
      <c r="H24" s="229"/>
      <c r="I24" s="229"/>
      <c r="J24" s="229"/>
      <c r="K24" s="229"/>
      <c r="L24" s="68"/>
      <c r="M24" s="68"/>
      <c r="N24" s="229" t="s">
        <v>16</v>
      </c>
      <c r="O24" s="91"/>
      <c r="P24" s="92" t="s">
        <v>8</v>
      </c>
      <c r="Q24" s="93"/>
      <c r="R24" s="93"/>
      <c r="S24" s="94"/>
      <c r="T24" s="68"/>
      <c r="U24" s="68"/>
      <c r="V24" s="68"/>
      <c r="W24" s="93"/>
      <c r="X24" s="95"/>
      <c r="Y24" s="95"/>
      <c r="Z24" s="221"/>
      <c r="AA24" s="92" t="s">
        <v>7</v>
      </c>
      <c r="AB24" s="95"/>
      <c r="AC24" s="96"/>
      <c r="AD24" s="96"/>
      <c r="AE24" s="96"/>
      <c r="AF24" s="96"/>
      <c r="AG24" s="95"/>
      <c r="AH24" s="221"/>
      <c r="AI24" s="92" t="s">
        <v>15</v>
      </c>
      <c r="AJ24" s="229"/>
      <c r="AK24" s="229"/>
      <c r="AL24" s="229"/>
      <c r="AM24" s="90"/>
    </row>
    <row r="25" spans="1:46" s="33" customFormat="1" ht="18.75" customHeight="1">
      <c r="A25" s="80"/>
      <c r="B25" s="88"/>
      <c r="C25" s="89" t="s">
        <v>107</v>
      </c>
      <c r="D25" s="229"/>
      <c r="E25" s="229"/>
      <c r="F25" s="229"/>
      <c r="G25" s="229"/>
      <c r="H25" s="229"/>
      <c r="I25" s="229"/>
      <c r="J25" s="229"/>
      <c r="K25" s="229"/>
      <c r="L25" s="68"/>
      <c r="M25" s="68"/>
      <c r="N25" s="229" t="s">
        <v>16</v>
      </c>
      <c r="O25" s="91"/>
      <c r="P25" s="92" t="s">
        <v>8</v>
      </c>
      <c r="Q25" s="93"/>
      <c r="R25" s="93"/>
      <c r="S25" s="94"/>
      <c r="T25" s="68"/>
      <c r="U25" s="68"/>
      <c r="V25" s="68"/>
      <c r="W25" s="93"/>
      <c r="X25" s="95"/>
      <c r="Y25" s="95"/>
      <c r="Z25" s="221"/>
      <c r="AA25" s="92" t="s">
        <v>7</v>
      </c>
      <c r="AB25" s="95"/>
      <c r="AC25" s="96"/>
      <c r="AD25" s="96"/>
      <c r="AE25" s="96"/>
      <c r="AF25" s="96"/>
      <c r="AG25" s="95"/>
      <c r="AH25" s="221"/>
      <c r="AI25" s="92" t="s">
        <v>15</v>
      </c>
      <c r="AJ25" s="229"/>
      <c r="AK25" s="229"/>
      <c r="AL25" s="229"/>
      <c r="AM25" s="90"/>
    </row>
    <row r="26" spans="1:46" s="33" customFormat="1" ht="18.75" customHeight="1">
      <c r="A26" s="80"/>
      <c r="B26" s="88"/>
      <c r="C26" s="89" t="s">
        <v>109</v>
      </c>
      <c r="D26" s="229"/>
      <c r="E26" s="229"/>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9"/>
      <c r="AL26" s="229"/>
      <c r="AM26" s="90"/>
      <c r="AT26" s="33" t="s">
        <v>103</v>
      </c>
    </row>
    <row r="27" spans="1:46" s="33" customFormat="1" ht="18.75" customHeight="1">
      <c r="A27" s="249" t="s">
        <v>207</v>
      </c>
      <c r="B27" s="87"/>
      <c r="C27" s="250"/>
      <c r="D27" s="250"/>
      <c r="E27" s="100"/>
      <c r="F27" s="250"/>
      <c r="G27" s="250"/>
      <c r="H27" s="250"/>
      <c r="I27" s="250"/>
      <c r="J27" s="85"/>
      <c r="K27" s="85"/>
      <c r="L27" s="85"/>
      <c r="M27" s="85"/>
      <c r="N27" s="85"/>
      <c r="O27" s="49"/>
      <c r="P27" s="77"/>
      <c r="Q27" s="77"/>
      <c r="R27" s="77"/>
      <c r="S27" s="101"/>
      <c r="T27" s="102"/>
      <c r="U27" s="101"/>
      <c r="V27" s="101"/>
      <c r="W27" s="101"/>
      <c r="X27" s="101"/>
      <c r="Y27" s="62"/>
      <c r="Z27" s="62"/>
      <c r="AA27" s="62"/>
      <c r="AB27" s="62"/>
      <c r="AC27" s="101"/>
      <c r="AD27" s="101"/>
      <c r="AE27" s="101"/>
      <c r="AF27" s="405" t="s">
        <v>175</v>
      </c>
      <c r="AG27" s="371"/>
      <c r="AH27" s="372"/>
      <c r="AI27" s="369">
        <f>$J$83</f>
        <v>9000</v>
      </c>
      <c r="AJ27" s="370"/>
      <c r="AK27" s="370"/>
      <c r="AL27" s="371" t="s">
        <v>199</v>
      </c>
      <c r="AM27" s="372"/>
    </row>
    <row r="28" spans="1:46" s="33" customFormat="1" ht="18.75" customHeight="1">
      <c r="A28" s="67"/>
      <c r="B28" s="237"/>
      <c r="C28" s="202" t="s">
        <v>170</v>
      </c>
      <c r="D28" s="87"/>
      <c r="E28" s="203"/>
      <c r="F28" s="87"/>
      <c r="G28" s="87"/>
      <c r="H28" s="87"/>
      <c r="I28" s="87"/>
      <c r="J28" s="84" t="s">
        <v>171</v>
      </c>
      <c r="K28" s="85"/>
      <c r="L28" s="85"/>
      <c r="M28" s="85"/>
      <c r="N28" s="84"/>
      <c r="O28" s="204"/>
      <c r="P28" s="552">
        <v>1</v>
      </c>
      <c r="Q28" s="552"/>
      <c r="R28" s="116" t="s">
        <v>172</v>
      </c>
      <c r="S28" s="211"/>
      <c r="T28" s="84" t="s">
        <v>3</v>
      </c>
      <c r="U28" s="84"/>
      <c r="V28" s="84"/>
      <c r="W28" s="84"/>
      <c r="X28" s="84"/>
      <c r="Y28" s="84"/>
      <c r="Z28" s="84"/>
      <c r="AA28" s="84"/>
      <c r="AB28" s="212"/>
      <c r="AC28" s="84"/>
      <c r="AD28" s="84"/>
      <c r="AE28" s="84"/>
      <c r="AF28" s="335" t="s">
        <v>179</v>
      </c>
      <c r="AG28" s="336"/>
      <c r="AH28" s="337"/>
      <c r="AI28" s="369">
        <f>$O$83</f>
        <v>9000</v>
      </c>
      <c r="AJ28" s="370"/>
      <c r="AK28" s="370"/>
      <c r="AL28" s="371" t="s">
        <v>199</v>
      </c>
      <c r="AM28" s="372"/>
    </row>
    <row r="29" spans="1:46" s="33" customFormat="1" ht="18.75" customHeight="1">
      <c r="A29" s="67"/>
      <c r="B29" s="89"/>
      <c r="C29" s="200"/>
      <c r="D29" s="96"/>
      <c r="E29" s="201"/>
      <c r="F29" s="96"/>
      <c r="G29" s="96"/>
      <c r="H29" s="96"/>
      <c r="I29" s="92" t="s">
        <v>173</v>
      </c>
      <c r="J29" s="107"/>
      <c r="K29" s="107"/>
      <c r="L29" s="107"/>
      <c r="M29" s="107"/>
      <c r="N29" s="238"/>
      <c r="O29" s="239"/>
      <c r="P29" s="240"/>
      <c r="Q29" s="122"/>
      <c r="R29" s="122"/>
      <c r="S29" s="241"/>
      <c r="T29" s="238"/>
      <c r="U29" s="238"/>
      <c r="V29" s="238"/>
      <c r="W29" s="238"/>
      <c r="X29" s="238"/>
      <c r="Y29" s="238"/>
      <c r="Z29" s="238"/>
      <c r="AA29" s="238"/>
      <c r="AB29" s="242"/>
      <c r="AC29" s="238"/>
      <c r="AD29" s="238"/>
      <c r="AE29" s="238"/>
      <c r="AF29" s="238"/>
      <c r="AG29" s="238"/>
      <c r="AH29" s="238"/>
      <c r="AI29" s="238"/>
      <c r="AJ29" s="238"/>
      <c r="AK29" s="238"/>
      <c r="AL29" s="238"/>
      <c r="AM29" s="243"/>
    </row>
    <row r="30" spans="1:46" s="33" customFormat="1" ht="18.75" customHeight="1">
      <c r="A30" s="249" t="s">
        <v>212</v>
      </c>
      <c r="B30" s="87"/>
      <c r="C30" s="250"/>
      <c r="D30" s="250"/>
      <c r="E30" s="100"/>
      <c r="F30" s="250"/>
      <c r="G30" s="250"/>
      <c r="H30" s="250"/>
      <c r="I30" s="250"/>
      <c r="J30" s="93"/>
      <c r="K30" s="93"/>
      <c r="L30" s="93"/>
      <c r="M30" s="93"/>
      <c r="N30" s="93"/>
      <c r="O30" s="110"/>
      <c r="P30" s="68"/>
      <c r="Q30" s="68"/>
      <c r="R30" s="68"/>
      <c r="S30" s="93"/>
      <c r="T30" s="95"/>
      <c r="U30" s="95"/>
      <c r="V30" s="95"/>
      <c r="W30" s="95"/>
      <c r="X30" s="95"/>
      <c r="Y30" s="109"/>
      <c r="Z30" s="109"/>
      <c r="AA30" s="109"/>
      <c r="AB30" s="109"/>
      <c r="AC30" s="95"/>
      <c r="AD30" s="95"/>
      <c r="AE30" s="95"/>
      <c r="AF30" s="405" t="s">
        <v>175</v>
      </c>
      <c r="AG30" s="371"/>
      <c r="AH30" s="372"/>
      <c r="AI30" s="369">
        <f>$J$99</f>
        <v>0</v>
      </c>
      <c r="AJ30" s="370"/>
      <c r="AK30" s="370"/>
      <c r="AL30" s="371" t="s">
        <v>199</v>
      </c>
      <c r="AM30" s="372"/>
    </row>
    <row r="31" spans="1:46" s="33" customFormat="1" ht="21.75" customHeight="1">
      <c r="A31" s="119"/>
      <c r="B31" s="81"/>
      <c r="C31" s="82" t="s">
        <v>127</v>
      </c>
      <c r="D31" s="78"/>
      <c r="E31" s="78"/>
      <c r="F31" s="78"/>
      <c r="G31" s="78"/>
      <c r="H31" s="78"/>
      <c r="I31" s="78"/>
      <c r="J31" s="78"/>
      <c r="K31" s="78"/>
      <c r="L31" s="78"/>
      <c r="M31" s="78"/>
      <c r="N31" s="78"/>
      <c r="O31" s="85" t="s">
        <v>128</v>
      </c>
      <c r="P31" s="131"/>
      <c r="Q31" s="84" t="s">
        <v>13</v>
      </c>
      <c r="R31" s="85"/>
      <c r="S31" s="86"/>
      <c r="T31" s="77"/>
      <c r="U31" s="77"/>
      <c r="V31" s="77"/>
      <c r="W31" s="85"/>
      <c r="X31" s="55"/>
      <c r="Y31" s="55"/>
      <c r="Z31" s="55"/>
      <c r="AA31" s="84"/>
      <c r="AB31" s="131"/>
      <c r="AC31" s="84" t="s">
        <v>14</v>
      </c>
      <c r="AD31" s="87"/>
      <c r="AE31" s="87"/>
      <c r="AF31" s="87"/>
      <c r="AG31" s="55"/>
      <c r="AH31" s="55"/>
      <c r="AI31" s="84"/>
      <c r="AJ31" s="131"/>
      <c r="AK31" s="84" t="s">
        <v>15</v>
      </c>
      <c r="AL31" s="78"/>
      <c r="AM31" s="79"/>
    </row>
    <row r="32" spans="1:46" s="33" customFormat="1" ht="21.75" customHeight="1">
      <c r="A32" s="114"/>
      <c r="B32" s="219"/>
      <c r="C32" s="89" t="s">
        <v>129</v>
      </c>
      <c r="D32" s="109"/>
      <c r="E32" s="97"/>
      <c r="F32" s="109"/>
      <c r="G32" s="109"/>
      <c r="H32" s="109"/>
      <c r="I32" s="109"/>
      <c r="J32" s="93"/>
      <c r="K32" s="91"/>
      <c r="L32" s="92" t="s">
        <v>130</v>
      </c>
      <c r="M32" s="93"/>
      <c r="N32" s="93"/>
      <c r="O32" s="110"/>
      <c r="P32" s="210"/>
      <c r="Q32" s="68"/>
      <c r="R32" s="68"/>
      <c r="S32" s="95"/>
      <c r="T32" s="95"/>
      <c r="U32" s="95"/>
      <c r="V32" s="95"/>
      <c r="W32" s="95"/>
      <c r="X32" s="95"/>
      <c r="Y32" s="109"/>
      <c r="Z32" s="109"/>
      <c r="AA32" s="109"/>
      <c r="AB32" s="109"/>
      <c r="AC32" s="95"/>
      <c r="AD32" s="95"/>
      <c r="AE32" s="95"/>
      <c r="AF32" s="95"/>
      <c r="AG32" s="95"/>
      <c r="AH32" s="93"/>
      <c r="AI32" s="217"/>
      <c r="AJ32" s="217"/>
      <c r="AK32" s="217"/>
      <c r="AL32" s="217"/>
      <c r="AM32" s="218"/>
    </row>
    <row r="33" spans="1:39" s="33" customFormat="1" ht="22.5" customHeight="1">
      <c r="A33" s="114"/>
      <c r="B33" s="121"/>
      <c r="C33" s="122" t="s">
        <v>131</v>
      </c>
      <c r="D33" s="109"/>
      <c r="E33" s="97"/>
      <c r="F33" s="109"/>
      <c r="G33" s="109"/>
      <c r="H33" s="109"/>
      <c r="I33" s="109"/>
      <c r="J33" s="93"/>
      <c r="K33" s="93"/>
      <c r="L33" s="95"/>
      <c r="M33" s="93"/>
      <c r="N33" s="93"/>
      <c r="O33" s="220"/>
      <c r="P33" s="210" t="s">
        <v>132</v>
      </c>
      <c r="Q33" s="68"/>
      <c r="R33" s="68"/>
      <c r="S33" s="95"/>
      <c r="T33" s="95"/>
      <c r="U33" s="95"/>
      <c r="V33" s="95"/>
      <c r="W33" s="52"/>
      <c r="X33" s="52"/>
      <c r="Y33" s="251"/>
      <c r="Z33" s="251"/>
      <c r="AA33" s="251"/>
      <c r="AB33" s="251"/>
      <c r="AC33" s="52"/>
      <c r="AD33" s="52"/>
      <c r="AE33" s="52"/>
      <c r="AF33" s="52"/>
      <c r="AG33" s="52"/>
      <c r="AH33" s="107"/>
      <c r="AI33" s="108"/>
      <c r="AJ33" s="108"/>
      <c r="AK33" s="108"/>
      <c r="AL33" s="108"/>
      <c r="AM33" s="111"/>
    </row>
    <row r="34" spans="1:39" s="33" customFormat="1" ht="18" customHeight="1">
      <c r="A34" s="249" t="s">
        <v>134</v>
      </c>
      <c r="B34" s="248"/>
      <c r="C34" s="62"/>
      <c r="D34" s="62"/>
      <c r="E34" s="113"/>
      <c r="F34" s="62"/>
      <c r="G34" s="62"/>
      <c r="H34" s="62"/>
      <c r="I34" s="62"/>
      <c r="J34" s="101"/>
      <c r="K34" s="101"/>
      <c r="L34" s="101"/>
      <c r="M34" s="101"/>
      <c r="N34" s="101"/>
      <c r="O34" s="124"/>
      <c r="P34" s="65"/>
      <c r="Q34" s="65"/>
      <c r="R34" s="65"/>
      <c r="S34" s="101"/>
      <c r="T34" s="102"/>
      <c r="U34" s="102"/>
      <c r="V34" s="102"/>
      <c r="W34" s="102"/>
      <c r="X34" s="102"/>
      <c r="Y34" s="102"/>
      <c r="Z34" s="102"/>
      <c r="AA34" s="102"/>
      <c r="AB34" s="102"/>
      <c r="AC34" s="102"/>
      <c r="AD34" s="102"/>
      <c r="AE34" s="102"/>
      <c r="AF34" s="102"/>
      <c r="AG34" s="102"/>
      <c r="AH34" s="101"/>
      <c r="AI34" s="103"/>
      <c r="AJ34" s="103"/>
      <c r="AK34" s="103"/>
      <c r="AL34" s="103"/>
      <c r="AM34" s="104"/>
    </row>
    <row r="35" spans="1:39" ht="30" customHeight="1">
      <c r="A35" s="120"/>
      <c r="B35" s="549"/>
      <c r="C35" s="550"/>
      <c r="D35" s="550"/>
      <c r="E35" s="550"/>
      <c r="F35" s="550"/>
      <c r="G35" s="550"/>
      <c r="H35" s="550"/>
      <c r="I35" s="550"/>
      <c r="J35" s="550"/>
      <c r="K35" s="550"/>
      <c r="L35" s="550"/>
      <c r="M35" s="550"/>
      <c r="N35" s="550"/>
      <c r="O35" s="550"/>
      <c r="P35" s="550"/>
      <c r="Q35" s="550"/>
      <c r="R35" s="550"/>
      <c r="S35" s="550"/>
      <c r="T35" s="550"/>
      <c r="U35" s="550"/>
      <c r="V35" s="550"/>
      <c r="W35" s="550"/>
      <c r="X35" s="550"/>
      <c r="Y35" s="550"/>
      <c r="Z35" s="550"/>
      <c r="AA35" s="550"/>
      <c r="AB35" s="550"/>
      <c r="AC35" s="550"/>
      <c r="AD35" s="550"/>
      <c r="AE35" s="550"/>
      <c r="AF35" s="550"/>
      <c r="AG35" s="550"/>
      <c r="AH35" s="550"/>
      <c r="AI35" s="550"/>
      <c r="AJ35" s="550"/>
      <c r="AK35" s="550"/>
      <c r="AL35" s="550"/>
      <c r="AM35" s="551"/>
    </row>
    <row r="36" spans="1:39" ht="4.5" customHeight="1">
      <c r="A36" s="125"/>
      <c r="B36" s="250"/>
      <c r="C36" s="82"/>
      <c r="D36" s="250"/>
      <c r="E36" s="100"/>
      <c r="F36" s="250"/>
      <c r="G36" s="250"/>
      <c r="H36" s="250"/>
      <c r="I36" s="250"/>
      <c r="J36" s="85"/>
      <c r="K36" s="85"/>
      <c r="L36" s="85"/>
      <c r="M36" s="85"/>
      <c r="N36" s="85"/>
      <c r="O36" s="115"/>
      <c r="P36" s="116"/>
      <c r="Q36" s="125"/>
      <c r="R36" s="125"/>
      <c r="S36" s="85"/>
      <c r="T36" s="55"/>
      <c r="U36" s="85"/>
      <c r="V36" s="85"/>
      <c r="W36" s="85"/>
      <c r="X36" s="85"/>
      <c r="Y36" s="250"/>
      <c r="Z36" s="250"/>
      <c r="AA36" s="250"/>
      <c r="AB36" s="250"/>
      <c r="AC36" s="82"/>
      <c r="AD36" s="85"/>
      <c r="AE36" s="85"/>
      <c r="AF36" s="85"/>
      <c r="AG36" s="85"/>
      <c r="AH36" s="85"/>
      <c r="AI36" s="126"/>
      <c r="AJ36" s="126"/>
      <c r="AK36" s="126"/>
      <c r="AL36" s="126"/>
      <c r="AM36" s="85"/>
    </row>
    <row r="37" spans="1:39" ht="18.75" customHeight="1">
      <c r="A37" s="127" t="s">
        <v>102</v>
      </c>
      <c r="B37" s="251"/>
      <c r="C37" s="98"/>
      <c r="D37" s="251"/>
      <c r="E37" s="99"/>
      <c r="F37" s="251"/>
      <c r="G37" s="251"/>
      <c r="H37" s="251"/>
      <c r="I37" s="251"/>
      <c r="J37" s="107"/>
      <c r="K37" s="107"/>
      <c r="L37" s="107"/>
      <c r="M37" s="107"/>
      <c r="N37" s="107"/>
      <c r="O37" s="118"/>
      <c r="P37" s="122"/>
      <c r="Q37" s="123"/>
      <c r="R37" s="123"/>
      <c r="S37" s="107"/>
      <c r="T37" s="52"/>
      <c r="U37" s="107"/>
      <c r="V37" s="107"/>
      <c r="W37" s="405" t="s">
        <v>35</v>
      </c>
      <c r="X37" s="371"/>
      <c r="Y37" s="371"/>
      <c r="Z37" s="372"/>
      <c r="AA37" s="474">
        <f>IF($L$5="","",VLOOKUP($L$5,基準単価!$D$7:$H$27,5,0))</f>
        <v>167</v>
      </c>
      <c r="AB37" s="475"/>
      <c r="AC37" s="475"/>
      <c r="AD37" s="371" t="s">
        <v>29</v>
      </c>
      <c r="AE37" s="372"/>
      <c r="AF37" s="405" t="s">
        <v>24</v>
      </c>
      <c r="AG37" s="371"/>
      <c r="AH37" s="372"/>
      <c r="AI37" s="369">
        <f>ROUNDDOWN($J$110/1000,0)</f>
        <v>0</v>
      </c>
      <c r="AJ37" s="370"/>
      <c r="AK37" s="370"/>
      <c r="AL37" s="371" t="s">
        <v>29</v>
      </c>
      <c r="AM37" s="372"/>
    </row>
    <row r="38" spans="1:39" ht="18.75" customHeight="1">
      <c r="A38" s="60" t="s">
        <v>12</v>
      </c>
      <c r="B38" s="248"/>
      <c r="C38" s="62"/>
      <c r="D38" s="62"/>
      <c r="E38" s="62"/>
      <c r="F38" s="62"/>
      <c r="G38" s="62"/>
      <c r="H38" s="463"/>
      <c r="I38" s="464"/>
      <c r="J38" s="465"/>
      <c r="K38" s="472" t="s">
        <v>36</v>
      </c>
      <c r="L38" s="473"/>
      <c r="M38" s="473"/>
      <c r="N38" s="473"/>
      <c r="O38" s="473"/>
      <c r="P38" s="473"/>
      <c r="Q38" s="473"/>
      <c r="R38" s="473"/>
      <c r="S38" s="473"/>
      <c r="T38" s="473"/>
      <c r="U38" s="473"/>
      <c r="V38" s="473"/>
      <c r="W38" s="473"/>
      <c r="X38" s="473"/>
      <c r="Y38" s="473"/>
      <c r="Z38" s="473"/>
      <c r="AA38" s="473"/>
      <c r="AB38" s="473"/>
      <c r="AC38" s="473"/>
      <c r="AD38" s="473"/>
      <c r="AE38" s="473"/>
      <c r="AF38" s="63" t="s">
        <v>169</v>
      </c>
      <c r="AG38" s="64"/>
      <c r="AH38" s="64"/>
      <c r="AI38" s="65"/>
      <c r="AJ38" s="65"/>
      <c r="AK38" s="46"/>
      <c r="AL38" s="62"/>
      <c r="AM38" s="66"/>
    </row>
    <row r="39" spans="1:39" ht="13.5" customHeight="1">
      <c r="A39" s="67"/>
      <c r="B39" s="68"/>
      <c r="C39" s="453" t="s">
        <v>122</v>
      </c>
      <c r="D39" s="453"/>
      <c r="E39" s="453"/>
      <c r="F39" s="453"/>
      <c r="G39" s="453"/>
      <c r="H39" s="453"/>
      <c r="I39" s="453"/>
      <c r="J39" s="453"/>
      <c r="K39" s="453"/>
      <c r="L39" s="453"/>
      <c r="M39" s="453"/>
      <c r="N39" s="453"/>
      <c r="O39" s="453"/>
      <c r="P39" s="453"/>
      <c r="Q39" s="453"/>
      <c r="R39" s="453"/>
      <c r="S39" s="453"/>
      <c r="T39" s="453"/>
      <c r="U39" s="453"/>
      <c r="V39" s="453"/>
      <c r="W39" s="453"/>
      <c r="X39" s="453"/>
      <c r="Y39" s="453"/>
      <c r="Z39" s="453"/>
      <c r="AA39" s="453"/>
      <c r="AB39" s="453"/>
      <c r="AC39" s="453"/>
      <c r="AD39" s="453"/>
      <c r="AE39" s="453"/>
      <c r="AF39" s="453"/>
      <c r="AG39" s="453"/>
      <c r="AH39" s="453"/>
      <c r="AI39" s="453"/>
      <c r="AJ39" s="453"/>
      <c r="AK39" s="453"/>
      <c r="AL39" s="453"/>
      <c r="AM39" s="454"/>
    </row>
    <row r="40" spans="1:39" ht="13.5" customHeight="1">
      <c r="A40" s="69"/>
      <c r="B40" s="229"/>
      <c r="C40" s="455"/>
      <c r="D40" s="455"/>
      <c r="E40" s="455"/>
      <c r="F40" s="455"/>
      <c r="G40" s="455"/>
      <c r="H40" s="455"/>
      <c r="I40" s="455"/>
      <c r="J40" s="455"/>
      <c r="K40" s="455"/>
      <c r="L40" s="455"/>
      <c r="M40" s="455"/>
      <c r="N40" s="455"/>
      <c r="O40" s="455"/>
      <c r="P40" s="455"/>
      <c r="Q40" s="455"/>
      <c r="R40" s="455"/>
      <c r="S40" s="455"/>
      <c r="T40" s="455"/>
      <c r="U40" s="455"/>
      <c r="V40" s="455"/>
      <c r="W40" s="455"/>
      <c r="X40" s="455"/>
      <c r="Y40" s="455"/>
      <c r="Z40" s="455"/>
      <c r="AA40" s="455"/>
      <c r="AB40" s="455"/>
      <c r="AC40" s="455"/>
      <c r="AD40" s="455"/>
      <c r="AE40" s="455"/>
      <c r="AF40" s="455"/>
      <c r="AG40" s="455"/>
      <c r="AH40" s="455"/>
      <c r="AI40" s="455"/>
      <c r="AJ40" s="455"/>
      <c r="AK40" s="455"/>
      <c r="AL40" s="455"/>
      <c r="AM40" s="456"/>
    </row>
    <row r="41" spans="1:39" s="33" customFormat="1" ht="19.5" customHeight="1">
      <c r="A41" s="73" t="s">
        <v>19</v>
      </c>
      <c r="B41" s="74"/>
      <c r="C41" s="74"/>
      <c r="D41" s="74"/>
      <c r="E41" s="74"/>
      <c r="F41" s="74"/>
      <c r="G41" s="74"/>
      <c r="H41" s="74"/>
      <c r="I41" s="74"/>
      <c r="J41" s="74"/>
      <c r="K41" s="74"/>
      <c r="L41" s="74"/>
      <c r="M41" s="74"/>
      <c r="N41" s="74"/>
      <c r="O41" s="74"/>
      <c r="P41" s="74"/>
      <c r="Q41" s="74"/>
      <c r="R41" s="74"/>
      <c r="S41" s="74"/>
      <c r="T41" s="74"/>
      <c r="U41" s="74"/>
      <c r="V41" s="74"/>
      <c r="W41" s="74"/>
      <c r="X41" s="74"/>
      <c r="Y41" s="74"/>
      <c r="Z41" s="74"/>
      <c r="AA41" s="74"/>
      <c r="AB41" s="74"/>
      <c r="AC41" s="74"/>
      <c r="AD41" s="74"/>
      <c r="AE41" s="74"/>
      <c r="AF41" s="74"/>
      <c r="AG41" s="74"/>
      <c r="AH41" s="74"/>
      <c r="AI41" s="74"/>
      <c r="AJ41" s="74"/>
      <c r="AK41" s="74"/>
      <c r="AL41" s="74"/>
      <c r="AM41" s="75"/>
    </row>
    <row r="42" spans="1:39" s="33" customFormat="1" ht="18.75" customHeight="1">
      <c r="A42" s="249" t="s">
        <v>123</v>
      </c>
      <c r="B42" s="128"/>
      <c r="C42" s="128"/>
      <c r="D42" s="128"/>
      <c r="E42" s="128"/>
      <c r="F42" s="128"/>
      <c r="G42" s="128"/>
      <c r="H42" s="128"/>
      <c r="I42" s="128"/>
      <c r="J42" s="128"/>
      <c r="K42" s="128"/>
      <c r="L42" s="128"/>
      <c r="M42" s="128"/>
      <c r="N42" s="128"/>
      <c r="O42" s="128"/>
      <c r="P42" s="128"/>
      <c r="Q42" s="128"/>
      <c r="R42" s="128"/>
      <c r="S42" s="129"/>
      <c r="T42" s="129"/>
      <c r="U42" s="129"/>
      <c r="V42" s="129"/>
      <c r="W42" s="129"/>
      <c r="X42" s="129"/>
      <c r="Y42" s="129"/>
      <c r="Z42" s="129"/>
      <c r="AA42" s="129"/>
      <c r="AB42" s="129"/>
      <c r="AC42" s="129"/>
      <c r="AD42" s="129"/>
      <c r="AE42" s="129"/>
      <c r="AF42" s="129"/>
      <c r="AG42" s="129"/>
      <c r="AH42" s="129"/>
      <c r="AI42" s="129"/>
      <c r="AJ42" s="129"/>
      <c r="AK42" s="129"/>
      <c r="AL42" s="129"/>
      <c r="AM42" s="130"/>
    </row>
    <row r="43" spans="1:39" s="33" customFormat="1" ht="18.75" customHeight="1">
      <c r="A43" s="117"/>
      <c r="B43" s="81"/>
      <c r="C43" s="82" t="s">
        <v>20</v>
      </c>
      <c r="D43" s="78"/>
      <c r="E43" s="78"/>
      <c r="F43" s="78"/>
      <c r="G43" s="78"/>
      <c r="H43" s="78"/>
      <c r="I43" s="78"/>
      <c r="J43" s="78"/>
      <c r="K43" s="78"/>
      <c r="L43" s="78"/>
      <c r="M43" s="78"/>
      <c r="N43" s="78" t="s">
        <v>16</v>
      </c>
      <c r="O43" s="83"/>
      <c r="P43" s="84" t="s">
        <v>13</v>
      </c>
      <c r="Q43" s="85"/>
      <c r="R43" s="85"/>
      <c r="S43" s="86"/>
      <c r="T43" s="77"/>
      <c r="U43" s="77"/>
      <c r="V43" s="77"/>
      <c r="W43" s="85"/>
      <c r="X43" s="55"/>
      <c r="Y43" s="55"/>
      <c r="Z43" s="55"/>
      <c r="AA43" s="131"/>
      <c r="AB43" s="84" t="s">
        <v>14</v>
      </c>
      <c r="AC43" s="87"/>
      <c r="AD43" s="87"/>
      <c r="AE43" s="87"/>
      <c r="AF43" s="87"/>
      <c r="AG43" s="55"/>
      <c r="AH43" s="55"/>
      <c r="AI43" s="131"/>
      <c r="AJ43" s="84" t="s">
        <v>15</v>
      </c>
      <c r="AK43" s="78"/>
      <c r="AL43" s="78"/>
      <c r="AM43" s="79"/>
    </row>
    <row r="44" spans="1:39" ht="18.75" customHeight="1">
      <c r="A44" s="114"/>
      <c r="B44" s="216"/>
      <c r="C44" s="98" t="s">
        <v>124</v>
      </c>
      <c r="D44" s="251"/>
      <c r="E44" s="99"/>
      <c r="F44" s="251"/>
      <c r="G44" s="251"/>
      <c r="H44" s="251"/>
      <c r="I44" s="547"/>
      <c r="J44" s="547"/>
      <c r="K44" s="547"/>
      <c r="L44" s="547"/>
      <c r="M44" s="547"/>
      <c r="N44" s="547"/>
      <c r="O44" s="547"/>
      <c r="P44" s="547"/>
      <c r="Q44" s="547"/>
      <c r="R44" s="547"/>
      <c r="S44" s="547"/>
      <c r="T44" s="547"/>
      <c r="U44" s="547"/>
      <c r="V44" s="547"/>
      <c r="W44" s="547"/>
      <c r="X44" s="547"/>
      <c r="Y44" s="547"/>
      <c r="Z44" s="547"/>
      <c r="AA44" s="547"/>
      <c r="AB44" s="547"/>
      <c r="AC44" s="547"/>
      <c r="AD44" s="547"/>
      <c r="AE44" s="547"/>
      <c r="AF44" s="547"/>
      <c r="AG44" s="547"/>
      <c r="AH44" s="547"/>
      <c r="AI44" s="547"/>
      <c r="AJ44" s="547"/>
      <c r="AK44" s="547"/>
      <c r="AL44" s="547"/>
      <c r="AM44" s="111" t="s">
        <v>125</v>
      </c>
    </row>
    <row r="45" spans="1:39" ht="18.75" customHeight="1">
      <c r="A45" s="249" t="s">
        <v>126</v>
      </c>
      <c r="B45" s="87"/>
      <c r="C45" s="250"/>
      <c r="D45" s="250"/>
      <c r="E45" s="100"/>
      <c r="F45" s="250"/>
      <c r="G45" s="250"/>
      <c r="H45" s="250"/>
      <c r="I45" s="250"/>
      <c r="J45" s="85"/>
      <c r="K45" s="85"/>
      <c r="L45" s="85"/>
      <c r="M45" s="85"/>
      <c r="N45" s="85"/>
      <c r="O45" s="49"/>
      <c r="P45" s="77"/>
      <c r="Q45" s="77"/>
      <c r="R45" s="77"/>
      <c r="S45" s="85"/>
      <c r="T45" s="55"/>
      <c r="U45" s="85"/>
      <c r="V45" s="85"/>
      <c r="W45" s="85"/>
      <c r="X45" s="85"/>
      <c r="Y45" s="250"/>
      <c r="Z45" s="250"/>
      <c r="AA45" s="250"/>
      <c r="AB45" s="250"/>
      <c r="AC45" s="85"/>
      <c r="AD45" s="85"/>
      <c r="AE45" s="85"/>
      <c r="AF45" s="85"/>
      <c r="AG45" s="85"/>
      <c r="AH45" s="85"/>
      <c r="AI45" s="126"/>
      <c r="AJ45" s="126"/>
      <c r="AK45" s="126"/>
      <c r="AL45" s="126"/>
      <c r="AM45" s="132"/>
    </row>
    <row r="46" spans="1:39" ht="18.75" customHeight="1">
      <c r="A46" s="133"/>
      <c r="B46" s="105"/>
      <c r="C46" s="134" t="s">
        <v>21</v>
      </c>
      <c r="D46" s="248"/>
      <c r="E46" s="106"/>
      <c r="F46" s="248"/>
      <c r="G46" s="248"/>
      <c r="H46" s="248"/>
      <c r="I46" s="248"/>
      <c r="J46" s="101"/>
      <c r="K46" s="101"/>
      <c r="L46" s="101"/>
      <c r="M46" s="112" t="s">
        <v>9</v>
      </c>
      <c r="N46" s="101"/>
      <c r="O46" s="124"/>
      <c r="P46" s="65"/>
      <c r="Q46" s="65"/>
      <c r="R46" s="65"/>
      <c r="S46" s="462"/>
      <c r="T46" s="462"/>
      <c r="U46" s="462"/>
      <c r="V46" s="462"/>
      <c r="W46" s="462"/>
      <c r="X46" s="462"/>
      <c r="Y46" s="462"/>
      <c r="Z46" s="462"/>
      <c r="AA46" s="462"/>
      <c r="AB46" s="462"/>
      <c r="AC46" s="462"/>
      <c r="AD46" s="462"/>
      <c r="AE46" s="462"/>
      <c r="AF46" s="462"/>
      <c r="AG46" s="462"/>
      <c r="AH46" s="462"/>
      <c r="AI46" s="462"/>
      <c r="AJ46" s="462"/>
      <c r="AK46" s="462"/>
      <c r="AL46" s="462"/>
      <c r="AM46" s="135" t="s">
        <v>3</v>
      </c>
    </row>
    <row r="47" spans="1:39" s="33" customFormat="1" ht="18" customHeight="1">
      <c r="A47" s="249" t="s">
        <v>133</v>
      </c>
      <c r="B47" s="248"/>
      <c r="C47" s="62"/>
      <c r="D47" s="62"/>
      <c r="E47" s="113"/>
      <c r="F47" s="62"/>
      <c r="G47" s="62"/>
      <c r="H47" s="62"/>
      <c r="I47" s="62"/>
      <c r="J47" s="101"/>
      <c r="K47" s="101"/>
      <c r="L47" s="101"/>
      <c r="M47" s="101"/>
      <c r="N47" s="101"/>
      <c r="O47" s="124"/>
      <c r="P47" s="65"/>
      <c r="Q47" s="65"/>
      <c r="R47" s="65"/>
      <c r="S47" s="101"/>
      <c r="T47" s="102"/>
      <c r="U47" s="102"/>
      <c r="V47" s="102"/>
      <c r="W47" s="102"/>
      <c r="X47" s="102"/>
      <c r="Y47" s="102"/>
      <c r="Z47" s="102"/>
      <c r="AA47" s="102"/>
      <c r="AB47" s="102"/>
      <c r="AC47" s="102"/>
      <c r="AD47" s="102"/>
      <c r="AE47" s="102"/>
      <c r="AF47" s="102"/>
      <c r="AG47" s="102"/>
      <c r="AH47" s="101"/>
      <c r="AI47" s="103"/>
      <c r="AJ47" s="103"/>
      <c r="AK47" s="103"/>
      <c r="AL47" s="103"/>
      <c r="AM47" s="104"/>
    </row>
    <row r="48" spans="1:39" ht="30" customHeight="1">
      <c r="A48" s="120"/>
      <c r="B48" s="549"/>
      <c r="C48" s="550"/>
      <c r="D48" s="550"/>
      <c r="E48" s="550"/>
      <c r="F48" s="550"/>
      <c r="G48" s="550"/>
      <c r="H48" s="550"/>
      <c r="I48" s="550"/>
      <c r="J48" s="550"/>
      <c r="K48" s="550"/>
      <c r="L48" s="550"/>
      <c r="M48" s="550"/>
      <c r="N48" s="550"/>
      <c r="O48" s="550"/>
      <c r="P48" s="550"/>
      <c r="Q48" s="550"/>
      <c r="R48" s="550"/>
      <c r="S48" s="550"/>
      <c r="T48" s="550"/>
      <c r="U48" s="550"/>
      <c r="V48" s="550"/>
      <c r="W48" s="550"/>
      <c r="X48" s="550"/>
      <c r="Y48" s="550"/>
      <c r="Z48" s="550"/>
      <c r="AA48" s="550"/>
      <c r="AB48" s="550"/>
      <c r="AC48" s="550"/>
      <c r="AD48" s="550"/>
      <c r="AE48" s="550"/>
      <c r="AF48" s="550"/>
      <c r="AG48" s="550"/>
      <c r="AH48" s="550"/>
      <c r="AI48" s="550"/>
      <c r="AJ48" s="550"/>
      <c r="AK48" s="550"/>
      <c r="AL48" s="550"/>
      <c r="AM48" s="551"/>
    </row>
    <row r="49" spans="1:39" ht="2.25" customHeight="1">
      <c r="A49" s="136"/>
      <c r="B49" s="136"/>
      <c r="C49" s="136"/>
      <c r="D49" s="136"/>
      <c r="E49" s="136"/>
      <c r="F49" s="136"/>
      <c r="G49" s="136"/>
      <c r="H49" s="136"/>
      <c r="I49" s="136"/>
      <c r="J49" s="136"/>
      <c r="K49" s="136"/>
      <c r="L49" s="136"/>
      <c r="M49" s="136"/>
      <c r="N49" s="136"/>
      <c r="O49" s="136"/>
      <c r="P49" s="136"/>
      <c r="Q49" s="136"/>
      <c r="R49" s="136"/>
      <c r="S49" s="136"/>
      <c r="T49" s="136"/>
      <c r="U49" s="136"/>
      <c r="V49" s="136"/>
      <c r="W49" s="136"/>
      <c r="X49" s="136"/>
      <c r="Y49" s="136"/>
      <c r="Z49" s="136"/>
      <c r="AA49" s="136"/>
      <c r="AB49" s="136"/>
      <c r="AC49" s="136"/>
      <c r="AD49" s="136"/>
      <c r="AE49" s="136"/>
      <c r="AF49" s="136"/>
      <c r="AG49" s="136"/>
      <c r="AH49" s="136"/>
      <c r="AI49" s="136"/>
      <c r="AJ49" s="136"/>
    </row>
    <row r="50" spans="1:39" ht="18" customHeight="1">
      <c r="A50" s="137" t="s">
        <v>22</v>
      </c>
      <c r="B50" s="136"/>
      <c r="C50" s="136"/>
      <c r="D50" s="136"/>
      <c r="E50" s="136"/>
      <c r="F50" s="136"/>
      <c r="G50" s="136"/>
      <c r="H50" s="136"/>
      <c r="I50" s="136"/>
      <c r="J50" s="136"/>
      <c r="K50" s="136"/>
      <c r="L50" s="136"/>
      <c r="M50" s="136"/>
      <c r="N50" s="136"/>
      <c r="O50" s="136"/>
      <c r="P50" s="136"/>
      <c r="Q50" s="136"/>
      <c r="R50" s="136"/>
      <c r="S50" s="136"/>
      <c r="T50" s="136"/>
      <c r="U50" s="136"/>
      <c r="V50" s="136"/>
      <c r="W50" s="136"/>
      <c r="X50" s="136"/>
      <c r="Y50" s="136"/>
      <c r="Z50" s="136"/>
      <c r="AA50" s="136"/>
      <c r="AB50" s="136"/>
      <c r="AC50" s="136"/>
      <c r="AD50" s="136"/>
      <c r="AE50" s="136"/>
      <c r="AF50" s="136"/>
      <c r="AG50" s="136"/>
      <c r="AH50" s="136"/>
      <c r="AI50" s="136"/>
      <c r="AJ50" s="136"/>
    </row>
    <row r="51" spans="1:39" ht="18" customHeight="1">
      <c r="A51" s="138" t="s">
        <v>101</v>
      </c>
      <c r="B51" s="136"/>
      <c r="C51" s="136"/>
      <c r="D51" s="136"/>
      <c r="E51" s="136"/>
      <c r="F51" s="136"/>
      <c r="G51" s="136"/>
      <c r="H51" s="136"/>
      <c r="I51" s="136"/>
      <c r="J51" s="136"/>
      <c r="K51" s="136"/>
      <c r="L51" s="136"/>
      <c r="M51" s="136"/>
      <c r="N51" s="136"/>
      <c r="O51" s="136"/>
      <c r="P51" s="136"/>
      <c r="Q51" s="136"/>
      <c r="R51" s="136"/>
      <c r="S51" s="136"/>
      <c r="T51" s="136"/>
      <c r="U51" s="136"/>
      <c r="V51" s="136"/>
      <c r="W51" s="136"/>
      <c r="X51" s="136"/>
      <c r="Y51" s="136"/>
      <c r="Z51" s="136"/>
      <c r="AA51" s="136"/>
      <c r="AB51" s="136"/>
      <c r="AC51" s="136"/>
      <c r="AD51" s="136"/>
      <c r="AE51" s="136"/>
      <c r="AF51" s="136"/>
      <c r="AG51" s="136"/>
      <c r="AH51" s="136"/>
      <c r="AI51" s="136"/>
      <c r="AJ51" s="136"/>
    </row>
    <row r="52" spans="1:39" ht="3.75" customHeight="1">
      <c r="A52" s="138"/>
      <c r="B52" s="136"/>
      <c r="C52" s="136"/>
      <c r="D52" s="136"/>
      <c r="E52" s="136"/>
      <c r="F52" s="136"/>
      <c r="G52" s="136"/>
      <c r="H52" s="136"/>
      <c r="I52" s="136"/>
      <c r="J52" s="136"/>
      <c r="K52" s="136"/>
      <c r="L52" s="136"/>
      <c r="M52" s="136"/>
      <c r="N52" s="136"/>
      <c r="O52" s="136"/>
      <c r="P52" s="136"/>
      <c r="Q52" s="136"/>
      <c r="R52" s="136"/>
      <c r="S52" s="136"/>
      <c r="T52" s="136"/>
      <c r="U52" s="136"/>
      <c r="V52" s="136"/>
      <c r="W52" s="136"/>
      <c r="X52" s="136"/>
      <c r="Y52" s="136"/>
      <c r="Z52" s="136"/>
      <c r="AA52" s="136"/>
      <c r="AB52" s="136"/>
      <c r="AC52" s="136"/>
      <c r="AD52" s="136"/>
      <c r="AE52" s="136"/>
      <c r="AF52" s="136"/>
      <c r="AG52" s="136"/>
      <c r="AH52" s="136"/>
      <c r="AI52" s="136"/>
      <c r="AJ52" s="136"/>
    </row>
    <row r="53" spans="1:39" ht="13.5" customHeight="1">
      <c r="A53" s="56" t="s">
        <v>135</v>
      </c>
      <c r="B53" s="136"/>
      <c r="C53" s="136"/>
      <c r="D53" s="136"/>
      <c r="E53" s="136"/>
      <c r="F53" s="136"/>
      <c r="G53" s="136"/>
      <c r="H53" s="136"/>
      <c r="I53" s="136"/>
      <c r="J53" s="136"/>
      <c r="K53" s="136"/>
      <c r="L53" s="136"/>
      <c r="M53" s="136"/>
      <c r="N53" s="136"/>
      <c r="O53" s="136"/>
      <c r="P53" s="136"/>
      <c r="Q53" s="136"/>
      <c r="R53" s="136"/>
      <c r="S53" s="136"/>
      <c r="T53" s="136"/>
      <c r="U53" s="136"/>
      <c r="V53" s="136"/>
      <c r="W53" s="136"/>
      <c r="X53" s="136"/>
      <c r="Y53" s="136"/>
      <c r="Z53" s="136"/>
      <c r="AA53" s="136"/>
      <c r="AB53" s="136"/>
      <c r="AC53" s="136"/>
      <c r="AD53" s="136"/>
      <c r="AE53" s="136"/>
      <c r="AF53" s="136"/>
      <c r="AG53" s="136"/>
      <c r="AH53" s="136"/>
      <c r="AI53" s="136"/>
      <c r="AJ53" s="136"/>
    </row>
    <row r="54" spans="1:39" ht="18" customHeight="1">
      <c r="A54" s="318" t="s">
        <v>23</v>
      </c>
      <c r="B54" s="319"/>
      <c r="C54" s="319"/>
      <c r="D54" s="319"/>
      <c r="E54" s="319"/>
      <c r="F54" s="319"/>
      <c r="G54" s="319"/>
      <c r="H54" s="319"/>
      <c r="I54" s="320"/>
      <c r="J54" s="318" t="s">
        <v>25</v>
      </c>
      <c r="K54" s="319"/>
      <c r="L54" s="319"/>
      <c r="M54" s="319"/>
      <c r="N54" s="319"/>
      <c r="O54" s="451" t="s">
        <v>93</v>
      </c>
      <c r="P54" s="451"/>
      <c r="Q54" s="451"/>
      <c r="R54" s="451"/>
      <c r="S54" s="451"/>
      <c r="T54" s="451"/>
      <c r="U54" s="451"/>
      <c r="V54" s="451"/>
      <c r="W54" s="451"/>
      <c r="X54" s="451"/>
      <c r="Y54" s="451"/>
      <c r="Z54" s="451"/>
      <c r="AA54" s="451"/>
      <c r="AB54" s="451"/>
      <c r="AC54" s="451"/>
      <c r="AD54" s="451"/>
      <c r="AE54" s="451"/>
      <c r="AF54" s="451"/>
      <c r="AG54" s="451"/>
      <c r="AH54" s="451"/>
      <c r="AI54" s="451"/>
      <c r="AJ54" s="451"/>
      <c r="AK54" s="451"/>
      <c r="AL54" s="451"/>
      <c r="AM54" s="451"/>
    </row>
    <row r="55" spans="1:39" ht="9.75" customHeight="1">
      <c r="A55" s="553" t="s">
        <v>194</v>
      </c>
      <c r="B55" s="554"/>
      <c r="C55" s="554"/>
      <c r="D55" s="554"/>
      <c r="E55" s="554"/>
      <c r="F55" s="554"/>
      <c r="G55" s="554"/>
      <c r="H55" s="554"/>
      <c r="I55" s="555"/>
      <c r="J55" s="556">
        <v>30000</v>
      </c>
      <c r="K55" s="557"/>
      <c r="L55" s="557"/>
      <c r="M55" s="557"/>
      <c r="N55" s="557"/>
      <c r="O55" s="558" t="s">
        <v>195</v>
      </c>
      <c r="P55" s="558"/>
      <c r="Q55" s="558"/>
      <c r="R55" s="558"/>
      <c r="S55" s="558"/>
      <c r="T55" s="558"/>
      <c r="U55" s="558"/>
      <c r="V55" s="558"/>
      <c r="W55" s="558"/>
      <c r="X55" s="558"/>
      <c r="Y55" s="558"/>
      <c r="Z55" s="558"/>
      <c r="AA55" s="558"/>
      <c r="AB55" s="558"/>
      <c r="AC55" s="558"/>
      <c r="AD55" s="558"/>
      <c r="AE55" s="558"/>
      <c r="AF55" s="558"/>
      <c r="AG55" s="558"/>
      <c r="AH55" s="558"/>
      <c r="AI55" s="558"/>
      <c r="AJ55" s="558"/>
      <c r="AK55" s="558"/>
      <c r="AL55" s="558"/>
      <c r="AM55" s="558"/>
    </row>
    <row r="56" spans="1:39" ht="9.75" customHeight="1">
      <c r="A56" s="565" t="s">
        <v>79</v>
      </c>
      <c r="B56" s="566"/>
      <c r="C56" s="566"/>
      <c r="D56" s="566"/>
      <c r="E56" s="566"/>
      <c r="F56" s="566"/>
      <c r="G56" s="566"/>
      <c r="H56" s="566"/>
      <c r="I56" s="567"/>
      <c r="J56" s="568">
        <v>25000</v>
      </c>
      <c r="K56" s="569"/>
      <c r="L56" s="569"/>
      <c r="M56" s="569"/>
      <c r="N56" s="569"/>
      <c r="O56" s="570" t="s">
        <v>213</v>
      </c>
      <c r="P56" s="570"/>
      <c r="Q56" s="570"/>
      <c r="R56" s="570"/>
      <c r="S56" s="570"/>
      <c r="T56" s="570"/>
      <c r="U56" s="570"/>
      <c r="V56" s="570"/>
      <c r="W56" s="570"/>
      <c r="X56" s="570"/>
      <c r="Y56" s="570"/>
      <c r="Z56" s="570"/>
      <c r="AA56" s="570"/>
      <c r="AB56" s="570"/>
      <c r="AC56" s="570"/>
      <c r="AD56" s="570"/>
      <c r="AE56" s="570"/>
      <c r="AF56" s="570"/>
      <c r="AG56" s="570"/>
      <c r="AH56" s="570"/>
      <c r="AI56" s="570"/>
      <c r="AJ56" s="570"/>
      <c r="AK56" s="570"/>
      <c r="AL56" s="570"/>
      <c r="AM56" s="570"/>
    </row>
    <row r="57" spans="1:39" ht="9.75" customHeight="1">
      <c r="A57" s="565"/>
      <c r="B57" s="566"/>
      <c r="C57" s="566"/>
      <c r="D57" s="566"/>
      <c r="E57" s="566"/>
      <c r="F57" s="566"/>
      <c r="G57" s="566"/>
      <c r="H57" s="566"/>
      <c r="I57" s="567"/>
      <c r="J57" s="568"/>
      <c r="K57" s="569"/>
      <c r="L57" s="569"/>
      <c r="M57" s="569"/>
      <c r="N57" s="569"/>
      <c r="O57" s="570"/>
      <c r="P57" s="570"/>
      <c r="Q57" s="570"/>
      <c r="R57" s="570"/>
      <c r="S57" s="570"/>
      <c r="T57" s="570"/>
      <c r="U57" s="570"/>
      <c r="V57" s="570"/>
      <c r="W57" s="570"/>
      <c r="X57" s="570"/>
      <c r="Y57" s="570"/>
      <c r="Z57" s="570"/>
      <c r="AA57" s="570"/>
      <c r="AB57" s="570"/>
      <c r="AC57" s="570"/>
      <c r="AD57" s="570"/>
      <c r="AE57" s="570"/>
      <c r="AF57" s="570"/>
      <c r="AG57" s="570"/>
      <c r="AH57" s="570"/>
      <c r="AI57" s="570"/>
      <c r="AJ57" s="570"/>
      <c r="AK57" s="570"/>
      <c r="AL57" s="570"/>
      <c r="AM57" s="570"/>
    </row>
    <row r="58" spans="1:39" ht="9.75" customHeight="1">
      <c r="A58" s="559"/>
      <c r="B58" s="560"/>
      <c r="C58" s="560"/>
      <c r="D58" s="560"/>
      <c r="E58" s="560"/>
      <c r="F58" s="560"/>
      <c r="G58" s="560"/>
      <c r="H58" s="560"/>
      <c r="I58" s="561"/>
      <c r="J58" s="562"/>
      <c r="K58" s="563"/>
      <c r="L58" s="563"/>
      <c r="M58" s="563"/>
      <c r="N58" s="563"/>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c r="AM58" s="564"/>
    </row>
    <row r="59" spans="1:39" ht="9.75" customHeight="1">
      <c r="A59" s="553"/>
      <c r="B59" s="554"/>
      <c r="C59" s="554"/>
      <c r="D59" s="554"/>
      <c r="E59" s="554"/>
      <c r="F59" s="554"/>
      <c r="G59" s="554"/>
      <c r="H59" s="554"/>
      <c r="I59" s="555"/>
      <c r="J59" s="556"/>
      <c r="K59" s="557"/>
      <c r="L59" s="557"/>
      <c r="M59" s="557"/>
      <c r="N59" s="557"/>
      <c r="O59" s="558"/>
      <c r="P59" s="558"/>
      <c r="Q59" s="558"/>
      <c r="R59" s="558"/>
      <c r="S59" s="558"/>
      <c r="T59" s="558"/>
      <c r="U59" s="558"/>
      <c r="V59" s="558"/>
      <c r="W59" s="558"/>
      <c r="X59" s="558"/>
      <c r="Y59" s="558"/>
      <c r="Z59" s="558"/>
      <c r="AA59" s="558"/>
      <c r="AB59" s="558"/>
      <c r="AC59" s="558"/>
      <c r="AD59" s="558"/>
      <c r="AE59" s="558"/>
      <c r="AF59" s="558"/>
      <c r="AG59" s="558"/>
      <c r="AH59" s="558"/>
      <c r="AI59" s="558"/>
      <c r="AJ59" s="558"/>
      <c r="AK59" s="558"/>
      <c r="AL59" s="558"/>
      <c r="AM59" s="558"/>
    </row>
    <row r="60" spans="1:39" ht="9.75" customHeight="1">
      <c r="A60" s="565"/>
      <c r="B60" s="566"/>
      <c r="C60" s="566"/>
      <c r="D60" s="566"/>
      <c r="E60" s="566"/>
      <c r="F60" s="566"/>
      <c r="G60" s="566"/>
      <c r="H60" s="566"/>
      <c r="I60" s="567"/>
      <c r="J60" s="568"/>
      <c r="K60" s="569"/>
      <c r="L60" s="569"/>
      <c r="M60" s="569"/>
      <c r="N60" s="569"/>
      <c r="O60" s="570"/>
      <c r="P60" s="570"/>
      <c r="Q60" s="570"/>
      <c r="R60" s="570"/>
      <c r="S60" s="570"/>
      <c r="T60" s="570"/>
      <c r="U60" s="570"/>
      <c r="V60" s="570"/>
      <c r="W60" s="570"/>
      <c r="X60" s="570"/>
      <c r="Y60" s="570"/>
      <c r="Z60" s="570"/>
      <c r="AA60" s="570"/>
      <c r="AB60" s="570"/>
      <c r="AC60" s="570"/>
      <c r="AD60" s="570"/>
      <c r="AE60" s="570"/>
      <c r="AF60" s="570"/>
      <c r="AG60" s="570"/>
      <c r="AH60" s="570"/>
      <c r="AI60" s="570"/>
      <c r="AJ60" s="570"/>
      <c r="AK60" s="570"/>
      <c r="AL60" s="570"/>
      <c r="AM60" s="570"/>
    </row>
    <row r="61" spans="1:39" ht="9.75" customHeight="1">
      <c r="A61" s="565"/>
      <c r="B61" s="566"/>
      <c r="C61" s="566"/>
      <c r="D61" s="566"/>
      <c r="E61" s="566"/>
      <c r="F61" s="566"/>
      <c r="G61" s="566"/>
      <c r="H61" s="566"/>
      <c r="I61" s="567"/>
      <c r="J61" s="568"/>
      <c r="K61" s="569"/>
      <c r="L61" s="569"/>
      <c r="M61" s="569"/>
      <c r="N61" s="569"/>
      <c r="O61" s="570"/>
      <c r="P61" s="570"/>
      <c r="Q61" s="570"/>
      <c r="R61" s="570"/>
      <c r="S61" s="570"/>
      <c r="T61" s="570"/>
      <c r="U61" s="570"/>
      <c r="V61" s="570"/>
      <c r="W61" s="570"/>
      <c r="X61" s="570"/>
      <c r="Y61" s="570"/>
      <c r="Z61" s="570"/>
      <c r="AA61" s="570"/>
      <c r="AB61" s="570"/>
      <c r="AC61" s="570"/>
      <c r="AD61" s="570"/>
      <c r="AE61" s="570"/>
      <c r="AF61" s="570"/>
      <c r="AG61" s="570"/>
      <c r="AH61" s="570"/>
      <c r="AI61" s="570"/>
      <c r="AJ61" s="570"/>
      <c r="AK61" s="570"/>
      <c r="AL61" s="570"/>
      <c r="AM61" s="570"/>
    </row>
    <row r="62" spans="1:39" ht="9.75" customHeight="1">
      <c r="A62" s="559"/>
      <c r="B62" s="560"/>
      <c r="C62" s="560"/>
      <c r="D62" s="560"/>
      <c r="E62" s="560"/>
      <c r="F62" s="560"/>
      <c r="G62" s="560"/>
      <c r="H62" s="560"/>
      <c r="I62" s="561"/>
      <c r="J62" s="571"/>
      <c r="K62" s="572"/>
      <c r="L62" s="572"/>
      <c r="M62" s="572"/>
      <c r="N62" s="572"/>
      <c r="O62" s="573"/>
      <c r="P62" s="573"/>
      <c r="Q62" s="573"/>
      <c r="R62" s="573"/>
      <c r="S62" s="573"/>
      <c r="T62" s="573"/>
      <c r="U62" s="573"/>
      <c r="V62" s="573"/>
      <c r="W62" s="573"/>
      <c r="X62" s="573"/>
      <c r="Y62" s="573"/>
      <c r="Z62" s="573"/>
      <c r="AA62" s="573"/>
      <c r="AB62" s="573"/>
      <c r="AC62" s="573"/>
      <c r="AD62" s="573"/>
      <c r="AE62" s="573"/>
      <c r="AF62" s="573"/>
      <c r="AG62" s="573"/>
      <c r="AH62" s="573"/>
      <c r="AI62" s="573"/>
      <c r="AJ62" s="573"/>
      <c r="AK62" s="573"/>
      <c r="AL62" s="573"/>
      <c r="AM62" s="573"/>
    </row>
    <row r="63" spans="1:39" ht="9.75" customHeight="1">
      <c r="A63" s="553"/>
      <c r="B63" s="554"/>
      <c r="C63" s="554"/>
      <c r="D63" s="554"/>
      <c r="E63" s="554"/>
      <c r="F63" s="554"/>
      <c r="G63" s="554"/>
      <c r="H63" s="554"/>
      <c r="I63" s="555"/>
      <c r="J63" s="556"/>
      <c r="K63" s="557"/>
      <c r="L63" s="557"/>
      <c r="M63" s="557"/>
      <c r="N63" s="557"/>
      <c r="O63" s="558"/>
      <c r="P63" s="558"/>
      <c r="Q63" s="558"/>
      <c r="R63" s="558"/>
      <c r="S63" s="558"/>
      <c r="T63" s="558"/>
      <c r="U63" s="558"/>
      <c r="V63" s="558"/>
      <c r="W63" s="558"/>
      <c r="X63" s="558"/>
      <c r="Y63" s="558"/>
      <c r="Z63" s="558"/>
      <c r="AA63" s="558"/>
      <c r="AB63" s="558"/>
      <c r="AC63" s="558"/>
      <c r="AD63" s="558"/>
      <c r="AE63" s="558"/>
      <c r="AF63" s="558"/>
      <c r="AG63" s="558"/>
      <c r="AH63" s="558"/>
      <c r="AI63" s="558"/>
      <c r="AJ63" s="558"/>
      <c r="AK63" s="558"/>
      <c r="AL63" s="558"/>
      <c r="AM63" s="558"/>
    </row>
    <row r="64" spans="1:39" ht="9.75" customHeight="1">
      <c r="A64" s="565"/>
      <c r="B64" s="566"/>
      <c r="C64" s="566"/>
      <c r="D64" s="566"/>
      <c r="E64" s="566"/>
      <c r="F64" s="566"/>
      <c r="G64" s="566"/>
      <c r="H64" s="566"/>
      <c r="I64" s="567"/>
      <c r="J64" s="568"/>
      <c r="K64" s="569"/>
      <c r="L64" s="569"/>
      <c r="M64" s="569"/>
      <c r="N64" s="569"/>
      <c r="O64" s="570"/>
      <c r="P64" s="570"/>
      <c r="Q64" s="570"/>
      <c r="R64" s="570"/>
      <c r="S64" s="570"/>
      <c r="T64" s="570"/>
      <c r="U64" s="570"/>
      <c r="V64" s="570"/>
      <c r="W64" s="570"/>
      <c r="X64" s="570"/>
      <c r="Y64" s="570"/>
      <c r="Z64" s="570"/>
      <c r="AA64" s="570"/>
      <c r="AB64" s="570"/>
      <c r="AC64" s="570"/>
      <c r="AD64" s="570"/>
      <c r="AE64" s="570"/>
      <c r="AF64" s="570"/>
      <c r="AG64" s="570"/>
      <c r="AH64" s="570"/>
      <c r="AI64" s="570"/>
      <c r="AJ64" s="570"/>
      <c r="AK64" s="570"/>
      <c r="AL64" s="570"/>
      <c r="AM64" s="570"/>
    </row>
    <row r="65" spans="1:40" ht="9.75" customHeight="1">
      <c r="A65" s="565"/>
      <c r="B65" s="566"/>
      <c r="C65" s="566"/>
      <c r="D65" s="566"/>
      <c r="E65" s="566"/>
      <c r="F65" s="566"/>
      <c r="G65" s="566"/>
      <c r="H65" s="566"/>
      <c r="I65" s="567"/>
      <c r="J65" s="568"/>
      <c r="K65" s="569"/>
      <c r="L65" s="569"/>
      <c r="M65" s="569"/>
      <c r="N65" s="569"/>
      <c r="O65" s="570"/>
      <c r="P65" s="570"/>
      <c r="Q65" s="570"/>
      <c r="R65" s="570"/>
      <c r="S65" s="570"/>
      <c r="T65" s="570"/>
      <c r="U65" s="570"/>
      <c r="V65" s="570"/>
      <c r="W65" s="570"/>
      <c r="X65" s="570"/>
      <c r="Y65" s="570"/>
      <c r="Z65" s="570"/>
      <c r="AA65" s="570"/>
      <c r="AB65" s="570"/>
      <c r="AC65" s="570"/>
      <c r="AD65" s="570"/>
      <c r="AE65" s="570"/>
      <c r="AF65" s="570"/>
      <c r="AG65" s="570"/>
      <c r="AH65" s="570"/>
      <c r="AI65" s="570"/>
      <c r="AJ65" s="570"/>
      <c r="AK65" s="570"/>
      <c r="AL65" s="570"/>
      <c r="AM65" s="570"/>
    </row>
    <row r="66" spans="1:40" ht="9.75" customHeight="1" thickBot="1">
      <c r="A66" s="574"/>
      <c r="B66" s="575"/>
      <c r="C66" s="575"/>
      <c r="D66" s="575"/>
      <c r="E66" s="575"/>
      <c r="F66" s="575"/>
      <c r="G66" s="575"/>
      <c r="H66" s="575"/>
      <c r="I66" s="576"/>
      <c r="J66" s="577"/>
      <c r="K66" s="578"/>
      <c r="L66" s="578"/>
      <c r="M66" s="578"/>
      <c r="N66" s="578"/>
      <c r="O66" s="579"/>
      <c r="P66" s="579"/>
      <c r="Q66" s="579"/>
      <c r="R66" s="579"/>
      <c r="S66" s="579"/>
      <c r="T66" s="579"/>
      <c r="U66" s="579"/>
      <c r="V66" s="579"/>
      <c r="W66" s="579"/>
      <c r="X66" s="579"/>
      <c r="Y66" s="579"/>
      <c r="Z66" s="579"/>
      <c r="AA66" s="579"/>
      <c r="AB66" s="579"/>
      <c r="AC66" s="579"/>
      <c r="AD66" s="579"/>
      <c r="AE66" s="579"/>
      <c r="AF66" s="579"/>
      <c r="AG66" s="579"/>
      <c r="AH66" s="579"/>
      <c r="AI66" s="579"/>
      <c r="AJ66" s="579"/>
      <c r="AK66" s="579"/>
      <c r="AL66" s="579"/>
      <c r="AM66" s="579"/>
    </row>
    <row r="67" spans="1:40" ht="22.5" customHeight="1" thickTop="1">
      <c r="A67" s="348" t="s">
        <v>37</v>
      </c>
      <c r="B67" s="349"/>
      <c r="C67" s="349"/>
      <c r="D67" s="349"/>
      <c r="E67" s="349"/>
      <c r="F67" s="349"/>
      <c r="G67" s="349"/>
      <c r="H67" s="349"/>
      <c r="I67" s="350"/>
      <c r="J67" s="457">
        <f>SUM(J55:N66)</f>
        <v>55000</v>
      </c>
      <c r="K67" s="458"/>
      <c r="L67" s="458"/>
      <c r="M67" s="458"/>
      <c r="N67" s="458"/>
      <c r="O67" s="450"/>
      <c r="P67" s="450"/>
      <c r="Q67" s="450"/>
      <c r="R67" s="450"/>
      <c r="S67" s="450"/>
      <c r="T67" s="450"/>
      <c r="U67" s="450"/>
      <c r="V67" s="450"/>
      <c r="W67" s="450"/>
      <c r="X67" s="450"/>
      <c r="Y67" s="450"/>
      <c r="Z67" s="450"/>
      <c r="AA67" s="450"/>
      <c r="AB67" s="450"/>
      <c r="AC67" s="450"/>
      <c r="AD67" s="450"/>
      <c r="AE67" s="450"/>
      <c r="AF67" s="450"/>
      <c r="AG67" s="450"/>
      <c r="AH67" s="450"/>
      <c r="AI67" s="450"/>
      <c r="AJ67" s="450"/>
      <c r="AK67" s="450"/>
      <c r="AL67" s="450"/>
      <c r="AM67" s="450"/>
    </row>
    <row r="68" spans="1:40" ht="2.25" customHeight="1">
      <c r="A68" s="136"/>
      <c r="B68" s="136"/>
      <c r="C68" s="136"/>
      <c r="D68" s="136"/>
      <c r="E68" s="136"/>
      <c r="F68" s="136"/>
      <c r="G68" s="136"/>
      <c r="H68" s="136"/>
      <c r="I68" s="136"/>
      <c r="J68" s="136"/>
      <c r="K68" s="136"/>
      <c r="L68" s="136"/>
      <c r="M68" s="136"/>
      <c r="N68" s="136"/>
      <c r="O68" s="136"/>
      <c r="P68" s="136"/>
      <c r="Q68" s="136"/>
      <c r="R68" s="136"/>
      <c r="S68" s="136"/>
      <c r="T68" s="136"/>
      <c r="U68" s="136"/>
      <c r="V68" s="136"/>
      <c r="W68" s="136"/>
      <c r="X68" s="136"/>
      <c r="Y68" s="136"/>
      <c r="Z68" s="136"/>
      <c r="AA68" s="136"/>
      <c r="AB68" s="136"/>
      <c r="AC68" s="136"/>
      <c r="AD68" s="136"/>
      <c r="AE68" s="136"/>
      <c r="AF68" s="136"/>
      <c r="AG68" s="136"/>
      <c r="AH68" s="136"/>
      <c r="AI68" s="136"/>
      <c r="AJ68" s="136"/>
    </row>
    <row r="69" spans="1:40" ht="15" customHeight="1">
      <c r="A69" s="127" t="s">
        <v>136</v>
      </c>
      <c r="B69" s="136"/>
      <c r="C69" s="136"/>
      <c r="D69" s="136"/>
      <c r="E69" s="136"/>
      <c r="F69" s="136"/>
      <c r="G69" s="136"/>
      <c r="H69" s="136"/>
      <c r="I69" s="136"/>
      <c r="J69" s="136"/>
      <c r="K69" s="136"/>
      <c r="L69" s="136"/>
      <c r="M69" s="136"/>
      <c r="N69" s="136"/>
      <c r="O69" s="136"/>
      <c r="P69" s="136"/>
      <c r="Q69" s="136"/>
      <c r="R69" s="136"/>
      <c r="S69" s="136"/>
      <c r="T69" s="231" t="s">
        <v>182</v>
      </c>
      <c r="U69" s="232"/>
      <c r="V69" s="232"/>
      <c r="W69" s="232"/>
      <c r="X69" s="232"/>
      <c r="Y69" s="232"/>
      <c r="Z69" s="232"/>
      <c r="AA69" s="232"/>
      <c r="AB69" s="232"/>
      <c r="AC69" s="232"/>
      <c r="AD69" s="232"/>
      <c r="AE69" s="232"/>
      <c r="AF69" s="232"/>
      <c r="AG69" s="136"/>
      <c r="AH69" s="136"/>
      <c r="AI69" s="136"/>
      <c r="AJ69" s="136"/>
    </row>
    <row r="70" spans="1:40" ht="18" customHeight="1">
      <c r="A70" s="318" t="s">
        <v>162</v>
      </c>
      <c r="B70" s="319"/>
      <c r="C70" s="319"/>
      <c r="D70" s="319"/>
      <c r="E70" s="319"/>
      <c r="F70" s="319"/>
      <c r="G70" s="319"/>
      <c r="H70" s="319"/>
      <c r="I70" s="320"/>
      <c r="J70" s="318" t="s">
        <v>25</v>
      </c>
      <c r="K70" s="319"/>
      <c r="L70" s="319"/>
      <c r="M70" s="319"/>
      <c r="N70" s="319"/>
      <c r="O70" s="318" t="s">
        <v>163</v>
      </c>
      <c r="P70" s="319"/>
      <c r="Q70" s="319"/>
      <c r="R70" s="319"/>
      <c r="S70" s="320"/>
      <c r="T70" s="386" t="s">
        <v>164</v>
      </c>
      <c r="U70" s="387"/>
      <c r="V70" s="387"/>
      <c r="W70" s="387"/>
      <c r="X70" s="387"/>
      <c r="Y70" s="387"/>
      <c r="Z70" s="387"/>
      <c r="AA70" s="387"/>
      <c r="AB70" s="387"/>
      <c r="AC70" s="387"/>
      <c r="AD70" s="387"/>
      <c r="AE70" s="387"/>
      <c r="AF70" s="387"/>
      <c r="AG70" s="387"/>
      <c r="AH70" s="387"/>
      <c r="AI70" s="387"/>
      <c r="AJ70" s="387"/>
      <c r="AK70" s="387"/>
      <c r="AL70" s="387"/>
      <c r="AM70" s="388"/>
    </row>
    <row r="71" spans="1:40" ht="9.75" customHeight="1">
      <c r="A71" s="580" t="s">
        <v>204</v>
      </c>
      <c r="B71" s="581"/>
      <c r="C71" s="581"/>
      <c r="D71" s="581"/>
      <c r="E71" s="582"/>
      <c r="F71" s="583" t="s">
        <v>205</v>
      </c>
      <c r="G71" s="581"/>
      <c r="H71" s="581"/>
      <c r="I71" s="584"/>
      <c r="J71" s="556">
        <v>9000</v>
      </c>
      <c r="K71" s="557"/>
      <c r="L71" s="557"/>
      <c r="M71" s="557"/>
      <c r="N71" s="557"/>
      <c r="O71" s="373">
        <f>IF(J71&gt;20000,20000,J71)</f>
        <v>9000</v>
      </c>
      <c r="P71" s="374"/>
      <c r="Q71" s="374"/>
      <c r="R71" s="374"/>
      <c r="S71" s="375"/>
      <c r="T71" s="585" t="s">
        <v>214</v>
      </c>
      <c r="U71" s="586"/>
      <c r="V71" s="586"/>
      <c r="W71" s="586"/>
      <c r="X71" s="586"/>
      <c r="Y71" s="586"/>
      <c r="Z71" s="586"/>
      <c r="AA71" s="586"/>
      <c r="AB71" s="586"/>
      <c r="AC71" s="586"/>
      <c r="AD71" s="586"/>
      <c r="AE71" s="586"/>
      <c r="AF71" s="586"/>
      <c r="AG71" s="586"/>
      <c r="AH71" s="586"/>
      <c r="AI71" s="586"/>
      <c r="AJ71" s="586"/>
      <c r="AK71" s="586"/>
      <c r="AL71" s="586"/>
      <c r="AM71" s="587"/>
      <c r="AN71" s="230"/>
    </row>
    <row r="72" spans="1:40" ht="9.75" customHeight="1">
      <c r="A72" s="565"/>
      <c r="B72" s="566"/>
      <c r="C72" s="566"/>
      <c r="D72" s="566"/>
      <c r="E72" s="588"/>
      <c r="F72" s="589"/>
      <c r="G72" s="566"/>
      <c r="H72" s="566"/>
      <c r="I72" s="567"/>
      <c r="J72" s="568"/>
      <c r="K72" s="569"/>
      <c r="L72" s="569"/>
      <c r="M72" s="569"/>
      <c r="N72" s="569"/>
      <c r="O72" s="357">
        <f>IF(J72&gt;20000,20000,J72)</f>
        <v>0</v>
      </c>
      <c r="P72" s="358"/>
      <c r="Q72" s="358"/>
      <c r="R72" s="358"/>
      <c r="S72" s="359"/>
      <c r="T72" s="590"/>
      <c r="U72" s="591"/>
      <c r="V72" s="591"/>
      <c r="W72" s="591"/>
      <c r="X72" s="591"/>
      <c r="Y72" s="591"/>
      <c r="Z72" s="591"/>
      <c r="AA72" s="591"/>
      <c r="AB72" s="591"/>
      <c r="AC72" s="591"/>
      <c r="AD72" s="591"/>
      <c r="AE72" s="591"/>
      <c r="AF72" s="591"/>
      <c r="AG72" s="591"/>
      <c r="AH72" s="591"/>
      <c r="AI72" s="591"/>
      <c r="AJ72" s="591"/>
      <c r="AK72" s="591"/>
      <c r="AL72" s="591"/>
      <c r="AM72" s="592"/>
      <c r="AN72" s="230"/>
    </row>
    <row r="73" spans="1:40" ht="9.75" customHeight="1">
      <c r="A73" s="565"/>
      <c r="B73" s="566"/>
      <c r="C73" s="566"/>
      <c r="D73" s="566"/>
      <c r="E73" s="588"/>
      <c r="F73" s="589"/>
      <c r="G73" s="566"/>
      <c r="H73" s="566"/>
      <c r="I73" s="567"/>
      <c r="J73" s="568"/>
      <c r="K73" s="569"/>
      <c r="L73" s="569"/>
      <c r="M73" s="569"/>
      <c r="N73" s="569"/>
      <c r="O73" s="357">
        <f t="shared" ref="O73:O82" si="0">IF(J73&gt;20000,20000,J73)</f>
        <v>0</v>
      </c>
      <c r="P73" s="358"/>
      <c r="Q73" s="358"/>
      <c r="R73" s="358"/>
      <c r="S73" s="359"/>
      <c r="T73" s="590"/>
      <c r="U73" s="591"/>
      <c r="V73" s="591"/>
      <c r="W73" s="591"/>
      <c r="X73" s="591"/>
      <c r="Y73" s="591"/>
      <c r="Z73" s="591"/>
      <c r="AA73" s="591"/>
      <c r="AB73" s="591"/>
      <c r="AC73" s="591"/>
      <c r="AD73" s="591"/>
      <c r="AE73" s="591"/>
      <c r="AF73" s="591"/>
      <c r="AG73" s="591"/>
      <c r="AH73" s="591"/>
      <c r="AI73" s="591"/>
      <c r="AJ73" s="591"/>
      <c r="AK73" s="591"/>
      <c r="AL73" s="591"/>
      <c r="AM73" s="592"/>
      <c r="AN73" s="230"/>
    </row>
    <row r="74" spans="1:40" ht="9.75" customHeight="1">
      <c r="A74" s="593"/>
      <c r="B74" s="594"/>
      <c r="C74" s="594"/>
      <c r="D74" s="594"/>
      <c r="E74" s="595"/>
      <c r="F74" s="596"/>
      <c r="G74" s="594"/>
      <c r="H74" s="594"/>
      <c r="I74" s="597"/>
      <c r="J74" s="571"/>
      <c r="K74" s="572"/>
      <c r="L74" s="572"/>
      <c r="M74" s="572"/>
      <c r="N74" s="572"/>
      <c r="O74" s="360">
        <f t="shared" si="0"/>
        <v>0</v>
      </c>
      <c r="P74" s="361"/>
      <c r="Q74" s="361"/>
      <c r="R74" s="361"/>
      <c r="S74" s="362"/>
      <c r="T74" s="598"/>
      <c r="U74" s="599"/>
      <c r="V74" s="599"/>
      <c r="W74" s="599"/>
      <c r="X74" s="599"/>
      <c r="Y74" s="599"/>
      <c r="Z74" s="599"/>
      <c r="AA74" s="599"/>
      <c r="AB74" s="599"/>
      <c r="AC74" s="599"/>
      <c r="AD74" s="599"/>
      <c r="AE74" s="599"/>
      <c r="AF74" s="599"/>
      <c r="AG74" s="599"/>
      <c r="AH74" s="599"/>
      <c r="AI74" s="599"/>
      <c r="AJ74" s="599"/>
      <c r="AK74" s="599"/>
      <c r="AL74" s="599"/>
      <c r="AM74" s="600"/>
      <c r="AN74" s="230"/>
    </row>
    <row r="75" spans="1:40" ht="9.75" customHeight="1">
      <c r="A75" s="580"/>
      <c r="B75" s="581"/>
      <c r="C75" s="581"/>
      <c r="D75" s="581"/>
      <c r="E75" s="582"/>
      <c r="F75" s="583"/>
      <c r="G75" s="581"/>
      <c r="H75" s="581"/>
      <c r="I75" s="584"/>
      <c r="J75" s="601"/>
      <c r="K75" s="602"/>
      <c r="L75" s="602"/>
      <c r="M75" s="602"/>
      <c r="N75" s="602"/>
      <c r="O75" s="354">
        <f t="shared" si="0"/>
        <v>0</v>
      </c>
      <c r="P75" s="355"/>
      <c r="Q75" s="355"/>
      <c r="R75" s="355"/>
      <c r="S75" s="356"/>
      <c r="T75" s="585"/>
      <c r="U75" s="586"/>
      <c r="V75" s="586"/>
      <c r="W75" s="586"/>
      <c r="X75" s="586"/>
      <c r="Y75" s="586"/>
      <c r="Z75" s="586"/>
      <c r="AA75" s="586"/>
      <c r="AB75" s="586"/>
      <c r="AC75" s="586"/>
      <c r="AD75" s="586"/>
      <c r="AE75" s="586"/>
      <c r="AF75" s="586"/>
      <c r="AG75" s="586"/>
      <c r="AH75" s="586"/>
      <c r="AI75" s="586"/>
      <c r="AJ75" s="586"/>
      <c r="AK75" s="586"/>
      <c r="AL75" s="586"/>
      <c r="AM75" s="587"/>
      <c r="AN75" s="230"/>
    </row>
    <row r="76" spans="1:40" ht="9.75" customHeight="1">
      <c r="A76" s="565"/>
      <c r="B76" s="566"/>
      <c r="C76" s="566"/>
      <c r="D76" s="566"/>
      <c r="E76" s="588"/>
      <c r="F76" s="589"/>
      <c r="G76" s="566"/>
      <c r="H76" s="566"/>
      <c r="I76" s="567"/>
      <c r="J76" s="568"/>
      <c r="K76" s="569"/>
      <c r="L76" s="569"/>
      <c r="M76" s="569"/>
      <c r="N76" s="569"/>
      <c r="O76" s="357">
        <f t="shared" si="0"/>
        <v>0</v>
      </c>
      <c r="P76" s="358"/>
      <c r="Q76" s="358"/>
      <c r="R76" s="358"/>
      <c r="S76" s="359"/>
      <c r="T76" s="590"/>
      <c r="U76" s="591"/>
      <c r="V76" s="591"/>
      <c r="W76" s="591"/>
      <c r="X76" s="591"/>
      <c r="Y76" s="591"/>
      <c r="Z76" s="591"/>
      <c r="AA76" s="591"/>
      <c r="AB76" s="591"/>
      <c r="AC76" s="591"/>
      <c r="AD76" s="591"/>
      <c r="AE76" s="591"/>
      <c r="AF76" s="591"/>
      <c r="AG76" s="591"/>
      <c r="AH76" s="591"/>
      <c r="AI76" s="591"/>
      <c r="AJ76" s="591"/>
      <c r="AK76" s="591"/>
      <c r="AL76" s="591"/>
      <c r="AM76" s="592"/>
      <c r="AN76" s="230"/>
    </row>
    <row r="77" spans="1:40" ht="9.75" customHeight="1">
      <c r="A77" s="565"/>
      <c r="B77" s="566"/>
      <c r="C77" s="566"/>
      <c r="D77" s="566"/>
      <c r="E77" s="588"/>
      <c r="F77" s="589"/>
      <c r="G77" s="566"/>
      <c r="H77" s="566"/>
      <c r="I77" s="567"/>
      <c r="J77" s="568"/>
      <c r="K77" s="569"/>
      <c r="L77" s="569"/>
      <c r="M77" s="569"/>
      <c r="N77" s="569"/>
      <c r="O77" s="357">
        <f t="shared" si="0"/>
        <v>0</v>
      </c>
      <c r="P77" s="358"/>
      <c r="Q77" s="358"/>
      <c r="R77" s="358"/>
      <c r="S77" s="359"/>
      <c r="T77" s="590"/>
      <c r="U77" s="591"/>
      <c r="V77" s="591"/>
      <c r="W77" s="591"/>
      <c r="X77" s="591"/>
      <c r="Y77" s="591"/>
      <c r="Z77" s="591"/>
      <c r="AA77" s="591"/>
      <c r="AB77" s="591"/>
      <c r="AC77" s="591"/>
      <c r="AD77" s="591"/>
      <c r="AE77" s="591"/>
      <c r="AF77" s="591"/>
      <c r="AG77" s="591"/>
      <c r="AH77" s="591"/>
      <c r="AI77" s="591"/>
      <c r="AJ77" s="591"/>
      <c r="AK77" s="591"/>
      <c r="AL77" s="591"/>
      <c r="AM77" s="592"/>
      <c r="AN77" s="230"/>
    </row>
    <row r="78" spans="1:40" ht="9.75" customHeight="1">
      <c r="A78" s="593"/>
      <c r="B78" s="594"/>
      <c r="C78" s="594"/>
      <c r="D78" s="594"/>
      <c r="E78" s="595"/>
      <c r="F78" s="596"/>
      <c r="G78" s="594"/>
      <c r="H78" s="594"/>
      <c r="I78" s="597"/>
      <c r="J78" s="571"/>
      <c r="K78" s="572"/>
      <c r="L78" s="572"/>
      <c r="M78" s="572"/>
      <c r="N78" s="572"/>
      <c r="O78" s="360">
        <f t="shared" si="0"/>
        <v>0</v>
      </c>
      <c r="P78" s="361"/>
      <c r="Q78" s="361"/>
      <c r="R78" s="361"/>
      <c r="S78" s="362"/>
      <c r="T78" s="598"/>
      <c r="U78" s="599"/>
      <c r="V78" s="599"/>
      <c r="W78" s="599"/>
      <c r="X78" s="599"/>
      <c r="Y78" s="599"/>
      <c r="Z78" s="599"/>
      <c r="AA78" s="599"/>
      <c r="AB78" s="599"/>
      <c r="AC78" s="599"/>
      <c r="AD78" s="599"/>
      <c r="AE78" s="599"/>
      <c r="AF78" s="599"/>
      <c r="AG78" s="599"/>
      <c r="AH78" s="599"/>
      <c r="AI78" s="599"/>
      <c r="AJ78" s="599"/>
      <c r="AK78" s="599"/>
      <c r="AL78" s="599"/>
      <c r="AM78" s="600"/>
      <c r="AN78" s="230"/>
    </row>
    <row r="79" spans="1:40" ht="9.75" customHeight="1">
      <c r="A79" s="580"/>
      <c r="B79" s="581"/>
      <c r="C79" s="581"/>
      <c r="D79" s="581"/>
      <c r="E79" s="582"/>
      <c r="F79" s="583"/>
      <c r="G79" s="581"/>
      <c r="H79" s="581"/>
      <c r="I79" s="584"/>
      <c r="J79" s="601"/>
      <c r="K79" s="602"/>
      <c r="L79" s="602"/>
      <c r="M79" s="602"/>
      <c r="N79" s="602"/>
      <c r="O79" s="354">
        <f t="shared" si="0"/>
        <v>0</v>
      </c>
      <c r="P79" s="355"/>
      <c r="Q79" s="355"/>
      <c r="R79" s="355"/>
      <c r="S79" s="356"/>
      <c r="T79" s="585"/>
      <c r="U79" s="586"/>
      <c r="V79" s="586"/>
      <c r="W79" s="586"/>
      <c r="X79" s="586"/>
      <c r="Y79" s="586"/>
      <c r="Z79" s="586"/>
      <c r="AA79" s="586"/>
      <c r="AB79" s="586"/>
      <c r="AC79" s="586"/>
      <c r="AD79" s="586"/>
      <c r="AE79" s="586"/>
      <c r="AF79" s="586"/>
      <c r="AG79" s="586"/>
      <c r="AH79" s="586"/>
      <c r="AI79" s="586"/>
      <c r="AJ79" s="586"/>
      <c r="AK79" s="586"/>
      <c r="AL79" s="586"/>
      <c r="AM79" s="587"/>
      <c r="AN79" s="230"/>
    </row>
    <row r="80" spans="1:40" ht="9.75" customHeight="1">
      <c r="A80" s="565"/>
      <c r="B80" s="566"/>
      <c r="C80" s="566"/>
      <c r="D80" s="566"/>
      <c r="E80" s="588"/>
      <c r="F80" s="589"/>
      <c r="G80" s="566"/>
      <c r="H80" s="566"/>
      <c r="I80" s="567"/>
      <c r="J80" s="568"/>
      <c r="K80" s="569"/>
      <c r="L80" s="569"/>
      <c r="M80" s="569"/>
      <c r="N80" s="569"/>
      <c r="O80" s="357">
        <f t="shared" si="0"/>
        <v>0</v>
      </c>
      <c r="P80" s="358"/>
      <c r="Q80" s="358"/>
      <c r="R80" s="358"/>
      <c r="S80" s="359"/>
      <c r="T80" s="590"/>
      <c r="U80" s="591"/>
      <c r="V80" s="591"/>
      <c r="W80" s="591"/>
      <c r="X80" s="591"/>
      <c r="Y80" s="591"/>
      <c r="Z80" s="591"/>
      <c r="AA80" s="591"/>
      <c r="AB80" s="591"/>
      <c r="AC80" s="591"/>
      <c r="AD80" s="591"/>
      <c r="AE80" s="591"/>
      <c r="AF80" s="591"/>
      <c r="AG80" s="591"/>
      <c r="AH80" s="591"/>
      <c r="AI80" s="591"/>
      <c r="AJ80" s="591"/>
      <c r="AK80" s="591"/>
      <c r="AL80" s="591"/>
      <c r="AM80" s="592"/>
      <c r="AN80" s="230"/>
    </row>
    <row r="81" spans="1:40" ht="9.75" customHeight="1">
      <c r="A81" s="565"/>
      <c r="B81" s="566"/>
      <c r="C81" s="566"/>
      <c r="D81" s="566"/>
      <c r="E81" s="588"/>
      <c r="F81" s="589"/>
      <c r="G81" s="566"/>
      <c r="H81" s="566"/>
      <c r="I81" s="567"/>
      <c r="J81" s="568"/>
      <c r="K81" s="569"/>
      <c r="L81" s="569"/>
      <c r="M81" s="569"/>
      <c r="N81" s="569"/>
      <c r="O81" s="357">
        <f t="shared" si="0"/>
        <v>0</v>
      </c>
      <c r="P81" s="358"/>
      <c r="Q81" s="358"/>
      <c r="R81" s="358"/>
      <c r="S81" s="359"/>
      <c r="T81" s="590"/>
      <c r="U81" s="591"/>
      <c r="V81" s="591"/>
      <c r="W81" s="591"/>
      <c r="X81" s="591"/>
      <c r="Y81" s="591"/>
      <c r="Z81" s="591"/>
      <c r="AA81" s="591"/>
      <c r="AB81" s="591"/>
      <c r="AC81" s="591"/>
      <c r="AD81" s="591"/>
      <c r="AE81" s="591"/>
      <c r="AF81" s="591"/>
      <c r="AG81" s="591"/>
      <c r="AH81" s="591"/>
      <c r="AI81" s="591"/>
      <c r="AJ81" s="591"/>
      <c r="AK81" s="591"/>
      <c r="AL81" s="591"/>
      <c r="AM81" s="592"/>
      <c r="AN81" s="230"/>
    </row>
    <row r="82" spans="1:40" ht="9.75" customHeight="1" thickBot="1">
      <c r="A82" s="593"/>
      <c r="B82" s="594"/>
      <c r="C82" s="594"/>
      <c r="D82" s="594"/>
      <c r="E82" s="595"/>
      <c r="F82" s="596"/>
      <c r="G82" s="594"/>
      <c r="H82" s="594"/>
      <c r="I82" s="597"/>
      <c r="J82" s="577"/>
      <c r="K82" s="578"/>
      <c r="L82" s="578"/>
      <c r="M82" s="578"/>
      <c r="N82" s="603"/>
      <c r="O82" s="357">
        <f t="shared" si="0"/>
        <v>0</v>
      </c>
      <c r="P82" s="358"/>
      <c r="Q82" s="358"/>
      <c r="R82" s="358"/>
      <c r="S82" s="359"/>
      <c r="T82" s="604"/>
      <c r="U82" s="605"/>
      <c r="V82" s="605"/>
      <c r="W82" s="605"/>
      <c r="X82" s="605"/>
      <c r="Y82" s="605"/>
      <c r="Z82" s="605"/>
      <c r="AA82" s="605"/>
      <c r="AB82" s="605"/>
      <c r="AC82" s="605"/>
      <c r="AD82" s="605"/>
      <c r="AE82" s="605"/>
      <c r="AF82" s="605"/>
      <c r="AG82" s="605"/>
      <c r="AH82" s="605"/>
      <c r="AI82" s="605"/>
      <c r="AJ82" s="605"/>
      <c r="AK82" s="605"/>
      <c r="AL82" s="605"/>
      <c r="AM82" s="606"/>
      <c r="AN82" s="230"/>
    </row>
    <row r="83" spans="1:40" ht="22.5" customHeight="1" thickTop="1">
      <c r="A83" s="348" t="s">
        <v>34</v>
      </c>
      <c r="B83" s="349"/>
      <c r="C83" s="349"/>
      <c r="D83" s="349"/>
      <c r="E83" s="349"/>
      <c r="F83" s="349"/>
      <c r="G83" s="349"/>
      <c r="H83" s="349"/>
      <c r="I83" s="350"/>
      <c r="J83" s="448">
        <f>SUM(J71:N82)</f>
        <v>9000</v>
      </c>
      <c r="K83" s="449"/>
      <c r="L83" s="449"/>
      <c r="M83" s="449"/>
      <c r="N83" s="449"/>
      <c r="O83" s="419">
        <f>SUM(O71:S82)</f>
        <v>9000</v>
      </c>
      <c r="P83" s="420"/>
      <c r="Q83" s="420"/>
      <c r="R83" s="420"/>
      <c r="S83" s="421"/>
      <c r="T83" s="422"/>
      <c r="U83" s="423"/>
      <c r="V83" s="423"/>
      <c r="W83" s="423"/>
      <c r="X83" s="423"/>
      <c r="Y83" s="423"/>
      <c r="Z83" s="423"/>
      <c r="AA83" s="423"/>
      <c r="AB83" s="423"/>
      <c r="AC83" s="423"/>
      <c r="AD83" s="423"/>
      <c r="AE83" s="423"/>
      <c r="AF83" s="423"/>
      <c r="AG83" s="423"/>
      <c r="AH83" s="423"/>
      <c r="AI83" s="423"/>
      <c r="AJ83" s="423"/>
      <c r="AK83" s="423"/>
      <c r="AL83" s="423"/>
      <c r="AM83" s="424"/>
    </row>
    <row r="84" spans="1:40" ht="2.25" customHeight="1">
      <c r="A84" s="136"/>
      <c r="B84" s="136"/>
      <c r="C84" s="136"/>
      <c r="D84" s="136"/>
      <c r="E84" s="136"/>
      <c r="F84" s="136"/>
      <c r="G84" s="136"/>
      <c r="H84" s="136"/>
      <c r="I84" s="136"/>
      <c r="J84" s="136"/>
      <c r="K84" s="136"/>
      <c r="L84" s="136"/>
      <c r="M84" s="136"/>
      <c r="N84" s="136"/>
      <c r="O84" s="136"/>
      <c r="P84" s="136"/>
      <c r="Q84" s="136"/>
      <c r="R84" s="136"/>
      <c r="S84" s="136"/>
      <c r="T84" s="136"/>
      <c r="U84" s="136"/>
      <c r="V84" s="136"/>
      <c r="W84" s="136"/>
      <c r="X84" s="136"/>
      <c r="Y84" s="136"/>
      <c r="Z84" s="136"/>
      <c r="AA84" s="136"/>
      <c r="AB84" s="136"/>
      <c r="AC84" s="136"/>
      <c r="AD84" s="136"/>
      <c r="AE84" s="136"/>
      <c r="AF84" s="136"/>
      <c r="AG84" s="136"/>
      <c r="AH84" s="136"/>
      <c r="AI84" s="136"/>
      <c r="AJ84" s="136"/>
    </row>
    <row r="85" spans="1:40" ht="15" customHeight="1">
      <c r="A85" s="127" t="s">
        <v>137</v>
      </c>
      <c r="B85" s="136"/>
      <c r="C85" s="136"/>
      <c r="D85" s="136"/>
      <c r="E85" s="136"/>
      <c r="F85" s="136"/>
      <c r="G85" s="136"/>
      <c r="H85" s="136"/>
      <c r="I85" s="136"/>
      <c r="J85" s="136"/>
      <c r="K85" s="136"/>
      <c r="L85" s="136"/>
      <c r="M85" s="136"/>
      <c r="N85" s="136"/>
      <c r="O85" s="136"/>
      <c r="P85" s="136"/>
      <c r="Q85" s="136"/>
      <c r="R85" s="136"/>
      <c r="S85" s="136"/>
      <c r="T85" s="136"/>
      <c r="U85" s="136"/>
      <c r="V85" s="136"/>
      <c r="W85" s="136"/>
      <c r="X85" s="136"/>
      <c r="Y85" s="136"/>
      <c r="Z85" s="136"/>
      <c r="AA85" s="136"/>
      <c r="AB85" s="136"/>
      <c r="AC85" s="136"/>
      <c r="AD85" s="136"/>
      <c r="AE85" s="136"/>
      <c r="AF85" s="136"/>
      <c r="AG85" s="136"/>
      <c r="AH85" s="136"/>
      <c r="AI85" s="136"/>
      <c r="AJ85" s="136"/>
    </row>
    <row r="86" spans="1:40" ht="18" customHeight="1">
      <c r="A86" s="318" t="s">
        <v>23</v>
      </c>
      <c r="B86" s="319"/>
      <c r="C86" s="319"/>
      <c r="D86" s="319"/>
      <c r="E86" s="319"/>
      <c r="F86" s="319"/>
      <c r="G86" s="319"/>
      <c r="H86" s="319"/>
      <c r="I86" s="320"/>
      <c r="J86" s="318" t="s">
        <v>25</v>
      </c>
      <c r="K86" s="319"/>
      <c r="L86" s="319"/>
      <c r="M86" s="319"/>
      <c r="N86" s="319"/>
      <c r="O86" s="451" t="s">
        <v>94</v>
      </c>
      <c r="P86" s="451"/>
      <c r="Q86" s="451"/>
      <c r="R86" s="451"/>
      <c r="S86" s="451"/>
      <c r="T86" s="451"/>
      <c r="U86" s="451"/>
      <c r="V86" s="451"/>
      <c r="W86" s="451"/>
      <c r="X86" s="451"/>
      <c r="Y86" s="451"/>
      <c r="Z86" s="451"/>
      <c r="AA86" s="451"/>
      <c r="AB86" s="451"/>
      <c r="AC86" s="451"/>
      <c r="AD86" s="451"/>
      <c r="AE86" s="451"/>
      <c r="AF86" s="451"/>
      <c r="AG86" s="451"/>
      <c r="AH86" s="451"/>
      <c r="AI86" s="451"/>
      <c r="AJ86" s="451"/>
      <c r="AK86" s="451"/>
      <c r="AL86" s="451"/>
      <c r="AM86" s="451"/>
    </row>
    <row r="87" spans="1:40" ht="9.75" customHeight="1">
      <c r="A87" s="553"/>
      <c r="B87" s="554"/>
      <c r="C87" s="554"/>
      <c r="D87" s="554"/>
      <c r="E87" s="554"/>
      <c r="F87" s="554"/>
      <c r="G87" s="554"/>
      <c r="H87" s="554"/>
      <c r="I87" s="555"/>
      <c r="J87" s="556"/>
      <c r="K87" s="557"/>
      <c r="L87" s="557"/>
      <c r="M87" s="557"/>
      <c r="N87" s="557"/>
      <c r="O87" s="558"/>
      <c r="P87" s="558"/>
      <c r="Q87" s="558"/>
      <c r="R87" s="558"/>
      <c r="S87" s="558"/>
      <c r="T87" s="558"/>
      <c r="U87" s="558"/>
      <c r="V87" s="558"/>
      <c r="W87" s="558"/>
      <c r="X87" s="558"/>
      <c r="Y87" s="558"/>
      <c r="Z87" s="558"/>
      <c r="AA87" s="558"/>
      <c r="AB87" s="558"/>
      <c r="AC87" s="558"/>
      <c r="AD87" s="558"/>
      <c r="AE87" s="558"/>
      <c r="AF87" s="558"/>
      <c r="AG87" s="558"/>
      <c r="AH87" s="558"/>
      <c r="AI87" s="558"/>
      <c r="AJ87" s="558"/>
      <c r="AK87" s="558"/>
      <c r="AL87" s="558"/>
      <c r="AM87" s="558"/>
    </row>
    <row r="88" spans="1:40" ht="9.75" customHeight="1">
      <c r="A88" s="565"/>
      <c r="B88" s="566"/>
      <c r="C88" s="566"/>
      <c r="D88" s="566"/>
      <c r="E88" s="566"/>
      <c r="F88" s="566"/>
      <c r="G88" s="566"/>
      <c r="H88" s="566"/>
      <c r="I88" s="567"/>
      <c r="J88" s="568"/>
      <c r="K88" s="569"/>
      <c r="L88" s="569"/>
      <c r="M88" s="569"/>
      <c r="N88" s="569"/>
      <c r="O88" s="570"/>
      <c r="P88" s="570"/>
      <c r="Q88" s="570"/>
      <c r="R88" s="570"/>
      <c r="S88" s="570"/>
      <c r="T88" s="570"/>
      <c r="U88" s="570"/>
      <c r="V88" s="570"/>
      <c r="W88" s="570"/>
      <c r="X88" s="570"/>
      <c r="Y88" s="570"/>
      <c r="Z88" s="570"/>
      <c r="AA88" s="570"/>
      <c r="AB88" s="570"/>
      <c r="AC88" s="570"/>
      <c r="AD88" s="570"/>
      <c r="AE88" s="570"/>
      <c r="AF88" s="570"/>
      <c r="AG88" s="570"/>
      <c r="AH88" s="570"/>
      <c r="AI88" s="570"/>
      <c r="AJ88" s="570"/>
      <c r="AK88" s="570"/>
      <c r="AL88" s="570"/>
      <c r="AM88" s="570"/>
    </row>
    <row r="89" spans="1:40" ht="9.75" customHeight="1">
      <c r="A89" s="565"/>
      <c r="B89" s="566"/>
      <c r="C89" s="566"/>
      <c r="D89" s="566"/>
      <c r="E89" s="566"/>
      <c r="F89" s="566"/>
      <c r="G89" s="566"/>
      <c r="H89" s="566"/>
      <c r="I89" s="567"/>
      <c r="J89" s="568"/>
      <c r="K89" s="569"/>
      <c r="L89" s="569"/>
      <c r="M89" s="569"/>
      <c r="N89" s="569"/>
      <c r="O89" s="570"/>
      <c r="P89" s="570"/>
      <c r="Q89" s="570"/>
      <c r="R89" s="570"/>
      <c r="S89" s="570"/>
      <c r="T89" s="570"/>
      <c r="U89" s="570"/>
      <c r="V89" s="570"/>
      <c r="W89" s="570"/>
      <c r="X89" s="570"/>
      <c r="Y89" s="570"/>
      <c r="Z89" s="570"/>
      <c r="AA89" s="570"/>
      <c r="AB89" s="570"/>
      <c r="AC89" s="570"/>
      <c r="AD89" s="570"/>
      <c r="AE89" s="570"/>
      <c r="AF89" s="570"/>
      <c r="AG89" s="570"/>
      <c r="AH89" s="570"/>
      <c r="AI89" s="570"/>
      <c r="AJ89" s="570"/>
      <c r="AK89" s="570"/>
      <c r="AL89" s="570"/>
      <c r="AM89" s="570"/>
    </row>
    <row r="90" spans="1:40" ht="9.75" customHeight="1">
      <c r="A90" s="559"/>
      <c r="B90" s="560"/>
      <c r="C90" s="560"/>
      <c r="D90" s="560"/>
      <c r="E90" s="560"/>
      <c r="F90" s="560"/>
      <c r="G90" s="560"/>
      <c r="H90" s="560"/>
      <c r="I90" s="561"/>
      <c r="J90" s="562"/>
      <c r="K90" s="563"/>
      <c r="L90" s="563"/>
      <c r="M90" s="563"/>
      <c r="N90" s="563"/>
      <c r="O90" s="564"/>
      <c r="P90" s="564"/>
      <c r="Q90" s="564"/>
      <c r="R90" s="564"/>
      <c r="S90" s="564"/>
      <c r="T90" s="564"/>
      <c r="U90" s="564"/>
      <c r="V90" s="564"/>
      <c r="W90" s="564"/>
      <c r="X90" s="564"/>
      <c r="Y90" s="564"/>
      <c r="Z90" s="564"/>
      <c r="AA90" s="564"/>
      <c r="AB90" s="564"/>
      <c r="AC90" s="564"/>
      <c r="AD90" s="564"/>
      <c r="AE90" s="564"/>
      <c r="AF90" s="564"/>
      <c r="AG90" s="564"/>
      <c r="AH90" s="564"/>
      <c r="AI90" s="564"/>
      <c r="AJ90" s="564"/>
      <c r="AK90" s="564"/>
      <c r="AL90" s="564"/>
      <c r="AM90" s="564"/>
    </row>
    <row r="91" spans="1:40" ht="9.75" customHeight="1">
      <c r="A91" s="553"/>
      <c r="B91" s="554"/>
      <c r="C91" s="554"/>
      <c r="D91" s="554"/>
      <c r="E91" s="554"/>
      <c r="F91" s="554"/>
      <c r="G91" s="554"/>
      <c r="H91" s="554"/>
      <c r="I91" s="555"/>
      <c r="J91" s="556"/>
      <c r="K91" s="557"/>
      <c r="L91" s="557"/>
      <c r="M91" s="557"/>
      <c r="N91" s="557"/>
      <c r="O91" s="558"/>
      <c r="P91" s="558"/>
      <c r="Q91" s="558"/>
      <c r="R91" s="558"/>
      <c r="S91" s="558"/>
      <c r="T91" s="558"/>
      <c r="U91" s="558"/>
      <c r="V91" s="558"/>
      <c r="W91" s="558"/>
      <c r="X91" s="558"/>
      <c r="Y91" s="558"/>
      <c r="Z91" s="558"/>
      <c r="AA91" s="558"/>
      <c r="AB91" s="558"/>
      <c r="AC91" s="558"/>
      <c r="AD91" s="558"/>
      <c r="AE91" s="558"/>
      <c r="AF91" s="558"/>
      <c r="AG91" s="558"/>
      <c r="AH91" s="558"/>
      <c r="AI91" s="558"/>
      <c r="AJ91" s="558"/>
      <c r="AK91" s="558"/>
      <c r="AL91" s="558"/>
      <c r="AM91" s="558"/>
    </row>
    <row r="92" spans="1:40" ht="9.75" customHeight="1">
      <c r="A92" s="565"/>
      <c r="B92" s="566"/>
      <c r="C92" s="566"/>
      <c r="D92" s="566"/>
      <c r="E92" s="566"/>
      <c r="F92" s="566"/>
      <c r="G92" s="566"/>
      <c r="H92" s="566"/>
      <c r="I92" s="567"/>
      <c r="J92" s="568"/>
      <c r="K92" s="569"/>
      <c r="L92" s="569"/>
      <c r="M92" s="569"/>
      <c r="N92" s="569"/>
      <c r="O92" s="570"/>
      <c r="P92" s="570"/>
      <c r="Q92" s="570"/>
      <c r="R92" s="570"/>
      <c r="S92" s="570"/>
      <c r="T92" s="570"/>
      <c r="U92" s="570"/>
      <c r="V92" s="570"/>
      <c r="W92" s="570"/>
      <c r="X92" s="570"/>
      <c r="Y92" s="570"/>
      <c r="Z92" s="570"/>
      <c r="AA92" s="570"/>
      <c r="AB92" s="570"/>
      <c r="AC92" s="570"/>
      <c r="AD92" s="570"/>
      <c r="AE92" s="570"/>
      <c r="AF92" s="570"/>
      <c r="AG92" s="570"/>
      <c r="AH92" s="570"/>
      <c r="AI92" s="570"/>
      <c r="AJ92" s="570"/>
      <c r="AK92" s="570"/>
      <c r="AL92" s="570"/>
      <c r="AM92" s="570"/>
    </row>
    <row r="93" spans="1:40" ht="9.75" customHeight="1">
      <c r="A93" s="565"/>
      <c r="B93" s="566"/>
      <c r="C93" s="566"/>
      <c r="D93" s="566"/>
      <c r="E93" s="566"/>
      <c r="F93" s="566"/>
      <c r="G93" s="566"/>
      <c r="H93" s="566"/>
      <c r="I93" s="567"/>
      <c r="J93" s="568"/>
      <c r="K93" s="569"/>
      <c r="L93" s="569"/>
      <c r="M93" s="569"/>
      <c r="N93" s="569"/>
      <c r="O93" s="570"/>
      <c r="P93" s="570"/>
      <c r="Q93" s="570"/>
      <c r="R93" s="570"/>
      <c r="S93" s="570"/>
      <c r="T93" s="570"/>
      <c r="U93" s="570"/>
      <c r="V93" s="570"/>
      <c r="W93" s="570"/>
      <c r="X93" s="570"/>
      <c r="Y93" s="570"/>
      <c r="Z93" s="570"/>
      <c r="AA93" s="570"/>
      <c r="AB93" s="570"/>
      <c r="AC93" s="570"/>
      <c r="AD93" s="570"/>
      <c r="AE93" s="570"/>
      <c r="AF93" s="570"/>
      <c r="AG93" s="570"/>
      <c r="AH93" s="570"/>
      <c r="AI93" s="570"/>
      <c r="AJ93" s="570"/>
      <c r="AK93" s="570"/>
      <c r="AL93" s="570"/>
      <c r="AM93" s="570"/>
    </row>
    <row r="94" spans="1:40" ht="9.75" customHeight="1">
      <c r="A94" s="559"/>
      <c r="B94" s="560"/>
      <c r="C94" s="560"/>
      <c r="D94" s="560"/>
      <c r="E94" s="560"/>
      <c r="F94" s="560"/>
      <c r="G94" s="560"/>
      <c r="H94" s="560"/>
      <c r="I94" s="561"/>
      <c r="J94" s="571"/>
      <c r="K94" s="572"/>
      <c r="L94" s="572"/>
      <c r="M94" s="572"/>
      <c r="N94" s="572"/>
      <c r="O94" s="573" t="s">
        <v>103</v>
      </c>
      <c r="P94" s="573"/>
      <c r="Q94" s="573"/>
      <c r="R94" s="573"/>
      <c r="S94" s="573"/>
      <c r="T94" s="573"/>
      <c r="U94" s="573"/>
      <c r="V94" s="573"/>
      <c r="W94" s="573"/>
      <c r="X94" s="573"/>
      <c r="Y94" s="573"/>
      <c r="Z94" s="573"/>
      <c r="AA94" s="573"/>
      <c r="AB94" s="573"/>
      <c r="AC94" s="573"/>
      <c r="AD94" s="573"/>
      <c r="AE94" s="573"/>
      <c r="AF94" s="573"/>
      <c r="AG94" s="573"/>
      <c r="AH94" s="573"/>
      <c r="AI94" s="573"/>
      <c r="AJ94" s="573"/>
      <c r="AK94" s="573"/>
      <c r="AL94" s="573"/>
      <c r="AM94" s="573"/>
    </row>
    <row r="95" spans="1:40" ht="9.75" customHeight="1">
      <c r="A95" s="553"/>
      <c r="B95" s="554"/>
      <c r="C95" s="554"/>
      <c r="D95" s="554"/>
      <c r="E95" s="554"/>
      <c r="F95" s="554"/>
      <c r="G95" s="554"/>
      <c r="H95" s="554"/>
      <c r="I95" s="555"/>
      <c r="J95" s="556"/>
      <c r="K95" s="557"/>
      <c r="L95" s="557"/>
      <c r="M95" s="557"/>
      <c r="N95" s="557"/>
      <c r="O95" s="558"/>
      <c r="P95" s="558"/>
      <c r="Q95" s="558"/>
      <c r="R95" s="558"/>
      <c r="S95" s="558"/>
      <c r="T95" s="558"/>
      <c r="U95" s="558"/>
      <c r="V95" s="558"/>
      <c r="W95" s="558"/>
      <c r="X95" s="558"/>
      <c r="Y95" s="558"/>
      <c r="Z95" s="558"/>
      <c r="AA95" s="558"/>
      <c r="AB95" s="558"/>
      <c r="AC95" s="558"/>
      <c r="AD95" s="558"/>
      <c r="AE95" s="558"/>
      <c r="AF95" s="558"/>
      <c r="AG95" s="558"/>
      <c r="AH95" s="558"/>
      <c r="AI95" s="558"/>
      <c r="AJ95" s="558"/>
      <c r="AK95" s="558"/>
      <c r="AL95" s="558"/>
      <c r="AM95" s="558"/>
    </row>
    <row r="96" spans="1:40" ht="9.75" customHeight="1">
      <c r="A96" s="565"/>
      <c r="B96" s="566"/>
      <c r="C96" s="566"/>
      <c r="D96" s="566"/>
      <c r="E96" s="566"/>
      <c r="F96" s="566"/>
      <c r="G96" s="566"/>
      <c r="H96" s="566"/>
      <c r="I96" s="567"/>
      <c r="J96" s="568"/>
      <c r="K96" s="569"/>
      <c r="L96" s="569"/>
      <c r="M96" s="569"/>
      <c r="N96" s="569"/>
      <c r="O96" s="570"/>
      <c r="P96" s="570"/>
      <c r="Q96" s="570"/>
      <c r="R96" s="570"/>
      <c r="S96" s="570"/>
      <c r="T96" s="570"/>
      <c r="U96" s="570"/>
      <c r="V96" s="570"/>
      <c r="W96" s="570"/>
      <c r="X96" s="570"/>
      <c r="Y96" s="570"/>
      <c r="Z96" s="570"/>
      <c r="AA96" s="570"/>
      <c r="AB96" s="570"/>
      <c r="AC96" s="570"/>
      <c r="AD96" s="570"/>
      <c r="AE96" s="570"/>
      <c r="AF96" s="570"/>
      <c r="AG96" s="570"/>
      <c r="AH96" s="570"/>
      <c r="AI96" s="570"/>
      <c r="AJ96" s="570"/>
      <c r="AK96" s="570"/>
      <c r="AL96" s="570"/>
      <c r="AM96" s="570"/>
    </row>
    <row r="97" spans="1:39" ht="9.75" customHeight="1">
      <c r="A97" s="565"/>
      <c r="B97" s="566"/>
      <c r="C97" s="566"/>
      <c r="D97" s="566"/>
      <c r="E97" s="566"/>
      <c r="F97" s="566"/>
      <c r="G97" s="566"/>
      <c r="H97" s="566"/>
      <c r="I97" s="567"/>
      <c r="J97" s="568"/>
      <c r="K97" s="569"/>
      <c r="L97" s="569"/>
      <c r="M97" s="569"/>
      <c r="N97" s="569"/>
      <c r="O97" s="570"/>
      <c r="P97" s="570"/>
      <c r="Q97" s="570"/>
      <c r="R97" s="570"/>
      <c r="S97" s="570"/>
      <c r="T97" s="570"/>
      <c r="U97" s="570"/>
      <c r="V97" s="570"/>
      <c r="W97" s="570"/>
      <c r="X97" s="570"/>
      <c r="Y97" s="570"/>
      <c r="Z97" s="570"/>
      <c r="AA97" s="570"/>
      <c r="AB97" s="570"/>
      <c r="AC97" s="570"/>
      <c r="AD97" s="570"/>
      <c r="AE97" s="570"/>
      <c r="AF97" s="570"/>
      <c r="AG97" s="570"/>
      <c r="AH97" s="570"/>
      <c r="AI97" s="570"/>
      <c r="AJ97" s="570"/>
      <c r="AK97" s="570"/>
      <c r="AL97" s="570"/>
      <c r="AM97" s="570"/>
    </row>
    <row r="98" spans="1:39" ht="9.75" customHeight="1" thickBot="1">
      <c r="A98" s="607"/>
      <c r="B98" s="608"/>
      <c r="C98" s="608"/>
      <c r="D98" s="608"/>
      <c r="E98" s="608"/>
      <c r="F98" s="608"/>
      <c r="G98" s="608"/>
      <c r="H98" s="608"/>
      <c r="I98" s="609"/>
      <c r="J98" s="577"/>
      <c r="K98" s="578"/>
      <c r="L98" s="578"/>
      <c r="M98" s="578"/>
      <c r="N98" s="578"/>
      <c r="O98" s="579"/>
      <c r="P98" s="579"/>
      <c r="Q98" s="579"/>
      <c r="R98" s="579"/>
      <c r="S98" s="579"/>
      <c r="T98" s="579"/>
      <c r="U98" s="579"/>
      <c r="V98" s="579"/>
      <c r="W98" s="579"/>
      <c r="X98" s="579"/>
      <c r="Y98" s="579"/>
      <c r="Z98" s="579"/>
      <c r="AA98" s="579"/>
      <c r="AB98" s="579"/>
      <c r="AC98" s="579"/>
      <c r="AD98" s="579"/>
      <c r="AE98" s="579"/>
      <c r="AF98" s="579"/>
      <c r="AG98" s="579"/>
      <c r="AH98" s="579"/>
      <c r="AI98" s="579"/>
      <c r="AJ98" s="579"/>
      <c r="AK98" s="579"/>
      <c r="AL98" s="579"/>
      <c r="AM98" s="579"/>
    </row>
    <row r="99" spans="1:39" ht="22.5" customHeight="1" thickTop="1">
      <c r="A99" s="348" t="s">
        <v>167</v>
      </c>
      <c r="B99" s="349"/>
      <c r="C99" s="349"/>
      <c r="D99" s="349"/>
      <c r="E99" s="349"/>
      <c r="F99" s="349"/>
      <c r="G99" s="349"/>
      <c r="H99" s="349"/>
      <c r="I99" s="350"/>
      <c r="J99" s="448">
        <f>SUM(J87:N98)</f>
        <v>0</v>
      </c>
      <c r="K99" s="449"/>
      <c r="L99" s="449"/>
      <c r="M99" s="449"/>
      <c r="N99" s="449"/>
      <c r="O99" s="450"/>
      <c r="P99" s="450"/>
      <c r="Q99" s="450"/>
      <c r="R99" s="450"/>
      <c r="S99" s="450"/>
      <c r="T99" s="450"/>
      <c r="U99" s="450"/>
      <c r="V99" s="450"/>
      <c r="W99" s="450"/>
      <c r="X99" s="450"/>
      <c r="Y99" s="450"/>
      <c r="Z99" s="450"/>
      <c r="AA99" s="450"/>
      <c r="AB99" s="450"/>
      <c r="AC99" s="450"/>
      <c r="AD99" s="450"/>
      <c r="AE99" s="450"/>
      <c r="AF99" s="450"/>
      <c r="AG99" s="450"/>
      <c r="AH99" s="450"/>
      <c r="AI99" s="450"/>
      <c r="AJ99" s="450"/>
      <c r="AK99" s="450"/>
      <c r="AL99" s="450"/>
      <c r="AM99" s="450"/>
    </row>
    <row r="100" spans="1:39" ht="18" customHeight="1">
      <c r="A100" s="127" t="s">
        <v>102</v>
      </c>
      <c r="B100" s="136"/>
      <c r="C100" s="136"/>
      <c r="D100" s="136"/>
      <c r="E100" s="136"/>
      <c r="F100" s="136"/>
      <c r="G100" s="136"/>
      <c r="H100" s="136"/>
      <c r="I100" s="136"/>
      <c r="J100" s="136"/>
      <c r="K100" s="136"/>
      <c r="L100" s="136"/>
      <c r="M100" s="136"/>
      <c r="N100" s="136"/>
      <c r="O100" s="136"/>
      <c r="P100" s="136"/>
      <c r="Q100" s="136"/>
      <c r="R100" s="136"/>
      <c r="S100" s="136"/>
      <c r="T100" s="136"/>
      <c r="U100" s="136"/>
      <c r="V100" s="136"/>
      <c r="W100" s="136"/>
      <c r="X100" s="136"/>
      <c r="Y100" s="136"/>
      <c r="Z100" s="136"/>
      <c r="AA100" s="136"/>
      <c r="AB100" s="136"/>
      <c r="AC100" s="136"/>
      <c r="AD100" s="136"/>
      <c r="AE100" s="136"/>
      <c r="AF100" s="136"/>
      <c r="AG100" s="136"/>
      <c r="AH100" s="136"/>
      <c r="AI100" s="136"/>
      <c r="AJ100" s="136"/>
    </row>
    <row r="101" spans="1:39" ht="18" customHeight="1">
      <c r="A101" s="318" t="s">
        <v>23</v>
      </c>
      <c r="B101" s="319"/>
      <c r="C101" s="319"/>
      <c r="D101" s="319"/>
      <c r="E101" s="319"/>
      <c r="F101" s="319"/>
      <c r="G101" s="319"/>
      <c r="H101" s="319"/>
      <c r="I101" s="320"/>
      <c r="J101" s="318" t="s">
        <v>25</v>
      </c>
      <c r="K101" s="319"/>
      <c r="L101" s="319"/>
      <c r="M101" s="319"/>
      <c r="N101" s="319"/>
      <c r="O101" s="451" t="s">
        <v>94</v>
      </c>
      <c r="P101" s="451"/>
      <c r="Q101" s="451"/>
      <c r="R101" s="451"/>
      <c r="S101" s="451"/>
      <c r="T101" s="451"/>
      <c r="U101" s="451"/>
      <c r="V101" s="451"/>
      <c r="W101" s="451"/>
      <c r="X101" s="451"/>
      <c r="Y101" s="451"/>
      <c r="Z101" s="451"/>
      <c r="AA101" s="451"/>
      <c r="AB101" s="451"/>
      <c r="AC101" s="451"/>
      <c r="AD101" s="451"/>
      <c r="AE101" s="451"/>
      <c r="AF101" s="451"/>
      <c r="AG101" s="451"/>
      <c r="AH101" s="451"/>
      <c r="AI101" s="451"/>
      <c r="AJ101" s="451"/>
      <c r="AK101" s="451"/>
      <c r="AL101" s="451"/>
      <c r="AM101" s="451"/>
    </row>
    <row r="102" spans="1:39" ht="9.75" customHeight="1">
      <c r="A102" s="553"/>
      <c r="B102" s="554"/>
      <c r="C102" s="554"/>
      <c r="D102" s="554"/>
      <c r="E102" s="554"/>
      <c r="F102" s="554"/>
      <c r="G102" s="554"/>
      <c r="H102" s="554"/>
      <c r="I102" s="555"/>
      <c r="J102" s="556"/>
      <c r="K102" s="557"/>
      <c r="L102" s="557"/>
      <c r="M102" s="557"/>
      <c r="N102" s="557"/>
      <c r="O102" s="558"/>
      <c r="P102" s="558"/>
      <c r="Q102" s="558"/>
      <c r="R102" s="558"/>
      <c r="S102" s="558"/>
      <c r="T102" s="558"/>
      <c r="U102" s="558"/>
      <c r="V102" s="558"/>
      <c r="W102" s="558"/>
      <c r="X102" s="558"/>
      <c r="Y102" s="558"/>
      <c r="Z102" s="558"/>
      <c r="AA102" s="558"/>
      <c r="AB102" s="558"/>
      <c r="AC102" s="558"/>
      <c r="AD102" s="558"/>
      <c r="AE102" s="558"/>
      <c r="AF102" s="558"/>
      <c r="AG102" s="558"/>
      <c r="AH102" s="558"/>
      <c r="AI102" s="558"/>
      <c r="AJ102" s="558"/>
      <c r="AK102" s="558"/>
      <c r="AL102" s="558"/>
      <c r="AM102" s="558"/>
    </row>
    <row r="103" spans="1:39" ht="9.75" customHeight="1">
      <c r="A103" s="565"/>
      <c r="B103" s="566"/>
      <c r="C103" s="566"/>
      <c r="D103" s="566"/>
      <c r="E103" s="566"/>
      <c r="F103" s="566"/>
      <c r="G103" s="566"/>
      <c r="H103" s="566"/>
      <c r="I103" s="567"/>
      <c r="J103" s="568"/>
      <c r="K103" s="569"/>
      <c r="L103" s="569"/>
      <c r="M103" s="569"/>
      <c r="N103" s="569"/>
      <c r="O103" s="570"/>
      <c r="P103" s="570"/>
      <c r="Q103" s="570"/>
      <c r="R103" s="570"/>
      <c r="S103" s="570"/>
      <c r="T103" s="570"/>
      <c r="U103" s="570"/>
      <c r="V103" s="570"/>
      <c r="W103" s="570"/>
      <c r="X103" s="570"/>
      <c r="Y103" s="570"/>
      <c r="Z103" s="570"/>
      <c r="AA103" s="570"/>
      <c r="AB103" s="570"/>
      <c r="AC103" s="570"/>
      <c r="AD103" s="570"/>
      <c r="AE103" s="570"/>
      <c r="AF103" s="570"/>
      <c r="AG103" s="570"/>
      <c r="AH103" s="570"/>
      <c r="AI103" s="570"/>
      <c r="AJ103" s="570"/>
      <c r="AK103" s="570"/>
      <c r="AL103" s="570"/>
      <c r="AM103" s="570"/>
    </row>
    <row r="104" spans="1:39" ht="9.75" customHeight="1">
      <c r="A104" s="565"/>
      <c r="B104" s="566"/>
      <c r="C104" s="566"/>
      <c r="D104" s="566"/>
      <c r="E104" s="566"/>
      <c r="F104" s="566"/>
      <c r="G104" s="566"/>
      <c r="H104" s="566"/>
      <c r="I104" s="567"/>
      <c r="J104" s="568"/>
      <c r="K104" s="569"/>
      <c r="L104" s="569"/>
      <c r="M104" s="569"/>
      <c r="N104" s="569"/>
      <c r="O104" s="570"/>
      <c r="P104" s="570"/>
      <c r="Q104" s="570"/>
      <c r="R104" s="570"/>
      <c r="S104" s="570"/>
      <c r="T104" s="570"/>
      <c r="U104" s="570"/>
      <c r="V104" s="570"/>
      <c r="W104" s="570"/>
      <c r="X104" s="570"/>
      <c r="Y104" s="570"/>
      <c r="Z104" s="570"/>
      <c r="AA104" s="570"/>
      <c r="AB104" s="570"/>
      <c r="AC104" s="570"/>
      <c r="AD104" s="570"/>
      <c r="AE104" s="570"/>
      <c r="AF104" s="570"/>
      <c r="AG104" s="570"/>
      <c r="AH104" s="570"/>
      <c r="AI104" s="570"/>
      <c r="AJ104" s="570"/>
      <c r="AK104" s="570"/>
      <c r="AL104" s="570"/>
      <c r="AM104" s="570"/>
    </row>
    <row r="105" spans="1:39" ht="9.75" customHeight="1">
      <c r="A105" s="559"/>
      <c r="B105" s="560"/>
      <c r="C105" s="560"/>
      <c r="D105" s="560"/>
      <c r="E105" s="560"/>
      <c r="F105" s="560"/>
      <c r="G105" s="560"/>
      <c r="H105" s="560"/>
      <c r="I105" s="561"/>
      <c r="J105" s="562"/>
      <c r="K105" s="563"/>
      <c r="L105" s="563"/>
      <c r="M105" s="563"/>
      <c r="N105" s="563"/>
      <c r="O105" s="564"/>
      <c r="P105" s="564"/>
      <c r="Q105" s="564"/>
      <c r="R105" s="564"/>
      <c r="S105" s="564"/>
      <c r="T105" s="564"/>
      <c r="U105" s="564"/>
      <c r="V105" s="564"/>
      <c r="W105" s="564"/>
      <c r="X105" s="564"/>
      <c r="Y105" s="564"/>
      <c r="Z105" s="564"/>
      <c r="AA105" s="564"/>
      <c r="AB105" s="564"/>
      <c r="AC105" s="564"/>
      <c r="AD105" s="564"/>
      <c r="AE105" s="564"/>
      <c r="AF105" s="564"/>
      <c r="AG105" s="564"/>
      <c r="AH105" s="564"/>
      <c r="AI105" s="564"/>
      <c r="AJ105" s="564"/>
      <c r="AK105" s="564"/>
      <c r="AL105" s="564"/>
      <c r="AM105" s="564"/>
    </row>
    <row r="106" spans="1:39" ht="9.75" customHeight="1">
      <c r="A106" s="553"/>
      <c r="B106" s="554"/>
      <c r="C106" s="554"/>
      <c r="D106" s="554"/>
      <c r="E106" s="554"/>
      <c r="F106" s="554"/>
      <c r="G106" s="554"/>
      <c r="H106" s="554"/>
      <c r="I106" s="555"/>
      <c r="J106" s="556"/>
      <c r="K106" s="557"/>
      <c r="L106" s="557"/>
      <c r="M106" s="557"/>
      <c r="N106" s="557"/>
      <c r="O106" s="558"/>
      <c r="P106" s="558"/>
      <c r="Q106" s="558"/>
      <c r="R106" s="558"/>
      <c r="S106" s="558"/>
      <c r="T106" s="558"/>
      <c r="U106" s="558"/>
      <c r="V106" s="558"/>
      <c r="W106" s="558"/>
      <c r="X106" s="558"/>
      <c r="Y106" s="558"/>
      <c r="Z106" s="558"/>
      <c r="AA106" s="558"/>
      <c r="AB106" s="558"/>
      <c r="AC106" s="558"/>
      <c r="AD106" s="558"/>
      <c r="AE106" s="558"/>
      <c r="AF106" s="558"/>
      <c r="AG106" s="558"/>
      <c r="AH106" s="558"/>
      <c r="AI106" s="558"/>
      <c r="AJ106" s="558"/>
      <c r="AK106" s="558"/>
      <c r="AL106" s="558"/>
      <c r="AM106" s="558"/>
    </row>
    <row r="107" spans="1:39" ht="9.75" customHeight="1">
      <c r="A107" s="565"/>
      <c r="B107" s="566"/>
      <c r="C107" s="566"/>
      <c r="D107" s="566"/>
      <c r="E107" s="566"/>
      <c r="F107" s="566"/>
      <c r="G107" s="566"/>
      <c r="H107" s="566"/>
      <c r="I107" s="567"/>
      <c r="J107" s="568"/>
      <c r="K107" s="569"/>
      <c r="L107" s="569"/>
      <c r="M107" s="569"/>
      <c r="N107" s="569"/>
      <c r="O107" s="570"/>
      <c r="P107" s="570"/>
      <c r="Q107" s="570"/>
      <c r="R107" s="570"/>
      <c r="S107" s="570"/>
      <c r="T107" s="570"/>
      <c r="U107" s="570"/>
      <c r="V107" s="570"/>
      <c r="W107" s="570"/>
      <c r="X107" s="570"/>
      <c r="Y107" s="570"/>
      <c r="Z107" s="570"/>
      <c r="AA107" s="570"/>
      <c r="AB107" s="570"/>
      <c r="AC107" s="570"/>
      <c r="AD107" s="570"/>
      <c r="AE107" s="570"/>
      <c r="AF107" s="570"/>
      <c r="AG107" s="570"/>
      <c r="AH107" s="570"/>
      <c r="AI107" s="570"/>
      <c r="AJ107" s="570"/>
      <c r="AK107" s="570"/>
      <c r="AL107" s="570"/>
      <c r="AM107" s="570"/>
    </row>
    <row r="108" spans="1:39" ht="9.75" customHeight="1">
      <c r="A108" s="565"/>
      <c r="B108" s="566"/>
      <c r="C108" s="566"/>
      <c r="D108" s="566"/>
      <c r="E108" s="566"/>
      <c r="F108" s="566"/>
      <c r="G108" s="566"/>
      <c r="H108" s="566"/>
      <c r="I108" s="567"/>
      <c r="J108" s="568"/>
      <c r="K108" s="569"/>
      <c r="L108" s="569"/>
      <c r="M108" s="569"/>
      <c r="N108" s="569"/>
      <c r="O108" s="570"/>
      <c r="P108" s="570"/>
      <c r="Q108" s="570"/>
      <c r="R108" s="570"/>
      <c r="S108" s="570"/>
      <c r="T108" s="570"/>
      <c r="U108" s="570"/>
      <c r="V108" s="570"/>
      <c r="W108" s="570"/>
      <c r="X108" s="570"/>
      <c r="Y108" s="570"/>
      <c r="Z108" s="570"/>
      <c r="AA108" s="570"/>
      <c r="AB108" s="570"/>
      <c r="AC108" s="570"/>
      <c r="AD108" s="570"/>
      <c r="AE108" s="570"/>
      <c r="AF108" s="570"/>
      <c r="AG108" s="570"/>
      <c r="AH108" s="570"/>
      <c r="AI108" s="570"/>
      <c r="AJ108" s="570"/>
      <c r="AK108" s="570"/>
      <c r="AL108" s="570"/>
      <c r="AM108" s="570"/>
    </row>
    <row r="109" spans="1:39" ht="9.75" customHeight="1" thickBot="1">
      <c r="A109" s="607"/>
      <c r="B109" s="608"/>
      <c r="C109" s="608"/>
      <c r="D109" s="608"/>
      <c r="E109" s="608"/>
      <c r="F109" s="608"/>
      <c r="G109" s="608"/>
      <c r="H109" s="608"/>
      <c r="I109" s="609"/>
      <c r="J109" s="577"/>
      <c r="K109" s="578"/>
      <c r="L109" s="578"/>
      <c r="M109" s="578"/>
      <c r="N109" s="578"/>
      <c r="O109" s="579"/>
      <c r="P109" s="579"/>
      <c r="Q109" s="579"/>
      <c r="R109" s="579"/>
      <c r="S109" s="579"/>
      <c r="T109" s="579"/>
      <c r="U109" s="579"/>
      <c r="V109" s="579"/>
      <c r="W109" s="579"/>
      <c r="X109" s="579"/>
      <c r="Y109" s="579"/>
      <c r="Z109" s="579"/>
      <c r="AA109" s="579"/>
      <c r="AB109" s="579"/>
      <c r="AC109" s="579"/>
      <c r="AD109" s="579"/>
      <c r="AE109" s="579"/>
      <c r="AF109" s="579"/>
      <c r="AG109" s="579"/>
      <c r="AH109" s="579"/>
      <c r="AI109" s="579"/>
      <c r="AJ109" s="579"/>
      <c r="AK109" s="579"/>
      <c r="AL109" s="579"/>
      <c r="AM109" s="579"/>
    </row>
    <row r="110" spans="1:39" ht="22.5" customHeight="1" thickTop="1">
      <c r="A110" s="348" t="s">
        <v>168</v>
      </c>
      <c r="B110" s="349"/>
      <c r="C110" s="349"/>
      <c r="D110" s="349"/>
      <c r="E110" s="349"/>
      <c r="F110" s="349"/>
      <c r="G110" s="349"/>
      <c r="H110" s="349"/>
      <c r="I110" s="350"/>
      <c r="J110" s="448">
        <f>SUM(J102:N109)</f>
        <v>0</v>
      </c>
      <c r="K110" s="449"/>
      <c r="L110" s="449"/>
      <c r="M110" s="449"/>
      <c r="N110" s="449"/>
      <c r="O110" s="450"/>
      <c r="P110" s="450"/>
      <c r="Q110" s="450"/>
      <c r="R110" s="450"/>
      <c r="S110" s="450"/>
      <c r="T110" s="450"/>
      <c r="U110" s="450"/>
      <c r="V110" s="450"/>
      <c r="W110" s="450"/>
      <c r="X110" s="450"/>
      <c r="Y110" s="450"/>
      <c r="Z110" s="450"/>
      <c r="AA110" s="450"/>
      <c r="AB110" s="450"/>
      <c r="AC110" s="450"/>
      <c r="AD110" s="450"/>
      <c r="AE110" s="450"/>
      <c r="AF110" s="450"/>
      <c r="AG110" s="450"/>
      <c r="AH110" s="450"/>
      <c r="AI110" s="450"/>
      <c r="AJ110" s="450"/>
      <c r="AK110" s="450"/>
      <c r="AL110" s="450"/>
      <c r="AM110" s="450"/>
    </row>
    <row r="111" spans="1:39" ht="13.5" customHeight="1">
      <c r="A111" s="86" t="s">
        <v>80</v>
      </c>
      <c r="B111" s="262"/>
      <c r="C111" s="262"/>
      <c r="D111" s="262"/>
      <c r="E111" s="262"/>
      <c r="F111" s="262"/>
      <c r="G111" s="262"/>
      <c r="H111" s="262"/>
      <c r="I111" s="262"/>
      <c r="J111" s="262"/>
      <c r="K111" s="262"/>
      <c r="L111" s="262"/>
      <c r="M111" s="262"/>
      <c r="N111" s="262"/>
      <c r="O111" s="262"/>
      <c r="P111" s="262"/>
      <c r="Q111" s="262"/>
      <c r="R111" s="262"/>
      <c r="S111" s="262"/>
      <c r="T111" s="262"/>
      <c r="U111" s="262"/>
      <c r="V111" s="262"/>
      <c r="W111" s="262"/>
      <c r="X111" s="262"/>
      <c r="Y111" s="262"/>
      <c r="Z111" s="262"/>
      <c r="AA111" s="262"/>
      <c r="AB111" s="262"/>
      <c r="AC111" s="262"/>
      <c r="AD111" s="262"/>
      <c r="AE111" s="262"/>
      <c r="AF111" s="262"/>
      <c r="AG111" s="262"/>
      <c r="AH111" s="262"/>
      <c r="AI111" s="262"/>
      <c r="AJ111" s="262"/>
      <c r="AK111" s="125"/>
      <c r="AL111" s="125"/>
      <c r="AM111" s="125"/>
    </row>
    <row r="112" spans="1:39" ht="13.5" customHeight="1" thickBot="1">
      <c r="A112" s="263" t="s">
        <v>201</v>
      </c>
      <c r="B112" s="264"/>
      <c r="C112" s="264"/>
      <c r="D112" s="264"/>
      <c r="E112" s="264"/>
      <c r="F112" s="264"/>
      <c r="G112" s="264"/>
      <c r="H112" s="264"/>
      <c r="I112" s="264"/>
      <c r="J112" s="264"/>
      <c r="K112" s="264"/>
      <c r="L112" s="264"/>
      <c r="M112" s="264"/>
      <c r="N112" s="264"/>
      <c r="O112" s="264"/>
      <c r="P112" s="264"/>
      <c r="Q112" s="264"/>
      <c r="R112" s="264"/>
      <c r="S112" s="264"/>
      <c r="T112" s="264"/>
      <c r="U112" s="264"/>
      <c r="V112" s="264"/>
      <c r="W112" s="264"/>
      <c r="X112" s="264"/>
      <c r="Y112" s="264"/>
      <c r="Z112" s="264"/>
      <c r="AA112" s="264"/>
      <c r="AB112" s="264"/>
      <c r="AC112" s="264"/>
      <c r="AD112" s="264"/>
      <c r="AE112" s="264"/>
      <c r="AF112" s="264"/>
      <c r="AG112" s="264"/>
      <c r="AH112" s="264"/>
      <c r="AI112" s="264"/>
      <c r="AJ112" s="264"/>
      <c r="AK112" s="265"/>
      <c r="AL112" s="265"/>
      <c r="AM112" s="265"/>
    </row>
    <row r="113" spans="1:39" ht="6" customHeight="1">
      <c r="A113" s="136"/>
      <c r="B113" s="136"/>
      <c r="C113" s="136"/>
      <c r="D113" s="136"/>
      <c r="E113" s="136"/>
      <c r="F113" s="136"/>
      <c r="G113" s="136"/>
      <c r="H113" s="136"/>
      <c r="I113" s="136"/>
      <c r="J113" s="136"/>
      <c r="K113" s="136"/>
      <c r="L113" s="136"/>
      <c r="M113" s="136"/>
      <c r="N113" s="136"/>
      <c r="O113" s="136"/>
      <c r="P113" s="136"/>
      <c r="Q113" s="136"/>
      <c r="R113" s="136"/>
      <c r="S113" s="136"/>
      <c r="T113" s="136"/>
      <c r="U113" s="136"/>
      <c r="V113" s="136"/>
      <c r="W113" s="136"/>
      <c r="X113" s="136"/>
      <c r="Y113" s="136"/>
      <c r="Z113" s="136"/>
      <c r="AA113" s="136"/>
      <c r="AB113" s="136"/>
      <c r="AC113" s="136"/>
      <c r="AD113" s="136"/>
      <c r="AE113" s="136"/>
      <c r="AF113" s="136"/>
      <c r="AG113" s="136"/>
      <c r="AH113" s="136"/>
      <c r="AI113" s="136"/>
      <c r="AJ113" s="136"/>
    </row>
    <row r="114" spans="1:39" s="142" customFormat="1" ht="10.5">
      <c r="A114" s="139" t="s">
        <v>26</v>
      </c>
      <c r="B114" s="140"/>
      <c r="C114" s="140"/>
      <c r="D114" s="140"/>
      <c r="E114" s="140"/>
      <c r="F114" s="140"/>
      <c r="G114" s="140"/>
      <c r="H114" s="140"/>
      <c r="I114" s="140"/>
      <c r="J114" s="140"/>
      <c r="K114" s="140"/>
      <c r="L114" s="140"/>
      <c r="M114" s="140"/>
      <c r="N114" s="140"/>
      <c r="O114" s="140"/>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1"/>
      <c r="AL114" s="141"/>
      <c r="AM114" s="141"/>
    </row>
    <row r="115" spans="1:39" s="142" customFormat="1" ht="5.25" customHeight="1">
      <c r="A115" s="139"/>
      <c r="B115" s="140"/>
      <c r="C115" s="140"/>
      <c r="D115" s="140"/>
      <c r="E115" s="140"/>
      <c r="F115" s="140"/>
      <c r="G115" s="140"/>
      <c r="H115" s="140"/>
      <c r="I115" s="140"/>
      <c r="J115" s="140"/>
      <c r="K115" s="140"/>
      <c r="L115" s="140"/>
      <c r="M115" s="140"/>
      <c r="N115" s="140"/>
      <c r="O115" s="140"/>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1"/>
      <c r="AL115" s="141"/>
      <c r="AM115" s="141"/>
    </row>
    <row r="116" spans="1:39" s="142" customFormat="1" ht="10.5">
      <c r="A116" s="139"/>
      <c r="B116" s="97" t="s">
        <v>28</v>
      </c>
      <c r="C116" s="140"/>
      <c r="D116" s="140"/>
      <c r="E116" s="140"/>
      <c r="F116" s="140"/>
      <c r="G116" s="140"/>
      <c r="H116" s="140"/>
      <c r="I116" s="140"/>
      <c r="J116" s="140"/>
      <c r="K116" s="140"/>
      <c r="L116" s="140"/>
      <c r="M116" s="140"/>
      <c r="N116" s="140"/>
      <c r="O116" s="140"/>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1"/>
      <c r="AL116" s="141"/>
      <c r="AM116" s="141"/>
    </row>
    <row r="117" spans="1:39" s="142" customFormat="1" ht="10.5">
      <c r="A117" s="139"/>
      <c r="B117" s="97" t="s">
        <v>196</v>
      </c>
      <c r="C117" s="140"/>
      <c r="D117" s="140"/>
      <c r="E117" s="140"/>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1"/>
      <c r="AL117" s="141"/>
      <c r="AM117" s="141"/>
    </row>
    <row r="118" spans="1:39" s="142" customFormat="1" ht="5.25" customHeight="1">
      <c r="A118" s="139"/>
      <c r="B118" s="140"/>
      <c r="C118" s="140"/>
      <c r="D118" s="140"/>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1"/>
      <c r="AL118" s="141"/>
      <c r="AM118" s="141"/>
    </row>
    <row r="119" spans="1:39">
      <c r="A119" s="143" t="s">
        <v>78</v>
      </c>
      <c r="B119" s="144"/>
      <c r="C119" s="136"/>
      <c r="D119" s="136"/>
      <c r="E119" s="136"/>
      <c r="F119" s="136"/>
      <c r="G119" s="136"/>
      <c r="H119" s="136"/>
      <c r="I119" s="136"/>
      <c r="J119" s="136"/>
      <c r="K119" s="136"/>
      <c r="L119" s="136"/>
      <c r="M119" s="136"/>
      <c r="N119" s="136"/>
      <c r="O119" s="136"/>
      <c r="P119" s="136"/>
      <c r="Q119" s="136"/>
      <c r="R119" s="136"/>
      <c r="S119" s="136"/>
      <c r="T119" s="136"/>
      <c r="U119" s="136"/>
      <c r="V119" s="136"/>
      <c r="W119" s="136"/>
      <c r="X119" s="136"/>
      <c r="Y119" s="136"/>
      <c r="Z119" s="136"/>
      <c r="AA119" s="136"/>
      <c r="AB119" s="136"/>
      <c r="AC119" s="136"/>
      <c r="AD119" s="136"/>
      <c r="AE119" s="136"/>
      <c r="AF119" s="136"/>
      <c r="AG119" s="136"/>
      <c r="AH119" s="136"/>
      <c r="AI119" s="136"/>
      <c r="AJ119" s="136"/>
    </row>
    <row r="120" spans="1:39">
      <c r="A120" s="145" t="s">
        <v>138</v>
      </c>
      <c r="B120" s="146"/>
      <c r="C120" s="146"/>
      <c r="D120" s="146"/>
      <c r="E120" s="146"/>
      <c r="F120" s="146"/>
      <c r="G120" s="146"/>
      <c r="H120" s="146"/>
      <c r="I120" s="146"/>
      <c r="J120" s="146"/>
      <c r="K120" s="146"/>
      <c r="L120" s="146"/>
      <c r="M120" s="146"/>
      <c r="N120" s="146"/>
      <c r="O120" s="146"/>
      <c r="P120" s="146"/>
      <c r="Q120" s="146"/>
      <c r="R120" s="146"/>
      <c r="S120" s="146"/>
      <c r="T120" s="506" t="s">
        <v>139</v>
      </c>
      <c r="U120" s="506"/>
      <c r="V120" s="506"/>
      <c r="W120" s="506"/>
      <c r="X120" s="506"/>
      <c r="Y120" s="506"/>
      <c r="Z120" s="506"/>
      <c r="AA120" s="506"/>
      <c r="AB120" s="506"/>
      <c r="AC120" s="506"/>
      <c r="AD120" s="506"/>
      <c r="AE120" s="506"/>
      <c r="AF120" s="506"/>
      <c r="AG120" s="506"/>
      <c r="AH120" s="506"/>
      <c r="AI120" s="506"/>
      <c r="AJ120" s="506"/>
      <c r="AK120" s="506"/>
      <c r="AL120" s="506"/>
      <c r="AM120" s="507"/>
    </row>
    <row r="121" spans="1:39" ht="44.25" customHeight="1">
      <c r="A121" s="147"/>
      <c r="B121" s="148" t="s">
        <v>141</v>
      </c>
      <c r="C121" s="149"/>
      <c r="D121" s="149"/>
      <c r="E121" s="149"/>
      <c r="F121" s="149"/>
      <c r="G121" s="149"/>
      <c r="H121" s="149"/>
      <c r="I121" s="149"/>
      <c r="J121" s="149"/>
      <c r="K121" s="149"/>
      <c r="L121" s="149"/>
      <c r="M121" s="149"/>
      <c r="N121" s="149"/>
      <c r="O121" s="149"/>
      <c r="P121" s="149"/>
      <c r="Q121" s="149"/>
      <c r="R121" s="149"/>
      <c r="S121" s="150"/>
      <c r="T121" s="503" t="s">
        <v>81</v>
      </c>
      <c r="U121" s="504"/>
      <c r="V121" s="504"/>
      <c r="W121" s="504"/>
      <c r="X121" s="504"/>
      <c r="Y121" s="504"/>
      <c r="Z121" s="504"/>
      <c r="AA121" s="504"/>
      <c r="AB121" s="504"/>
      <c r="AC121" s="504"/>
      <c r="AD121" s="504"/>
      <c r="AE121" s="504"/>
      <c r="AF121" s="504"/>
      <c r="AG121" s="504"/>
      <c r="AH121" s="504"/>
      <c r="AI121" s="504"/>
      <c r="AJ121" s="504"/>
      <c r="AK121" s="504"/>
      <c r="AL121" s="504"/>
      <c r="AM121" s="505"/>
    </row>
    <row r="122" spans="1:39" ht="12" customHeight="1">
      <c r="A122" s="147"/>
      <c r="B122" s="222" t="s">
        <v>142</v>
      </c>
      <c r="C122" s="223"/>
      <c r="D122" s="223"/>
      <c r="E122" s="223"/>
      <c r="F122" s="223"/>
      <c r="G122" s="223"/>
      <c r="H122" s="223"/>
      <c r="I122" s="223"/>
      <c r="J122" s="223"/>
      <c r="K122" s="223"/>
      <c r="L122" s="223"/>
      <c r="M122" s="223"/>
      <c r="N122" s="223"/>
      <c r="O122" s="223"/>
      <c r="P122" s="223"/>
      <c r="Q122" s="223"/>
      <c r="R122" s="223"/>
      <c r="S122" s="224"/>
      <c r="T122" s="500" t="s">
        <v>140</v>
      </c>
      <c r="U122" s="501"/>
      <c r="V122" s="501"/>
      <c r="W122" s="501"/>
      <c r="X122" s="501"/>
      <c r="Y122" s="501"/>
      <c r="Z122" s="501"/>
      <c r="AA122" s="501"/>
      <c r="AB122" s="501"/>
      <c r="AC122" s="501"/>
      <c r="AD122" s="501"/>
      <c r="AE122" s="501"/>
      <c r="AF122" s="501"/>
      <c r="AG122" s="501"/>
      <c r="AH122" s="501"/>
      <c r="AI122" s="501"/>
      <c r="AJ122" s="501"/>
      <c r="AK122" s="501"/>
      <c r="AL122" s="501"/>
      <c r="AM122" s="502"/>
    </row>
    <row r="123" spans="1:39" ht="12" customHeight="1">
      <c r="A123" s="147"/>
      <c r="B123" s="151" t="s">
        <v>143</v>
      </c>
      <c r="C123" s="152"/>
      <c r="D123" s="152"/>
      <c r="E123" s="152"/>
      <c r="F123" s="152"/>
      <c r="G123" s="152"/>
      <c r="H123" s="152"/>
      <c r="I123" s="152"/>
      <c r="J123" s="152"/>
      <c r="K123" s="152"/>
      <c r="L123" s="152"/>
      <c r="M123" s="152"/>
      <c r="N123" s="152"/>
      <c r="O123" s="152"/>
      <c r="P123" s="152"/>
      <c r="Q123" s="152"/>
      <c r="R123" s="152"/>
      <c r="S123" s="153"/>
      <c r="T123" s="442" t="s">
        <v>33</v>
      </c>
      <c r="U123" s="443"/>
      <c r="V123" s="443"/>
      <c r="W123" s="443"/>
      <c r="X123" s="443"/>
      <c r="Y123" s="443"/>
      <c r="Z123" s="443"/>
      <c r="AA123" s="443"/>
      <c r="AB123" s="443"/>
      <c r="AC123" s="443"/>
      <c r="AD123" s="443"/>
      <c r="AE123" s="443"/>
      <c r="AF123" s="443"/>
      <c r="AG123" s="443"/>
      <c r="AH123" s="443"/>
      <c r="AI123" s="443"/>
      <c r="AJ123" s="443"/>
      <c r="AK123" s="443"/>
      <c r="AL123" s="443"/>
      <c r="AM123" s="444"/>
    </row>
    <row r="124" spans="1:39" ht="12" customHeight="1">
      <c r="A124" s="147"/>
      <c r="B124" s="225" t="s">
        <v>144</v>
      </c>
      <c r="C124" s="226"/>
      <c r="D124" s="226"/>
      <c r="E124" s="226"/>
      <c r="F124" s="226"/>
      <c r="G124" s="226"/>
      <c r="H124" s="226"/>
      <c r="I124" s="226"/>
      <c r="J124" s="226"/>
      <c r="K124" s="226"/>
      <c r="L124" s="226"/>
      <c r="M124" s="226"/>
      <c r="N124" s="226"/>
      <c r="O124" s="226"/>
      <c r="P124" s="226"/>
      <c r="Q124" s="226"/>
      <c r="R124" s="226"/>
      <c r="S124" s="227"/>
      <c r="T124" s="489" t="s">
        <v>145</v>
      </c>
      <c r="U124" s="490"/>
      <c r="V124" s="490"/>
      <c r="W124" s="490"/>
      <c r="X124" s="490"/>
      <c r="Y124" s="490"/>
      <c r="Z124" s="490"/>
      <c r="AA124" s="490"/>
      <c r="AB124" s="490"/>
      <c r="AC124" s="490"/>
      <c r="AD124" s="490"/>
      <c r="AE124" s="490"/>
      <c r="AF124" s="490"/>
      <c r="AG124" s="490"/>
      <c r="AH124" s="490"/>
      <c r="AI124" s="490"/>
      <c r="AJ124" s="490"/>
      <c r="AK124" s="490"/>
      <c r="AL124" s="490"/>
      <c r="AM124" s="491"/>
    </row>
    <row r="125" spans="1:39" ht="12" customHeight="1">
      <c r="A125" s="147"/>
      <c r="B125" s="151" t="s">
        <v>146</v>
      </c>
      <c r="C125" s="152"/>
      <c r="D125" s="152"/>
      <c r="E125" s="152"/>
      <c r="F125" s="152"/>
      <c r="G125" s="152"/>
      <c r="H125" s="152"/>
      <c r="I125" s="152"/>
      <c r="J125" s="152"/>
      <c r="K125" s="152"/>
      <c r="L125" s="152"/>
      <c r="M125" s="152"/>
      <c r="N125" s="152"/>
      <c r="O125" s="152"/>
      <c r="P125" s="152"/>
      <c r="Q125" s="152"/>
      <c r="R125" s="152"/>
      <c r="S125" s="153"/>
      <c r="T125" s="442" t="s">
        <v>27</v>
      </c>
      <c r="U125" s="443"/>
      <c r="V125" s="443"/>
      <c r="W125" s="443"/>
      <c r="X125" s="443"/>
      <c r="Y125" s="443"/>
      <c r="Z125" s="443"/>
      <c r="AA125" s="443"/>
      <c r="AB125" s="443"/>
      <c r="AC125" s="443"/>
      <c r="AD125" s="443"/>
      <c r="AE125" s="443"/>
      <c r="AF125" s="443"/>
      <c r="AG125" s="443"/>
      <c r="AH125" s="443"/>
      <c r="AI125" s="443"/>
      <c r="AJ125" s="443"/>
      <c r="AK125" s="443"/>
      <c r="AL125" s="443"/>
      <c r="AM125" s="444"/>
    </row>
    <row r="126" spans="1:39" ht="11.25" customHeight="1">
      <c r="A126" s="178" t="s">
        <v>159</v>
      </c>
      <c r="B126" s="146"/>
      <c r="C126" s="146"/>
      <c r="D126" s="146"/>
      <c r="E126" s="146"/>
      <c r="F126" s="146"/>
      <c r="G126" s="146"/>
      <c r="H126" s="146"/>
      <c r="I126" s="146"/>
      <c r="J126" s="146"/>
      <c r="K126" s="146"/>
      <c r="L126" s="146"/>
      <c r="M126" s="146"/>
      <c r="N126" s="146"/>
      <c r="O126" s="146"/>
      <c r="P126" s="146"/>
      <c r="Q126" s="146"/>
      <c r="R126" s="146"/>
      <c r="S126" s="146"/>
      <c r="T126" s="158"/>
      <c r="U126" s="158"/>
      <c r="V126" s="158"/>
      <c r="W126" s="158"/>
      <c r="X126" s="158"/>
      <c r="Y126" s="158"/>
      <c r="Z126" s="158"/>
      <c r="AA126" s="158"/>
      <c r="AB126" s="158"/>
      <c r="AC126" s="158"/>
      <c r="AD126" s="158"/>
      <c r="AE126" s="158"/>
      <c r="AF126" s="158"/>
      <c r="AG126" s="158"/>
      <c r="AH126" s="158"/>
      <c r="AI126" s="158"/>
      <c r="AJ126" s="158"/>
      <c r="AK126" s="254"/>
      <c r="AL126" s="254"/>
      <c r="AM126" s="255"/>
    </row>
    <row r="127" spans="1:39" ht="12" customHeight="1">
      <c r="A127" s="159"/>
      <c r="B127" s="148" t="s">
        <v>160</v>
      </c>
      <c r="C127" s="149"/>
      <c r="D127" s="149"/>
      <c r="E127" s="149"/>
      <c r="F127" s="149"/>
      <c r="G127" s="149"/>
      <c r="H127" s="149"/>
      <c r="I127" s="149"/>
      <c r="J127" s="149"/>
      <c r="K127" s="149"/>
      <c r="L127" s="149"/>
      <c r="M127" s="149"/>
      <c r="N127" s="149"/>
      <c r="O127" s="149"/>
      <c r="P127" s="149"/>
      <c r="Q127" s="149"/>
      <c r="R127" s="149"/>
      <c r="S127" s="150"/>
      <c r="T127" s="428" t="s">
        <v>161</v>
      </c>
      <c r="U127" s="428"/>
      <c r="V127" s="428"/>
      <c r="W127" s="428"/>
      <c r="X127" s="428"/>
      <c r="Y127" s="428"/>
      <c r="Z127" s="428"/>
      <c r="AA127" s="428"/>
      <c r="AB127" s="428"/>
      <c r="AC127" s="428"/>
      <c r="AD127" s="428"/>
      <c r="AE127" s="428"/>
      <c r="AF127" s="428"/>
      <c r="AG127" s="428"/>
      <c r="AH127" s="428"/>
      <c r="AI127" s="428"/>
      <c r="AJ127" s="428"/>
      <c r="AK127" s="428"/>
      <c r="AL127" s="428"/>
      <c r="AM127" s="429"/>
    </row>
    <row r="128" spans="1:39" ht="12" customHeight="1">
      <c r="A128" s="145" t="s">
        <v>137</v>
      </c>
      <c r="B128" s="146"/>
      <c r="C128" s="146"/>
      <c r="D128" s="146"/>
      <c r="E128" s="146"/>
      <c r="F128" s="146"/>
      <c r="G128" s="146"/>
      <c r="H128" s="146"/>
      <c r="I128" s="146"/>
      <c r="J128" s="146"/>
      <c r="K128" s="146"/>
      <c r="L128" s="146"/>
      <c r="M128" s="146"/>
      <c r="N128" s="146"/>
      <c r="O128" s="146"/>
      <c r="P128" s="146"/>
      <c r="Q128" s="146"/>
      <c r="R128" s="146"/>
      <c r="S128" s="146"/>
      <c r="T128" s="158"/>
      <c r="U128" s="158"/>
      <c r="V128" s="158"/>
      <c r="W128" s="158"/>
      <c r="X128" s="158"/>
      <c r="Y128" s="158"/>
      <c r="Z128" s="158"/>
      <c r="AA128" s="158"/>
      <c r="AB128" s="158"/>
      <c r="AC128" s="158"/>
      <c r="AD128" s="158"/>
      <c r="AE128" s="158"/>
      <c r="AF128" s="158"/>
      <c r="AG128" s="158"/>
      <c r="AH128" s="158"/>
      <c r="AI128" s="158"/>
      <c r="AJ128" s="158"/>
      <c r="AK128" s="254"/>
      <c r="AL128" s="254"/>
      <c r="AM128" s="255"/>
    </row>
    <row r="129" spans="1:39" ht="12" customHeight="1">
      <c r="A129" s="159"/>
      <c r="B129" s="145" t="s">
        <v>152</v>
      </c>
      <c r="C129" s="146"/>
      <c r="D129" s="146"/>
      <c r="E129" s="146"/>
      <c r="F129" s="146"/>
      <c r="G129" s="146"/>
      <c r="H129" s="146"/>
      <c r="I129" s="146"/>
      <c r="J129" s="146"/>
      <c r="K129" s="146"/>
      <c r="L129" s="146"/>
      <c r="M129" s="146"/>
      <c r="N129" s="146"/>
      <c r="O129" s="146"/>
      <c r="P129" s="146"/>
      <c r="Q129" s="146"/>
      <c r="R129" s="146"/>
      <c r="S129" s="228"/>
      <c r="T129" s="430" t="s">
        <v>151</v>
      </c>
      <c r="U129" s="431"/>
      <c r="V129" s="431"/>
      <c r="W129" s="431"/>
      <c r="X129" s="431"/>
      <c r="Y129" s="431"/>
      <c r="Z129" s="431"/>
      <c r="AA129" s="431"/>
      <c r="AB129" s="431"/>
      <c r="AC129" s="431"/>
      <c r="AD129" s="431"/>
      <c r="AE129" s="431"/>
      <c r="AF129" s="431"/>
      <c r="AG129" s="431"/>
      <c r="AH129" s="431"/>
      <c r="AI129" s="431"/>
      <c r="AJ129" s="431"/>
      <c r="AK129" s="431"/>
      <c r="AL129" s="431"/>
      <c r="AM129" s="432"/>
    </row>
    <row r="130" spans="1:39" ht="12" customHeight="1">
      <c r="A130" s="159"/>
      <c r="B130" s="151" t="s">
        <v>153</v>
      </c>
      <c r="C130" s="152"/>
      <c r="D130" s="152"/>
      <c r="E130" s="152"/>
      <c r="F130" s="152"/>
      <c r="G130" s="152"/>
      <c r="H130" s="152"/>
      <c r="I130" s="152"/>
      <c r="J130" s="152"/>
      <c r="K130" s="152"/>
      <c r="L130" s="152"/>
      <c r="M130" s="152"/>
      <c r="N130" s="152"/>
      <c r="O130" s="152"/>
      <c r="P130" s="152"/>
      <c r="Q130" s="152"/>
      <c r="R130" s="152"/>
      <c r="S130" s="153"/>
      <c r="T130" s="443" t="s">
        <v>154</v>
      </c>
      <c r="U130" s="443"/>
      <c r="V130" s="443"/>
      <c r="W130" s="443"/>
      <c r="X130" s="443"/>
      <c r="Y130" s="443"/>
      <c r="Z130" s="443"/>
      <c r="AA130" s="443"/>
      <c r="AB130" s="443"/>
      <c r="AC130" s="443"/>
      <c r="AD130" s="443"/>
      <c r="AE130" s="443"/>
      <c r="AF130" s="443"/>
      <c r="AG130" s="443"/>
      <c r="AH130" s="443"/>
      <c r="AI130" s="443"/>
      <c r="AJ130" s="443"/>
      <c r="AK130" s="443"/>
      <c r="AL130" s="443"/>
      <c r="AM130" s="444"/>
    </row>
    <row r="131" spans="1:39" ht="12" customHeight="1">
      <c r="A131" s="159"/>
      <c r="B131" s="151" t="s">
        <v>155</v>
      </c>
      <c r="C131" s="152"/>
      <c r="D131" s="152"/>
      <c r="E131" s="152"/>
      <c r="F131" s="152"/>
      <c r="G131" s="152"/>
      <c r="H131" s="152"/>
      <c r="I131" s="152"/>
      <c r="J131" s="152"/>
      <c r="K131" s="152"/>
      <c r="L131" s="152"/>
      <c r="M131" s="152"/>
      <c r="N131" s="152"/>
      <c r="O131" s="152"/>
      <c r="P131" s="152"/>
      <c r="Q131" s="152"/>
      <c r="R131" s="152"/>
      <c r="S131" s="153"/>
      <c r="T131" s="433" t="s">
        <v>38</v>
      </c>
      <c r="U131" s="434"/>
      <c r="V131" s="434"/>
      <c r="W131" s="434"/>
      <c r="X131" s="434"/>
      <c r="Y131" s="434"/>
      <c r="Z131" s="434"/>
      <c r="AA131" s="434"/>
      <c r="AB131" s="434"/>
      <c r="AC131" s="434"/>
      <c r="AD131" s="434"/>
      <c r="AE131" s="434"/>
      <c r="AF131" s="434"/>
      <c r="AG131" s="434"/>
      <c r="AH131" s="434"/>
      <c r="AI131" s="434"/>
      <c r="AJ131" s="434"/>
      <c r="AK131" s="434"/>
      <c r="AL131" s="434"/>
      <c r="AM131" s="435"/>
    </row>
    <row r="132" spans="1:39" ht="12" customHeight="1">
      <c r="A132" s="159"/>
      <c r="B132" s="179" t="s">
        <v>156</v>
      </c>
      <c r="C132" s="152"/>
      <c r="D132" s="152"/>
      <c r="E132" s="152"/>
      <c r="F132" s="152"/>
      <c r="G132" s="152"/>
      <c r="H132" s="152"/>
      <c r="I132" s="152"/>
      <c r="J132" s="152"/>
      <c r="K132" s="152"/>
      <c r="L132" s="152"/>
      <c r="M132" s="152"/>
      <c r="N132" s="152"/>
      <c r="O132" s="152"/>
      <c r="P132" s="152"/>
      <c r="Q132" s="152"/>
      <c r="R132" s="152"/>
      <c r="S132" s="153"/>
      <c r="T132" s="442" t="s">
        <v>157</v>
      </c>
      <c r="U132" s="443"/>
      <c r="V132" s="443"/>
      <c r="W132" s="443"/>
      <c r="X132" s="443"/>
      <c r="Y132" s="443"/>
      <c r="Z132" s="443"/>
      <c r="AA132" s="443"/>
      <c r="AB132" s="443"/>
      <c r="AC132" s="443"/>
      <c r="AD132" s="443"/>
      <c r="AE132" s="443"/>
      <c r="AF132" s="443"/>
      <c r="AG132" s="443"/>
      <c r="AH132" s="443"/>
      <c r="AI132" s="443"/>
      <c r="AJ132" s="443"/>
      <c r="AK132" s="443"/>
      <c r="AL132" s="443"/>
      <c r="AM132" s="444"/>
    </row>
    <row r="133" spans="1:39" ht="12" customHeight="1">
      <c r="A133" s="160"/>
      <c r="B133" s="177" t="s">
        <v>158</v>
      </c>
      <c r="C133" s="154"/>
      <c r="D133" s="154"/>
      <c r="E133" s="154"/>
      <c r="F133" s="154"/>
      <c r="G133" s="154"/>
      <c r="H133" s="154"/>
      <c r="I133" s="154"/>
      <c r="J133" s="154"/>
      <c r="K133" s="154"/>
      <c r="L133" s="154"/>
      <c r="M133" s="154"/>
      <c r="N133" s="154"/>
      <c r="O133" s="154"/>
      <c r="P133" s="154"/>
      <c r="Q133" s="154"/>
      <c r="R133" s="154"/>
      <c r="S133" s="155"/>
      <c r="T133" s="436" t="s">
        <v>200</v>
      </c>
      <c r="U133" s="437"/>
      <c r="V133" s="437"/>
      <c r="W133" s="437"/>
      <c r="X133" s="437"/>
      <c r="Y133" s="437"/>
      <c r="Z133" s="437"/>
      <c r="AA133" s="437"/>
      <c r="AB133" s="437"/>
      <c r="AC133" s="437"/>
      <c r="AD133" s="437"/>
      <c r="AE133" s="437"/>
      <c r="AF133" s="437"/>
      <c r="AG133" s="437"/>
      <c r="AH133" s="437"/>
      <c r="AI133" s="437"/>
      <c r="AJ133" s="437"/>
      <c r="AK133" s="437"/>
      <c r="AL133" s="437"/>
      <c r="AM133" s="438"/>
    </row>
    <row r="134" spans="1:39" ht="6" customHeight="1">
      <c r="A134" s="161"/>
      <c r="B134" s="161"/>
      <c r="C134" s="162"/>
      <c r="D134" s="162"/>
      <c r="E134" s="162"/>
      <c r="F134" s="162"/>
      <c r="G134" s="162"/>
      <c r="H134" s="162"/>
      <c r="I134" s="162"/>
      <c r="J134" s="162"/>
      <c r="K134" s="162"/>
      <c r="L134" s="162"/>
      <c r="M134" s="162"/>
      <c r="N134" s="162"/>
      <c r="O134" s="162"/>
      <c r="P134" s="162"/>
      <c r="Q134" s="162"/>
      <c r="R134" s="162"/>
      <c r="S134" s="162"/>
      <c r="T134" s="256"/>
      <c r="U134" s="256"/>
      <c r="V134" s="256"/>
      <c r="W134" s="256"/>
      <c r="X134" s="256"/>
      <c r="Y134" s="256"/>
      <c r="Z134" s="256"/>
      <c r="AA134" s="256"/>
      <c r="AB134" s="256"/>
      <c r="AC134" s="256"/>
      <c r="AD134" s="256"/>
      <c r="AE134" s="256"/>
      <c r="AF134" s="256"/>
      <c r="AG134" s="256"/>
      <c r="AH134" s="256"/>
      <c r="AI134" s="256"/>
      <c r="AJ134" s="256"/>
      <c r="AK134" s="256"/>
      <c r="AL134" s="256"/>
      <c r="AM134" s="256"/>
    </row>
    <row r="135" spans="1:39" ht="12" customHeight="1">
      <c r="A135" s="143" t="s">
        <v>39</v>
      </c>
      <c r="B135" s="164"/>
      <c r="C135" s="164"/>
      <c r="D135" s="164"/>
      <c r="E135" s="164"/>
      <c r="F135" s="164"/>
      <c r="G135" s="164"/>
      <c r="H135" s="164"/>
      <c r="I135" s="164"/>
      <c r="J135" s="164"/>
      <c r="K135" s="164"/>
      <c r="L135" s="164"/>
      <c r="M135" s="164"/>
      <c r="N135" s="164"/>
      <c r="O135" s="164"/>
      <c r="P135" s="164"/>
      <c r="Q135" s="164"/>
      <c r="R135" s="164"/>
      <c r="S135" s="164"/>
      <c r="T135" s="439"/>
      <c r="U135" s="439"/>
      <c r="V135" s="439"/>
      <c r="W135" s="439"/>
      <c r="X135" s="439"/>
      <c r="Y135" s="439"/>
      <c r="Z135" s="439"/>
      <c r="AA135" s="439"/>
      <c r="AB135" s="439"/>
      <c r="AC135" s="439"/>
      <c r="AD135" s="439"/>
      <c r="AE135" s="439"/>
      <c r="AF135" s="439"/>
      <c r="AG135" s="439"/>
      <c r="AH135" s="439"/>
      <c r="AI135" s="439"/>
      <c r="AJ135" s="439"/>
      <c r="AK135" s="439"/>
      <c r="AL135" s="439"/>
      <c r="AM135" s="439"/>
    </row>
    <row r="136" spans="1:39" ht="12" customHeight="1">
      <c r="A136" s="145" t="s">
        <v>147</v>
      </c>
      <c r="B136" s="165"/>
      <c r="C136" s="146"/>
      <c r="D136" s="146"/>
      <c r="E136" s="146"/>
      <c r="F136" s="146"/>
      <c r="G136" s="146"/>
      <c r="H136" s="146"/>
      <c r="I136" s="146"/>
      <c r="J136" s="146"/>
      <c r="K136" s="146"/>
      <c r="L136" s="146"/>
      <c r="M136" s="146"/>
      <c r="N136" s="146"/>
      <c r="O136" s="146"/>
      <c r="P136" s="146"/>
      <c r="Q136" s="146"/>
      <c r="R136" s="146"/>
      <c r="S136" s="246"/>
      <c r="T136" s="440" t="s">
        <v>180</v>
      </c>
      <c r="U136" s="440"/>
      <c r="V136" s="440"/>
      <c r="W136" s="440"/>
      <c r="X136" s="440"/>
      <c r="Y136" s="440"/>
      <c r="Z136" s="440"/>
      <c r="AA136" s="440"/>
      <c r="AB136" s="440"/>
      <c r="AC136" s="440"/>
      <c r="AD136" s="440"/>
      <c r="AE136" s="440"/>
      <c r="AF136" s="440"/>
      <c r="AG136" s="440"/>
      <c r="AH136" s="440"/>
      <c r="AI136" s="440"/>
      <c r="AJ136" s="440"/>
      <c r="AK136" s="440"/>
      <c r="AL136" s="440"/>
      <c r="AM136" s="441"/>
    </row>
    <row r="137" spans="1:39" ht="12" customHeight="1">
      <c r="A137" s="159"/>
      <c r="B137" s="167" t="s">
        <v>149</v>
      </c>
      <c r="C137" s="246"/>
      <c r="D137" s="246"/>
      <c r="E137" s="246"/>
      <c r="F137" s="246"/>
      <c r="G137" s="246"/>
      <c r="H137" s="246"/>
      <c r="I137" s="246"/>
      <c r="J137" s="246"/>
      <c r="K137" s="246"/>
      <c r="L137" s="246"/>
      <c r="M137" s="246"/>
      <c r="N137" s="246"/>
      <c r="O137" s="246"/>
      <c r="P137" s="246"/>
      <c r="Q137" s="246"/>
      <c r="R137" s="246"/>
      <c r="S137" s="247"/>
      <c r="T137" s="425" t="s">
        <v>151</v>
      </c>
      <c r="U137" s="426"/>
      <c r="V137" s="426"/>
      <c r="W137" s="426"/>
      <c r="X137" s="426"/>
      <c r="Y137" s="426"/>
      <c r="Z137" s="426"/>
      <c r="AA137" s="426"/>
      <c r="AB137" s="426"/>
      <c r="AC137" s="426"/>
      <c r="AD137" s="426"/>
      <c r="AE137" s="426"/>
      <c r="AF137" s="426"/>
      <c r="AG137" s="426"/>
      <c r="AH137" s="426"/>
      <c r="AI137" s="426"/>
      <c r="AJ137" s="426"/>
      <c r="AK137" s="426"/>
      <c r="AL137" s="426"/>
      <c r="AM137" s="427"/>
    </row>
    <row r="138" spans="1:39" ht="12" customHeight="1">
      <c r="A138" s="169" t="s">
        <v>148</v>
      </c>
      <c r="B138" s="165"/>
      <c r="C138" s="146"/>
      <c r="D138" s="146"/>
      <c r="E138" s="146"/>
      <c r="F138" s="146"/>
      <c r="G138" s="146"/>
      <c r="H138" s="146"/>
      <c r="I138" s="146"/>
      <c r="J138" s="146"/>
      <c r="K138" s="146"/>
      <c r="L138" s="146"/>
      <c r="M138" s="146"/>
      <c r="N138" s="146"/>
      <c r="O138" s="146"/>
      <c r="P138" s="146"/>
      <c r="Q138" s="146"/>
      <c r="R138" s="146"/>
      <c r="S138" s="246"/>
      <c r="T138" s="252"/>
      <c r="U138" s="252"/>
      <c r="V138" s="252"/>
      <c r="W138" s="252"/>
      <c r="X138" s="252"/>
      <c r="Y138" s="252"/>
      <c r="Z138" s="252"/>
      <c r="AA138" s="252"/>
      <c r="AB138" s="252"/>
      <c r="AC138" s="252"/>
      <c r="AD138" s="252"/>
      <c r="AE138" s="252"/>
      <c r="AF138" s="252"/>
      <c r="AG138" s="252"/>
      <c r="AH138" s="252"/>
      <c r="AI138" s="252"/>
      <c r="AJ138" s="252"/>
      <c r="AK138" s="252"/>
      <c r="AL138" s="252"/>
      <c r="AM138" s="253"/>
    </row>
    <row r="139" spans="1:39" ht="12" customHeight="1">
      <c r="A139" s="172"/>
      <c r="B139" s="167" t="s">
        <v>150</v>
      </c>
      <c r="C139" s="246"/>
      <c r="D139" s="246"/>
      <c r="E139" s="246"/>
      <c r="F139" s="246"/>
      <c r="G139" s="246"/>
      <c r="H139" s="246"/>
      <c r="I139" s="246"/>
      <c r="J139" s="246"/>
      <c r="K139" s="246"/>
      <c r="L139" s="246"/>
      <c r="M139" s="246"/>
      <c r="N139" s="246"/>
      <c r="O139" s="246"/>
      <c r="P139" s="246"/>
      <c r="Q139" s="246"/>
      <c r="R139" s="246"/>
      <c r="S139" s="247"/>
      <c r="T139" s="425" t="s">
        <v>151</v>
      </c>
      <c r="U139" s="426"/>
      <c r="V139" s="426"/>
      <c r="W139" s="426"/>
      <c r="X139" s="426"/>
      <c r="Y139" s="426"/>
      <c r="Z139" s="426"/>
      <c r="AA139" s="426"/>
      <c r="AB139" s="426"/>
      <c r="AC139" s="426"/>
      <c r="AD139" s="426"/>
      <c r="AE139" s="426"/>
      <c r="AF139" s="426"/>
      <c r="AG139" s="426"/>
      <c r="AH139" s="426"/>
      <c r="AI139" s="426"/>
      <c r="AJ139" s="426"/>
      <c r="AK139" s="426"/>
      <c r="AL139" s="426"/>
      <c r="AM139" s="427"/>
    </row>
    <row r="140" spans="1:39" ht="18" customHeight="1">
      <c r="A140" s="173"/>
      <c r="B140" s="174"/>
      <c r="C140" s="173"/>
      <c r="D140" s="173"/>
      <c r="E140" s="173"/>
      <c r="F140" s="173"/>
      <c r="G140" s="173"/>
      <c r="H140" s="173"/>
      <c r="I140" s="173"/>
      <c r="J140" s="173"/>
      <c r="K140" s="173"/>
      <c r="L140" s="173"/>
      <c r="M140" s="173"/>
      <c r="N140" s="173"/>
      <c r="O140" s="173"/>
      <c r="P140" s="173"/>
      <c r="Q140" s="173"/>
      <c r="R140" s="173"/>
      <c r="S140" s="173"/>
      <c r="T140" s="173"/>
      <c r="U140" s="173" t="s">
        <v>103</v>
      </c>
      <c r="V140" s="173"/>
      <c r="W140" s="173"/>
      <c r="X140" s="173"/>
      <c r="Y140" s="173"/>
      <c r="Z140" s="173"/>
      <c r="AA140" s="173"/>
      <c r="AB140" s="173"/>
      <c r="AC140" s="173"/>
      <c r="AD140" s="173"/>
      <c r="AE140" s="173"/>
      <c r="AF140" s="173"/>
      <c r="AG140" s="173"/>
      <c r="AH140" s="173"/>
      <c r="AI140" s="173"/>
      <c r="AJ140" s="173"/>
    </row>
    <row r="141" spans="1:39" s="175" customFormat="1">
      <c r="A141" s="174"/>
      <c r="B141" s="174"/>
      <c r="C141" s="174"/>
      <c r="D141" s="174"/>
      <c r="E141" s="174"/>
      <c r="F141" s="174"/>
      <c r="G141" s="174"/>
      <c r="H141" s="174"/>
      <c r="I141" s="174"/>
      <c r="J141" s="174"/>
      <c r="K141" s="174"/>
      <c r="L141" s="174"/>
      <c r="M141" s="174"/>
      <c r="N141" s="174"/>
      <c r="O141" s="174"/>
      <c r="P141" s="174"/>
      <c r="Q141" s="174"/>
      <c r="R141" s="174"/>
      <c r="S141" s="174"/>
      <c r="T141" s="174"/>
      <c r="U141" s="174"/>
      <c r="V141" s="174"/>
      <c r="W141" s="174"/>
      <c r="X141" s="174"/>
      <c r="Y141" s="174"/>
      <c r="Z141" s="174"/>
      <c r="AA141" s="174"/>
      <c r="AB141" s="174"/>
      <c r="AC141" s="174"/>
      <c r="AD141" s="174"/>
      <c r="AE141" s="174"/>
      <c r="AF141" s="174"/>
      <c r="AG141" s="174"/>
      <c r="AH141" s="174"/>
      <c r="AI141" s="174"/>
      <c r="AJ141" s="174"/>
    </row>
    <row r="142" spans="1:39" s="175" customFormat="1">
      <c r="A142" s="174"/>
      <c r="B142" s="174"/>
      <c r="C142" s="174"/>
      <c r="D142" s="174"/>
      <c r="E142" s="174"/>
      <c r="F142" s="174"/>
      <c r="G142" s="174"/>
      <c r="H142" s="174"/>
      <c r="I142" s="174"/>
      <c r="J142" s="174"/>
      <c r="K142" s="174"/>
      <c r="L142" s="174"/>
      <c r="M142" s="174"/>
      <c r="N142" s="174"/>
      <c r="O142" s="174"/>
      <c r="P142" s="174"/>
      <c r="Q142" s="174"/>
      <c r="R142" s="174"/>
      <c r="S142" s="174"/>
      <c r="T142" s="174"/>
      <c r="U142" s="174"/>
      <c r="V142" s="174"/>
      <c r="W142" s="174"/>
      <c r="X142" s="174"/>
      <c r="Y142" s="174"/>
      <c r="Z142" s="174"/>
      <c r="AA142" s="174"/>
      <c r="AB142" s="174"/>
      <c r="AC142" s="174"/>
      <c r="AD142" s="174"/>
      <c r="AE142" s="174"/>
      <c r="AF142" s="174"/>
      <c r="AG142" s="174"/>
      <c r="AH142" s="174"/>
      <c r="AI142" s="174"/>
      <c r="AJ142" s="174"/>
    </row>
    <row r="143" spans="1:39">
      <c r="A143" s="173"/>
      <c r="B143" s="173"/>
      <c r="C143" s="173"/>
      <c r="D143" s="173"/>
      <c r="E143" s="173"/>
      <c r="F143" s="173"/>
      <c r="G143" s="173"/>
      <c r="H143" s="173"/>
      <c r="I143" s="173"/>
      <c r="J143" s="173"/>
      <c r="K143" s="173"/>
      <c r="L143" s="173"/>
      <c r="M143" s="173"/>
      <c r="N143" s="173"/>
      <c r="O143" s="173"/>
      <c r="P143" s="173"/>
      <c r="Q143" s="173"/>
      <c r="R143" s="173"/>
      <c r="S143" s="173"/>
      <c r="T143" s="173"/>
      <c r="U143" s="173"/>
      <c r="V143" s="173"/>
      <c r="W143" s="173"/>
      <c r="X143" s="173"/>
      <c r="Y143" s="173"/>
      <c r="Z143" s="173"/>
      <c r="AA143" s="173"/>
      <c r="AB143" s="173"/>
      <c r="AC143" s="173"/>
      <c r="AD143" s="173"/>
      <c r="AE143" s="173"/>
      <c r="AF143" s="173"/>
      <c r="AG143" s="173"/>
      <c r="AH143" s="173"/>
      <c r="AI143" s="173"/>
      <c r="AJ143" s="173"/>
    </row>
    <row r="144" spans="1:39">
      <c r="A144" s="173"/>
      <c r="B144" s="173"/>
      <c r="C144" s="173"/>
      <c r="D144" s="173"/>
      <c r="E144" s="173"/>
      <c r="F144" s="173"/>
      <c r="G144" s="173"/>
      <c r="H144" s="173"/>
      <c r="I144" s="173"/>
      <c r="J144" s="173"/>
      <c r="K144" s="173"/>
      <c r="L144" s="173"/>
      <c r="M144" s="173"/>
      <c r="N144" s="173"/>
      <c r="O144" s="173"/>
      <c r="P144" s="173"/>
      <c r="Q144" s="173"/>
      <c r="R144" s="173"/>
      <c r="S144" s="173"/>
      <c r="T144" s="173"/>
      <c r="U144" s="173"/>
      <c r="V144" s="173"/>
      <c r="W144" s="173"/>
      <c r="X144" s="173"/>
      <c r="Y144" s="173"/>
      <c r="Z144" s="173"/>
      <c r="AA144" s="173"/>
      <c r="AB144" s="173"/>
      <c r="AC144" s="173"/>
      <c r="AD144" s="173"/>
      <c r="AE144" s="173"/>
      <c r="AF144" s="173"/>
      <c r="AG144" s="173"/>
      <c r="AH144" s="173"/>
      <c r="AI144" s="173"/>
      <c r="AJ144" s="173"/>
    </row>
    <row r="145" spans="1:36">
      <c r="A145" s="173"/>
      <c r="B145" s="173"/>
      <c r="C145" s="173"/>
      <c r="D145" s="173"/>
      <c r="E145" s="173"/>
      <c r="F145" s="173"/>
      <c r="G145" s="173"/>
      <c r="H145" s="173"/>
      <c r="I145" s="173"/>
      <c r="J145" s="173"/>
      <c r="K145" s="173"/>
      <c r="L145" s="173"/>
      <c r="M145" s="173"/>
      <c r="N145" s="173"/>
      <c r="O145" s="173"/>
      <c r="P145" s="173"/>
      <c r="Q145" s="173"/>
      <c r="R145" s="173"/>
      <c r="S145" s="173"/>
      <c r="T145" s="173"/>
      <c r="U145" s="173"/>
      <c r="V145" s="173"/>
      <c r="W145" s="173"/>
      <c r="X145" s="173"/>
      <c r="Y145" s="173"/>
      <c r="Z145" s="173"/>
      <c r="AA145" s="173"/>
      <c r="AB145" s="173"/>
      <c r="AC145" s="173"/>
      <c r="AD145" s="173"/>
      <c r="AE145" s="173"/>
      <c r="AF145" s="173"/>
      <c r="AG145" s="173"/>
      <c r="AH145" s="173"/>
      <c r="AI145" s="173"/>
      <c r="AJ145" s="173"/>
    </row>
    <row r="146" spans="1:36">
      <c r="A146" s="173"/>
      <c r="B146" s="173"/>
      <c r="C146" s="173"/>
      <c r="D146" s="173"/>
      <c r="E146" s="173"/>
      <c r="F146" s="173"/>
      <c r="G146" s="173"/>
      <c r="H146" s="173"/>
      <c r="I146" s="173"/>
      <c r="J146" s="173"/>
      <c r="K146" s="173"/>
      <c r="L146" s="173"/>
      <c r="M146" s="173"/>
      <c r="N146" s="173"/>
      <c r="O146" s="173"/>
      <c r="P146" s="173"/>
      <c r="Q146" s="173"/>
      <c r="R146" s="173"/>
      <c r="S146" s="173"/>
      <c r="T146" s="173"/>
      <c r="U146" s="173"/>
      <c r="V146" s="173"/>
      <c r="W146" s="173"/>
      <c r="X146" s="173"/>
      <c r="Y146" s="173"/>
      <c r="Z146" s="173"/>
      <c r="AA146" s="173"/>
      <c r="AB146" s="173"/>
      <c r="AC146" s="173"/>
      <c r="AD146" s="173"/>
      <c r="AE146" s="173"/>
      <c r="AF146" s="173"/>
      <c r="AG146" s="173"/>
      <c r="AH146" s="173"/>
      <c r="AI146" s="173"/>
      <c r="AJ146" s="173"/>
    </row>
    <row r="147" spans="1:36">
      <c r="A147" s="173"/>
      <c r="B147" s="173"/>
      <c r="C147" s="173"/>
      <c r="D147" s="173"/>
      <c r="E147" s="173"/>
      <c r="F147" s="173"/>
      <c r="G147" s="173"/>
      <c r="H147" s="173"/>
      <c r="I147" s="173"/>
      <c r="J147" s="173"/>
      <c r="K147" s="173"/>
      <c r="L147" s="173"/>
      <c r="M147" s="173"/>
      <c r="N147" s="173"/>
      <c r="O147" s="173"/>
      <c r="P147" s="173"/>
      <c r="Q147" s="173"/>
      <c r="R147" s="173"/>
      <c r="S147" s="173"/>
      <c r="T147" s="173"/>
      <c r="U147" s="173"/>
      <c r="V147" s="173"/>
      <c r="W147" s="173"/>
      <c r="X147" s="173"/>
      <c r="Y147" s="173"/>
      <c r="Z147" s="173"/>
      <c r="AA147" s="173"/>
      <c r="AB147" s="173"/>
      <c r="AC147" s="173"/>
      <c r="AD147" s="173"/>
      <c r="AE147" s="173"/>
      <c r="AF147" s="173"/>
      <c r="AG147" s="173"/>
      <c r="AH147" s="173"/>
      <c r="AI147" s="173"/>
      <c r="AJ147" s="173"/>
    </row>
    <row r="148" spans="1:36">
      <c r="A148" s="173"/>
      <c r="B148" s="173"/>
      <c r="C148" s="173"/>
      <c r="D148" s="173"/>
      <c r="E148" s="173"/>
      <c r="F148" s="173"/>
      <c r="G148" s="173"/>
      <c r="H148" s="173"/>
      <c r="I148" s="173"/>
      <c r="J148" s="173"/>
      <c r="K148" s="173"/>
      <c r="L148" s="173"/>
      <c r="M148" s="173"/>
      <c r="N148" s="173"/>
      <c r="O148" s="173"/>
      <c r="P148" s="173"/>
      <c r="Q148" s="173"/>
      <c r="R148" s="173"/>
      <c r="S148" s="173"/>
      <c r="T148" s="173"/>
      <c r="U148" s="173"/>
      <c r="V148" s="173"/>
      <c r="W148" s="173"/>
      <c r="X148" s="173"/>
      <c r="Y148" s="173"/>
      <c r="Z148" s="173"/>
      <c r="AA148" s="173"/>
      <c r="AB148" s="173"/>
      <c r="AC148" s="173"/>
      <c r="AD148" s="173"/>
      <c r="AE148" s="173"/>
      <c r="AF148" s="173"/>
      <c r="AG148" s="173"/>
      <c r="AH148" s="173"/>
      <c r="AI148" s="173"/>
      <c r="AJ148" s="173"/>
    </row>
    <row r="149" spans="1:36">
      <c r="A149" s="173"/>
      <c r="B149" s="173"/>
      <c r="C149" s="173"/>
      <c r="D149" s="173"/>
      <c r="E149" s="173"/>
      <c r="F149" s="173"/>
      <c r="G149" s="173"/>
      <c r="H149" s="173"/>
      <c r="I149" s="173"/>
      <c r="J149" s="173"/>
      <c r="K149" s="173"/>
      <c r="L149" s="173"/>
      <c r="M149" s="173"/>
      <c r="N149" s="173"/>
      <c r="O149" s="173"/>
      <c r="P149" s="173"/>
      <c r="Q149" s="173"/>
      <c r="R149" s="173"/>
      <c r="S149" s="173"/>
      <c r="T149" s="173"/>
      <c r="U149" s="173"/>
      <c r="V149" s="173"/>
      <c r="W149" s="173"/>
      <c r="X149" s="173"/>
      <c r="Y149" s="173"/>
      <c r="Z149" s="173"/>
      <c r="AA149" s="173"/>
      <c r="AB149" s="173"/>
      <c r="AC149" s="173"/>
      <c r="AD149" s="173"/>
      <c r="AE149" s="173"/>
      <c r="AF149" s="173"/>
      <c r="AG149" s="173"/>
      <c r="AH149" s="173"/>
      <c r="AI149" s="173"/>
      <c r="AJ149" s="173"/>
    </row>
    <row r="150" spans="1:36">
      <c r="A150" s="173"/>
      <c r="B150" s="173"/>
      <c r="C150" s="173"/>
      <c r="D150" s="173"/>
      <c r="E150" s="173"/>
      <c r="F150" s="173"/>
      <c r="G150" s="173"/>
      <c r="H150" s="173"/>
      <c r="I150" s="173"/>
      <c r="J150" s="173"/>
      <c r="K150" s="173"/>
      <c r="L150" s="173"/>
      <c r="M150" s="173"/>
      <c r="N150" s="173"/>
      <c r="O150" s="173"/>
      <c r="P150" s="173"/>
      <c r="Q150" s="173"/>
      <c r="R150" s="173"/>
      <c r="S150" s="173"/>
      <c r="T150" s="173"/>
      <c r="U150" s="173"/>
      <c r="V150" s="173"/>
      <c r="W150" s="173"/>
      <c r="X150" s="173"/>
      <c r="Y150" s="173"/>
      <c r="Z150" s="173"/>
      <c r="AA150" s="173"/>
      <c r="AB150" s="173"/>
      <c r="AC150" s="173"/>
      <c r="AD150" s="173"/>
      <c r="AE150" s="173"/>
      <c r="AF150" s="173"/>
      <c r="AG150" s="173"/>
      <c r="AH150" s="173"/>
      <c r="AI150" s="173"/>
      <c r="AJ150" s="173"/>
    </row>
    <row r="151" spans="1:36">
      <c r="A151" s="173"/>
      <c r="B151" s="173"/>
      <c r="C151" s="173"/>
      <c r="D151" s="173"/>
      <c r="E151" s="173"/>
      <c r="F151" s="173"/>
      <c r="G151" s="173"/>
      <c r="H151" s="173"/>
      <c r="I151" s="173"/>
      <c r="J151" s="173"/>
      <c r="K151" s="173"/>
      <c r="L151" s="173"/>
      <c r="M151" s="173"/>
      <c r="N151" s="173"/>
      <c r="O151" s="173"/>
      <c r="P151" s="173"/>
      <c r="Q151" s="173"/>
      <c r="R151" s="173"/>
      <c r="S151" s="173"/>
      <c r="T151" s="173"/>
      <c r="U151" s="173"/>
      <c r="V151" s="173"/>
      <c r="W151" s="173"/>
      <c r="X151" s="173"/>
      <c r="Y151" s="173"/>
      <c r="Z151" s="173"/>
      <c r="AA151" s="173"/>
      <c r="AB151" s="173"/>
      <c r="AC151" s="173"/>
      <c r="AD151" s="173"/>
      <c r="AE151" s="173"/>
      <c r="AF151" s="173"/>
      <c r="AG151" s="173"/>
      <c r="AH151" s="173"/>
      <c r="AI151" s="173"/>
      <c r="AJ151" s="173"/>
    </row>
    <row r="152" spans="1:36">
      <c r="A152" s="173"/>
      <c r="B152" s="173"/>
      <c r="C152" s="173"/>
      <c r="D152" s="173"/>
      <c r="E152" s="173"/>
      <c r="F152" s="173"/>
      <c r="G152" s="173"/>
      <c r="H152" s="173"/>
      <c r="I152" s="173"/>
      <c r="J152" s="173"/>
      <c r="K152" s="173"/>
      <c r="L152" s="173"/>
      <c r="M152" s="173"/>
      <c r="N152" s="173"/>
      <c r="O152" s="173"/>
      <c r="P152" s="173"/>
      <c r="Q152" s="173"/>
      <c r="R152" s="173"/>
      <c r="S152" s="173"/>
      <c r="T152" s="173"/>
      <c r="U152" s="173"/>
      <c r="V152" s="173"/>
      <c r="W152" s="173"/>
      <c r="X152" s="173"/>
      <c r="Y152" s="173"/>
      <c r="Z152" s="173"/>
      <c r="AA152" s="173"/>
      <c r="AB152" s="173"/>
      <c r="AC152" s="173"/>
      <c r="AD152" s="173"/>
      <c r="AE152" s="173"/>
      <c r="AF152" s="173"/>
      <c r="AG152" s="173"/>
      <c r="AH152" s="173"/>
      <c r="AI152" s="173"/>
      <c r="AJ152" s="173"/>
    </row>
    <row r="153" spans="1:36">
      <c r="A153" s="173"/>
      <c r="B153" s="173"/>
      <c r="C153" s="173"/>
      <c r="D153" s="173"/>
      <c r="E153" s="173"/>
      <c r="F153" s="173"/>
      <c r="G153" s="173"/>
      <c r="H153" s="173"/>
      <c r="I153" s="173"/>
      <c r="J153" s="173"/>
      <c r="K153" s="173"/>
      <c r="L153" s="173"/>
      <c r="M153" s="173"/>
      <c r="N153" s="173"/>
      <c r="O153" s="173"/>
      <c r="P153" s="173"/>
      <c r="Q153" s="173"/>
      <c r="R153" s="173"/>
      <c r="S153" s="173"/>
      <c r="T153" s="173"/>
      <c r="U153" s="173"/>
      <c r="V153" s="173"/>
      <c r="W153" s="173"/>
      <c r="X153" s="173"/>
      <c r="Y153" s="173"/>
      <c r="Z153" s="173"/>
      <c r="AA153" s="173"/>
      <c r="AB153" s="173"/>
      <c r="AC153" s="173"/>
      <c r="AD153" s="173"/>
      <c r="AE153" s="173"/>
      <c r="AF153" s="173"/>
      <c r="AG153" s="173"/>
      <c r="AH153" s="173"/>
      <c r="AI153" s="173"/>
      <c r="AJ153" s="173"/>
    </row>
    <row r="154" spans="1:36">
      <c r="A154" s="173"/>
      <c r="B154" s="173"/>
      <c r="C154" s="173"/>
      <c r="D154" s="173"/>
      <c r="E154" s="173"/>
      <c r="F154" s="173"/>
      <c r="G154" s="173"/>
      <c r="H154" s="173"/>
      <c r="I154" s="173"/>
      <c r="J154" s="173"/>
      <c r="K154" s="173"/>
      <c r="L154" s="173"/>
      <c r="M154" s="173"/>
      <c r="N154" s="173"/>
      <c r="O154" s="173"/>
      <c r="P154" s="173"/>
      <c r="Q154" s="173"/>
      <c r="R154" s="173"/>
      <c r="S154" s="173"/>
      <c r="T154" s="173"/>
      <c r="U154" s="173"/>
      <c r="V154" s="173"/>
      <c r="W154" s="173"/>
      <c r="X154" s="173"/>
      <c r="Y154" s="173"/>
      <c r="Z154" s="173"/>
      <c r="AA154" s="173"/>
      <c r="AB154" s="173"/>
      <c r="AC154" s="173"/>
      <c r="AD154" s="173"/>
      <c r="AE154" s="173"/>
      <c r="AF154" s="173"/>
      <c r="AG154" s="173"/>
      <c r="AH154" s="173"/>
      <c r="AI154" s="173"/>
      <c r="AJ154" s="173"/>
    </row>
    <row r="155" spans="1:36">
      <c r="A155" s="173"/>
      <c r="B155" s="173"/>
      <c r="C155" s="173"/>
      <c r="D155" s="173"/>
      <c r="E155" s="173"/>
      <c r="F155" s="173"/>
      <c r="G155" s="173"/>
      <c r="H155" s="173"/>
      <c r="I155" s="173"/>
      <c r="J155" s="173"/>
      <c r="K155" s="173"/>
      <c r="L155" s="173"/>
      <c r="M155" s="173"/>
      <c r="N155" s="173"/>
      <c r="O155" s="173"/>
      <c r="P155" s="173"/>
      <c r="Q155" s="173"/>
      <c r="R155" s="173"/>
      <c r="S155" s="173"/>
      <c r="T155" s="173"/>
      <c r="U155" s="173"/>
      <c r="V155" s="173"/>
      <c r="W155" s="173"/>
      <c r="X155" s="173"/>
      <c r="Y155" s="173"/>
      <c r="Z155" s="173"/>
      <c r="AA155" s="173"/>
      <c r="AB155" s="173"/>
      <c r="AC155" s="173"/>
      <c r="AD155" s="173"/>
      <c r="AE155" s="173"/>
      <c r="AF155" s="173"/>
      <c r="AG155" s="173"/>
      <c r="AH155" s="173"/>
      <c r="AI155" s="173"/>
      <c r="AJ155" s="173"/>
    </row>
    <row r="156" spans="1:36">
      <c r="A156" s="173"/>
      <c r="B156" s="173"/>
      <c r="C156" s="173"/>
      <c r="D156" s="173"/>
      <c r="E156" s="173"/>
      <c r="F156" s="173"/>
      <c r="G156" s="173"/>
      <c r="H156" s="173"/>
      <c r="I156" s="173"/>
      <c r="J156" s="173"/>
      <c r="K156" s="173"/>
      <c r="L156" s="173"/>
      <c r="M156" s="173"/>
      <c r="N156" s="173"/>
      <c r="O156" s="173"/>
      <c r="P156" s="173"/>
      <c r="Q156" s="173"/>
      <c r="R156" s="173"/>
      <c r="S156" s="173"/>
      <c r="T156" s="173"/>
      <c r="U156" s="173"/>
      <c r="V156" s="173"/>
      <c r="W156" s="173"/>
      <c r="X156" s="173"/>
      <c r="Y156" s="173"/>
      <c r="Z156" s="173"/>
      <c r="AA156" s="173"/>
      <c r="AB156" s="173"/>
      <c r="AC156" s="173"/>
      <c r="AD156" s="173"/>
      <c r="AE156" s="173"/>
      <c r="AF156" s="173"/>
      <c r="AG156" s="173"/>
      <c r="AH156" s="173"/>
      <c r="AI156" s="173"/>
      <c r="AJ156" s="173"/>
    </row>
    <row r="157" spans="1:36">
      <c r="A157" s="173"/>
      <c r="B157" s="173"/>
      <c r="C157" s="173"/>
      <c r="D157" s="173"/>
      <c r="E157" s="173"/>
      <c r="F157" s="173"/>
      <c r="G157" s="173"/>
      <c r="H157" s="173"/>
      <c r="I157" s="173"/>
      <c r="J157" s="173"/>
      <c r="K157" s="173"/>
      <c r="L157" s="173"/>
      <c r="M157" s="173"/>
      <c r="N157" s="173"/>
      <c r="O157" s="173"/>
      <c r="P157" s="173"/>
      <c r="Q157" s="173"/>
      <c r="R157" s="173"/>
      <c r="S157" s="173"/>
      <c r="T157" s="173"/>
      <c r="U157" s="173"/>
      <c r="V157" s="173"/>
      <c r="W157" s="173"/>
      <c r="X157" s="173"/>
      <c r="Y157" s="173"/>
      <c r="Z157" s="173"/>
      <c r="AA157" s="173"/>
      <c r="AB157" s="173"/>
      <c r="AC157" s="173"/>
      <c r="AD157" s="173"/>
      <c r="AE157" s="173"/>
      <c r="AF157" s="173"/>
      <c r="AG157" s="173"/>
      <c r="AH157" s="173"/>
      <c r="AI157" s="173"/>
      <c r="AJ157" s="173"/>
    </row>
    <row r="158" spans="1:36">
      <c r="A158" s="173"/>
      <c r="B158" s="173"/>
      <c r="C158" s="173"/>
      <c r="D158" s="173"/>
      <c r="E158" s="173"/>
      <c r="F158" s="173"/>
      <c r="G158" s="173"/>
      <c r="H158" s="173"/>
      <c r="I158" s="173"/>
      <c r="J158" s="173"/>
      <c r="K158" s="173"/>
      <c r="L158" s="173"/>
      <c r="M158" s="173"/>
      <c r="N158" s="173"/>
      <c r="O158" s="173"/>
      <c r="P158" s="173"/>
      <c r="Q158" s="173"/>
      <c r="R158" s="173"/>
      <c r="S158" s="173"/>
      <c r="T158" s="173"/>
      <c r="U158" s="173"/>
      <c r="V158" s="173"/>
      <c r="W158" s="173"/>
      <c r="X158" s="173"/>
      <c r="Y158" s="173"/>
      <c r="Z158" s="173"/>
      <c r="AA158" s="173"/>
      <c r="AB158" s="173"/>
      <c r="AC158" s="173"/>
      <c r="AD158" s="173"/>
      <c r="AE158" s="173"/>
      <c r="AF158" s="173"/>
      <c r="AG158" s="173"/>
      <c r="AH158" s="173"/>
      <c r="AI158" s="173"/>
      <c r="AJ158" s="173"/>
    </row>
    <row r="159" spans="1:36">
      <c r="A159" s="173"/>
      <c r="B159" s="173"/>
      <c r="C159" s="173"/>
      <c r="D159" s="173"/>
      <c r="E159" s="173"/>
      <c r="F159" s="173"/>
      <c r="G159" s="173"/>
      <c r="H159" s="173"/>
      <c r="I159" s="173"/>
      <c r="J159" s="173"/>
      <c r="K159" s="173"/>
      <c r="L159" s="173"/>
      <c r="M159" s="173"/>
      <c r="N159" s="173"/>
      <c r="O159" s="173"/>
      <c r="P159" s="173"/>
      <c r="Q159" s="173"/>
      <c r="R159" s="173"/>
      <c r="S159" s="173"/>
      <c r="T159" s="173"/>
      <c r="U159" s="173"/>
      <c r="V159" s="173"/>
      <c r="W159" s="173"/>
      <c r="X159" s="173"/>
      <c r="Y159" s="173"/>
      <c r="Z159" s="173"/>
      <c r="AA159" s="173"/>
      <c r="AB159" s="173"/>
      <c r="AC159" s="173"/>
      <c r="AD159" s="173"/>
      <c r="AE159" s="173"/>
      <c r="AF159" s="173"/>
      <c r="AG159" s="173"/>
      <c r="AH159" s="173"/>
      <c r="AI159" s="173"/>
      <c r="AJ159" s="173"/>
    </row>
    <row r="160" spans="1:36">
      <c r="A160" s="173"/>
      <c r="B160" s="173"/>
      <c r="C160" s="173"/>
      <c r="D160" s="173"/>
      <c r="E160" s="173"/>
      <c r="F160" s="173"/>
      <c r="G160" s="173"/>
      <c r="H160" s="173"/>
      <c r="I160" s="173"/>
      <c r="J160" s="173"/>
      <c r="K160" s="173"/>
      <c r="L160" s="173"/>
      <c r="M160" s="173"/>
      <c r="N160" s="173"/>
      <c r="O160" s="173"/>
      <c r="P160" s="173"/>
      <c r="Q160" s="173"/>
      <c r="R160" s="173"/>
      <c r="S160" s="173"/>
      <c r="T160" s="173"/>
      <c r="U160" s="173"/>
      <c r="V160" s="173"/>
      <c r="W160" s="173"/>
      <c r="X160" s="173"/>
      <c r="Y160" s="173"/>
      <c r="Z160" s="173"/>
      <c r="AA160" s="173"/>
      <c r="AB160" s="173"/>
      <c r="AC160" s="173"/>
      <c r="AD160" s="173"/>
      <c r="AE160" s="173"/>
      <c r="AF160" s="173"/>
      <c r="AG160" s="173"/>
      <c r="AH160" s="173"/>
      <c r="AI160" s="173"/>
      <c r="AJ160" s="173"/>
    </row>
    <row r="161" spans="1:36">
      <c r="A161" s="173"/>
      <c r="B161" s="173"/>
      <c r="C161" s="173"/>
      <c r="D161" s="173"/>
      <c r="E161" s="173"/>
      <c r="F161" s="173"/>
      <c r="G161" s="173"/>
      <c r="H161" s="173"/>
      <c r="I161" s="173"/>
      <c r="J161" s="173"/>
      <c r="K161" s="173"/>
      <c r="L161" s="173"/>
      <c r="M161" s="173"/>
      <c r="N161" s="173"/>
      <c r="O161" s="173"/>
      <c r="P161" s="173"/>
      <c r="Q161" s="173"/>
      <c r="R161" s="173"/>
      <c r="S161" s="173"/>
      <c r="T161" s="173"/>
      <c r="U161" s="173"/>
      <c r="V161" s="173"/>
      <c r="W161" s="173"/>
      <c r="X161" s="173"/>
      <c r="Y161" s="173"/>
      <c r="Z161" s="173"/>
      <c r="AA161" s="173"/>
      <c r="AB161" s="173"/>
      <c r="AC161" s="173"/>
      <c r="AD161" s="173"/>
      <c r="AE161" s="173"/>
      <c r="AF161" s="173"/>
      <c r="AG161" s="173"/>
      <c r="AH161" s="173"/>
      <c r="AI161" s="173"/>
      <c r="AJ161" s="173"/>
    </row>
    <row r="162" spans="1:36">
      <c r="A162" s="173"/>
      <c r="B162" s="173"/>
      <c r="C162" s="173"/>
      <c r="D162" s="173"/>
      <c r="E162" s="173"/>
      <c r="F162" s="173"/>
      <c r="G162" s="173"/>
      <c r="H162" s="173"/>
      <c r="I162" s="173"/>
      <c r="J162" s="173"/>
      <c r="K162" s="173"/>
      <c r="L162" s="173"/>
      <c r="M162" s="173"/>
      <c r="N162" s="173"/>
      <c r="O162" s="173"/>
      <c r="P162" s="173"/>
      <c r="Q162" s="173"/>
      <c r="R162" s="173"/>
      <c r="S162" s="173"/>
      <c r="T162" s="173"/>
      <c r="U162" s="173"/>
      <c r="V162" s="173"/>
      <c r="W162" s="173"/>
      <c r="X162" s="173"/>
      <c r="Y162" s="173"/>
      <c r="Z162" s="173"/>
      <c r="AA162" s="173"/>
      <c r="AB162" s="173"/>
      <c r="AC162" s="173"/>
      <c r="AD162" s="173"/>
      <c r="AE162" s="173"/>
      <c r="AF162" s="173"/>
      <c r="AG162" s="173"/>
      <c r="AH162" s="173"/>
      <c r="AI162" s="173"/>
      <c r="AJ162" s="173"/>
    </row>
    <row r="163" spans="1:36">
      <c r="A163" s="173"/>
      <c r="B163" s="173"/>
      <c r="C163" s="173"/>
      <c r="D163" s="173"/>
      <c r="E163" s="173"/>
      <c r="F163" s="173"/>
      <c r="G163" s="173"/>
      <c r="H163" s="173"/>
      <c r="I163" s="173"/>
      <c r="J163" s="173"/>
      <c r="K163" s="173"/>
      <c r="L163" s="173"/>
      <c r="M163" s="173"/>
      <c r="N163" s="173"/>
      <c r="O163" s="173"/>
      <c r="P163" s="173"/>
      <c r="Q163" s="173"/>
      <c r="R163" s="173"/>
      <c r="S163" s="173"/>
      <c r="T163" s="173"/>
      <c r="U163" s="173"/>
      <c r="V163" s="173"/>
      <c r="W163" s="173"/>
      <c r="X163" s="173"/>
      <c r="Y163" s="173"/>
      <c r="Z163" s="173"/>
      <c r="AA163" s="173"/>
      <c r="AB163" s="173"/>
      <c r="AC163" s="173"/>
      <c r="AD163" s="173"/>
      <c r="AE163" s="173"/>
      <c r="AF163" s="173"/>
      <c r="AG163" s="173"/>
      <c r="AH163" s="173"/>
      <c r="AI163" s="173"/>
      <c r="AJ163" s="173"/>
    </row>
    <row r="164" spans="1:36">
      <c r="A164" s="173"/>
      <c r="B164" s="173"/>
      <c r="C164" s="173"/>
      <c r="D164" s="173"/>
      <c r="E164" s="173"/>
      <c r="F164" s="173"/>
      <c r="G164" s="173"/>
      <c r="H164" s="173"/>
      <c r="I164" s="173"/>
      <c r="J164" s="173"/>
      <c r="K164" s="173"/>
      <c r="L164" s="173"/>
      <c r="M164" s="173"/>
      <c r="N164" s="173"/>
      <c r="O164" s="173"/>
      <c r="P164" s="173"/>
      <c r="Q164" s="173"/>
      <c r="R164" s="173"/>
      <c r="S164" s="173"/>
      <c r="T164" s="173"/>
      <c r="U164" s="173"/>
      <c r="V164" s="173"/>
      <c r="W164" s="173"/>
      <c r="X164" s="173"/>
      <c r="Y164" s="173"/>
      <c r="Z164" s="173"/>
      <c r="AA164" s="173"/>
      <c r="AB164" s="173"/>
      <c r="AC164" s="173"/>
      <c r="AD164" s="173"/>
      <c r="AE164" s="173"/>
      <c r="AF164" s="173"/>
      <c r="AG164" s="173"/>
      <c r="AH164" s="173"/>
      <c r="AI164" s="173"/>
      <c r="AJ164" s="173"/>
    </row>
    <row r="165" spans="1:36">
      <c r="A165" s="173"/>
      <c r="B165" s="173"/>
      <c r="C165" s="173"/>
      <c r="D165" s="173"/>
      <c r="E165" s="173"/>
      <c r="F165" s="173"/>
      <c r="G165" s="173"/>
      <c r="H165" s="173"/>
      <c r="I165" s="173"/>
      <c r="J165" s="173"/>
      <c r="K165" s="173"/>
      <c r="L165" s="173"/>
      <c r="M165" s="173"/>
      <c r="N165" s="173"/>
      <c r="O165" s="173"/>
      <c r="P165" s="173"/>
      <c r="Q165" s="173"/>
      <c r="R165" s="173"/>
      <c r="S165" s="173"/>
      <c r="T165" s="173"/>
      <c r="U165" s="173"/>
      <c r="V165" s="173"/>
      <c r="W165" s="173"/>
      <c r="X165" s="173"/>
      <c r="Y165" s="173"/>
      <c r="Z165" s="173"/>
      <c r="AA165" s="173"/>
      <c r="AB165" s="173"/>
      <c r="AC165" s="173"/>
      <c r="AD165" s="173"/>
      <c r="AE165" s="173"/>
      <c r="AF165" s="173"/>
      <c r="AG165" s="173"/>
      <c r="AH165" s="173"/>
      <c r="AI165" s="173"/>
      <c r="AJ165" s="173"/>
    </row>
    <row r="166" spans="1:36">
      <c r="A166" s="173"/>
      <c r="B166" s="173"/>
      <c r="C166" s="173"/>
      <c r="D166" s="173"/>
      <c r="E166" s="173"/>
      <c r="F166" s="173"/>
      <c r="G166" s="173"/>
      <c r="H166" s="173"/>
      <c r="I166" s="173"/>
      <c r="J166" s="173"/>
      <c r="K166" s="173"/>
      <c r="L166" s="173"/>
      <c r="M166" s="173"/>
      <c r="N166" s="173"/>
      <c r="O166" s="173"/>
      <c r="P166" s="173"/>
      <c r="Q166" s="173"/>
      <c r="R166" s="173"/>
      <c r="S166" s="173"/>
      <c r="T166" s="173"/>
      <c r="U166" s="173"/>
      <c r="V166" s="173"/>
      <c r="W166" s="173"/>
      <c r="X166" s="173"/>
      <c r="Y166" s="173"/>
      <c r="Z166" s="173"/>
      <c r="AA166" s="173"/>
      <c r="AB166" s="173"/>
      <c r="AC166" s="173"/>
      <c r="AD166" s="173"/>
      <c r="AE166" s="173"/>
      <c r="AF166" s="173"/>
      <c r="AG166" s="173"/>
      <c r="AH166" s="173"/>
      <c r="AI166" s="173"/>
      <c r="AJ166" s="173"/>
    </row>
    <row r="167" spans="1:36">
      <c r="A167" s="173"/>
      <c r="B167" s="173"/>
      <c r="C167" s="173"/>
      <c r="D167" s="173"/>
      <c r="E167" s="173"/>
      <c r="F167" s="173"/>
      <c r="G167" s="173"/>
      <c r="H167" s="173"/>
      <c r="I167" s="173"/>
      <c r="J167" s="173"/>
      <c r="K167" s="173"/>
      <c r="L167" s="173"/>
      <c r="M167" s="173"/>
      <c r="N167" s="173"/>
      <c r="O167" s="173"/>
      <c r="P167" s="173"/>
      <c r="Q167" s="173"/>
      <c r="R167" s="173"/>
      <c r="S167" s="173"/>
      <c r="T167" s="173"/>
      <c r="U167" s="173"/>
      <c r="V167" s="173"/>
      <c r="W167" s="173"/>
      <c r="X167" s="173"/>
      <c r="Y167" s="173"/>
      <c r="Z167" s="173"/>
      <c r="AA167" s="173"/>
      <c r="AB167" s="173"/>
      <c r="AC167" s="173"/>
      <c r="AD167" s="173"/>
      <c r="AE167" s="173"/>
      <c r="AF167" s="173"/>
      <c r="AG167" s="173"/>
      <c r="AH167" s="173"/>
      <c r="AI167" s="173"/>
      <c r="AJ167" s="173"/>
    </row>
    <row r="168" spans="1:36">
      <c r="A168" s="173"/>
      <c r="B168" s="173"/>
      <c r="C168" s="173"/>
      <c r="D168" s="173"/>
      <c r="E168" s="173"/>
      <c r="F168" s="173"/>
      <c r="G168" s="173"/>
      <c r="H168" s="173"/>
      <c r="I168" s="173"/>
      <c r="J168" s="173"/>
      <c r="K168" s="173"/>
      <c r="L168" s="173"/>
      <c r="M168" s="173"/>
      <c r="N168" s="173"/>
      <c r="O168" s="173"/>
      <c r="P168" s="173"/>
      <c r="Q168" s="173"/>
      <c r="R168" s="173"/>
      <c r="S168" s="173"/>
      <c r="T168" s="173"/>
      <c r="U168" s="173"/>
      <c r="V168" s="173"/>
      <c r="W168" s="173"/>
      <c r="X168" s="173"/>
      <c r="Y168" s="173"/>
      <c r="Z168" s="173"/>
      <c r="AA168" s="173"/>
      <c r="AB168" s="173"/>
      <c r="AC168" s="173"/>
      <c r="AD168" s="173"/>
      <c r="AE168" s="173"/>
      <c r="AF168" s="173"/>
      <c r="AG168" s="173"/>
      <c r="AH168" s="173"/>
      <c r="AI168" s="173"/>
      <c r="AJ168" s="173"/>
    </row>
    <row r="169" spans="1:36">
      <c r="A169" s="173"/>
      <c r="B169" s="173"/>
      <c r="C169" s="173"/>
      <c r="D169" s="173"/>
      <c r="E169" s="173"/>
      <c r="F169" s="173"/>
      <c r="G169" s="173"/>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row>
    <row r="170" spans="1:36">
      <c r="A170" s="173"/>
      <c r="B170" s="173"/>
      <c r="C170" s="173"/>
      <c r="D170" s="173"/>
      <c r="E170" s="17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row>
    <row r="171" spans="1:36">
      <c r="A171" s="173"/>
      <c r="B171" s="173"/>
      <c r="C171" s="173"/>
      <c r="D171" s="173"/>
      <c r="E171" s="173"/>
      <c r="F171" s="173"/>
      <c r="G171" s="173"/>
      <c r="H171" s="173"/>
      <c r="I171" s="173"/>
      <c r="J171" s="173"/>
      <c r="K171" s="173"/>
      <c r="L171" s="173"/>
      <c r="M171" s="173"/>
      <c r="N171" s="173"/>
      <c r="O171" s="173"/>
      <c r="P171" s="173"/>
      <c r="Q171" s="173"/>
      <c r="R171" s="173"/>
      <c r="S171" s="173"/>
      <c r="T171" s="173"/>
      <c r="U171" s="173"/>
      <c r="V171" s="173"/>
      <c r="W171" s="173"/>
      <c r="X171" s="173"/>
      <c r="Y171" s="173"/>
      <c r="Z171" s="173"/>
      <c r="AA171" s="173"/>
      <c r="AB171" s="173"/>
      <c r="AC171" s="173"/>
      <c r="AD171" s="173"/>
      <c r="AE171" s="173"/>
      <c r="AF171" s="173"/>
      <c r="AG171" s="173"/>
      <c r="AH171" s="173"/>
      <c r="AI171" s="173"/>
      <c r="AJ171" s="173"/>
    </row>
    <row r="172" spans="1:36">
      <c r="A172" s="176"/>
      <c r="B172" s="173"/>
      <c r="C172" s="176"/>
      <c r="D172" s="176"/>
      <c r="E172" s="176"/>
      <c r="F172" s="176"/>
      <c r="G172" s="176"/>
      <c r="H172" s="176"/>
      <c r="I172" s="176"/>
      <c r="J172" s="176"/>
      <c r="K172" s="176"/>
      <c r="L172" s="176"/>
      <c r="M172" s="176"/>
      <c r="N172" s="176"/>
      <c r="O172" s="176"/>
      <c r="P172" s="176"/>
      <c r="Q172" s="176"/>
      <c r="R172" s="176"/>
      <c r="S172" s="176"/>
      <c r="T172" s="176"/>
      <c r="U172" s="176"/>
      <c r="V172" s="176"/>
      <c r="W172" s="176"/>
      <c r="X172" s="176"/>
      <c r="Y172" s="176"/>
      <c r="Z172" s="176"/>
      <c r="AA172" s="176"/>
      <c r="AB172" s="176"/>
      <c r="AC172" s="176"/>
      <c r="AD172" s="176"/>
      <c r="AE172" s="176"/>
      <c r="AF172" s="176"/>
      <c r="AG172" s="176"/>
      <c r="AH172" s="176"/>
      <c r="AI172" s="176"/>
      <c r="AJ172" s="176"/>
    </row>
    <row r="173" spans="1:36">
      <c r="A173" s="176"/>
      <c r="B173" s="176"/>
      <c r="C173" s="176"/>
      <c r="D173" s="176"/>
      <c r="E173" s="176"/>
      <c r="F173" s="176"/>
      <c r="G173" s="176"/>
      <c r="H173" s="176"/>
      <c r="I173" s="176"/>
      <c r="J173" s="176"/>
      <c r="K173" s="176"/>
      <c r="L173" s="176"/>
      <c r="M173" s="176"/>
      <c r="N173" s="176"/>
      <c r="O173" s="176"/>
      <c r="P173" s="176"/>
      <c r="Q173" s="176"/>
      <c r="R173" s="176"/>
      <c r="S173" s="176"/>
      <c r="T173" s="176"/>
      <c r="U173" s="176"/>
      <c r="V173" s="176"/>
      <c r="W173" s="176"/>
      <c r="X173" s="176"/>
      <c r="Y173" s="176"/>
      <c r="Z173" s="176"/>
      <c r="AA173" s="176"/>
      <c r="AB173" s="176"/>
      <c r="AC173" s="176"/>
      <c r="AD173" s="176"/>
      <c r="AE173" s="176"/>
      <c r="AF173" s="176"/>
      <c r="AG173" s="176"/>
      <c r="AH173" s="176"/>
      <c r="AI173" s="176"/>
      <c r="AJ173" s="176"/>
    </row>
    <row r="174" spans="1:36">
      <c r="B174" s="176"/>
    </row>
  </sheetData>
  <sheetProtection algorithmName="SHA-512" hashValue="4bkKU0VDse4HM4VK3gPFUN1bXYVruLnWmPZSyWNQwofzVyjCEa/WTmUMleKSJPP1fgAKbZJSESYuz3pMpvG5Bw==" saltValue="kSZA+8IRVkqFOrh271FaIQ==" spinCount="100000" sheet="1" formatCells="0" formatColumns="0" formatRows="0" insertColumns="0" insertRows="0" autoFilter="0"/>
  <mergeCells count="254">
    <mergeCell ref="T135:AM135"/>
    <mergeCell ref="T136:AM136"/>
    <mergeCell ref="T137:AM137"/>
    <mergeCell ref="T139:AM139"/>
    <mergeCell ref="T127:AM127"/>
    <mergeCell ref="T129:AM129"/>
    <mergeCell ref="T130:AM130"/>
    <mergeCell ref="T131:AM131"/>
    <mergeCell ref="T132:AM132"/>
    <mergeCell ref="T133:AM133"/>
    <mergeCell ref="T120:AM120"/>
    <mergeCell ref="T121:AM121"/>
    <mergeCell ref="T122:AM122"/>
    <mergeCell ref="T123:AM123"/>
    <mergeCell ref="T124:AM124"/>
    <mergeCell ref="T125:AM125"/>
    <mergeCell ref="A109:I109"/>
    <mergeCell ref="J109:N109"/>
    <mergeCell ref="O109:AM109"/>
    <mergeCell ref="A110:I110"/>
    <mergeCell ref="J110:N110"/>
    <mergeCell ref="O110:AM110"/>
    <mergeCell ref="A107:I107"/>
    <mergeCell ref="J107:N107"/>
    <mergeCell ref="O107:AM107"/>
    <mergeCell ref="A108:I108"/>
    <mergeCell ref="J108:N108"/>
    <mergeCell ref="O108:AM108"/>
    <mergeCell ref="A105:I105"/>
    <mergeCell ref="J105:N105"/>
    <mergeCell ref="O105:AM105"/>
    <mergeCell ref="A106:I106"/>
    <mergeCell ref="J106:N106"/>
    <mergeCell ref="O106:AM106"/>
    <mergeCell ref="A103:I103"/>
    <mergeCell ref="J103:N103"/>
    <mergeCell ref="O103:AM103"/>
    <mergeCell ref="A104:I104"/>
    <mergeCell ref="J104:N104"/>
    <mergeCell ref="O104:AM104"/>
    <mergeCell ref="A101:I101"/>
    <mergeCell ref="J101:N101"/>
    <mergeCell ref="O101:AM101"/>
    <mergeCell ref="A102:I102"/>
    <mergeCell ref="J102:N102"/>
    <mergeCell ref="O102:AM102"/>
    <mergeCell ref="A98:I98"/>
    <mergeCell ref="J98:N98"/>
    <mergeCell ref="O98:AM98"/>
    <mergeCell ref="A99:I99"/>
    <mergeCell ref="J99:N99"/>
    <mergeCell ref="O99:AM99"/>
    <mergeCell ref="A96:I96"/>
    <mergeCell ref="J96:N96"/>
    <mergeCell ref="O96:AM96"/>
    <mergeCell ref="A97:I97"/>
    <mergeCell ref="J97:N97"/>
    <mergeCell ref="O97:AM97"/>
    <mergeCell ref="A94:I94"/>
    <mergeCell ref="J94:N94"/>
    <mergeCell ref="O94:AM94"/>
    <mergeCell ref="A95:I95"/>
    <mergeCell ref="J95:N95"/>
    <mergeCell ref="O95:AM95"/>
    <mergeCell ref="A92:I92"/>
    <mergeCell ref="J92:N92"/>
    <mergeCell ref="O92:AM92"/>
    <mergeCell ref="A93:I93"/>
    <mergeCell ref="J93:N93"/>
    <mergeCell ref="O93:AM93"/>
    <mergeCell ref="A90:I90"/>
    <mergeCell ref="J90:N90"/>
    <mergeCell ref="O90:AM90"/>
    <mergeCell ref="A91:I91"/>
    <mergeCell ref="J91:N91"/>
    <mergeCell ref="O91:AM91"/>
    <mergeCell ref="A88:I88"/>
    <mergeCell ref="J88:N88"/>
    <mergeCell ref="O88:AM88"/>
    <mergeCell ref="A89:I89"/>
    <mergeCell ref="J89:N89"/>
    <mergeCell ref="O89:AM89"/>
    <mergeCell ref="A86:I86"/>
    <mergeCell ref="J86:N86"/>
    <mergeCell ref="O86:AM86"/>
    <mergeCell ref="A87:I87"/>
    <mergeCell ref="J87:N87"/>
    <mergeCell ref="O87:AM87"/>
    <mergeCell ref="A82:E82"/>
    <mergeCell ref="F82:I82"/>
    <mergeCell ref="J82:N82"/>
    <mergeCell ref="O82:S82"/>
    <mergeCell ref="T82:AM82"/>
    <mergeCell ref="A83:I83"/>
    <mergeCell ref="J83:N83"/>
    <mergeCell ref="O83:S83"/>
    <mergeCell ref="T83:AM83"/>
    <mergeCell ref="A80:E80"/>
    <mergeCell ref="F80:I80"/>
    <mergeCell ref="J80:N80"/>
    <mergeCell ref="O80:S80"/>
    <mergeCell ref="T80:AM80"/>
    <mergeCell ref="A81:E81"/>
    <mergeCell ref="F81:I81"/>
    <mergeCell ref="J81:N81"/>
    <mergeCell ref="O81:S81"/>
    <mergeCell ref="T81:AM81"/>
    <mergeCell ref="A78:E78"/>
    <mergeCell ref="F78:I78"/>
    <mergeCell ref="J78:N78"/>
    <mergeCell ref="O78:S78"/>
    <mergeCell ref="T78:AM78"/>
    <mergeCell ref="A79:E79"/>
    <mergeCell ref="F79:I79"/>
    <mergeCell ref="J79:N79"/>
    <mergeCell ref="O79:S79"/>
    <mergeCell ref="T79:AM79"/>
    <mergeCell ref="A76:E76"/>
    <mergeCell ref="F76:I76"/>
    <mergeCell ref="J76:N76"/>
    <mergeCell ref="O76:S76"/>
    <mergeCell ref="T76:AM76"/>
    <mergeCell ref="A77:E77"/>
    <mergeCell ref="F77:I77"/>
    <mergeCell ref="J77:N77"/>
    <mergeCell ref="O77:S77"/>
    <mergeCell ref="T77:AM77"/>
    <mergeCell ref="A74:E74"/>
    <mergeCell ref="F74:I74"/>
    <mergeCell ref="J74:N74"/>
    <mergeCell ref="O74:S74"/>
    <mergeCell ref="T74:AM74"/>
    <mergeCell ref="A75:E75"/>
    <mergeCell ref="F75:I75"/>
    <mergeCell ref="J75:N75"/>
    <mergeCell ref="O75:S75"/>
    <mergeCell ref="T75:AM75"/>
    <mergeCell ref="A72:E72"/>
    <mergeCell ref="F72:I72"/>
    <mergeCell ref="J72:N72"/>
    <mergeCell ref="O72:S72"/>
    <mergeCell ref="T72:AM72"/>
    <mergeCell ref="A73:E73"/>
    <mergeCell ref="F73:I73"/>
    <mergeCell ref="J73:N73"/>
    <mergeCell ref="O73:S73"/>
    <mergeCell ref="T73:AM73"/>
    <mergeCell ref="A70:I70"/>
    <mergeCell ref="J70:N70"/>
    <mergeCell ref="O70:S70"/>
    <mergeCell ref="T70:AM70"/>
    <mergeCell ref="A71:E71"/>
    <mergeCell ref="F71:I71"/>
    <mergeCell ref="J71:N71"/>
    <mergeCell ref="O71:S71"/>
    <mergeCell ref="T71:AM71"/>
    <mergeCell ref="A66:I66"/>
    <mergeCell ref="J66:N66"/>
    <mergeCell ref="O66:AM66"/>
    <mergeCell ref="A67:I67"/>
    <mergeCell ref="J67:N67"/>
    <mergeCell ref="O67:AM67"/>
    <mergeCell ref="A64:I64"/>
    <mergeCell ref="J64:N64"/>
    <mergeCell ref="O64:AM64"/>
    <mergeCell ref="A65:I65"/>
    <mergeCell ref="J65:N65"/>
    <mergeCell ref="O65:AM65"/>
    <mergeCell ref="A62:I62"/>
    <mergeCell ref="J62:N62"/>
    <mergeCell ref="O62:AM62"/>
    <mergeCell ref="A63:I63"/>
    <mergeCell ref="J63:N63"/>
    <mergeCell ref="O63:AM63"/>
    <mergeCell ref="A60:I60"/>
    <mergeCell ref="J60:N60"/>
    <mergeCell ref="O60:AM60"/>
    <mergeCell ref="A61:I61"/>
    <mergeCell ref="J61:N61"/>
    <mergeCell ref="O61:AM61"/>
    <mergeCell ref="A58:I58"/>
    <mergeCell ref="J58:N58"/>
    <mergeCell ref="O58:AM58"/>
    <mergeCell ref="A59:I59"/>
    <mergeCell ref="J59:N59"/>
    <mergeCell ref="O59:AM59"/>
    <mergeCell ref="A56:I56"/>
    <mergeCell ref="J56:N56"/>
    <mergeCell ref="O56:AM56"/>
    <mergeCell ref="A57:I57"/>
    <mergeCell ref="J57:N57"/>
    <mergeCell ref="O57:AM57"/>
    <mergeCell ref="A54:I54"/>
    <mergeCell ref="J54:N54"/>
    <mergeCell ref="O54:AM54"/>
    <mergeCell ref="A55:I55"/>
    <mergeCell ref="J55:N55"/>
    <mergeCell ref="O55:AM55"/>
    <mergeCell ref="H38:J38"/>
    <mergeCell ref="K38:AE38"/>
    <mergeCell ref="C39:AM40"/>
    <mergeCell ref="I44:AL44"/>
    <mergeCell ref="S46:AL46"/>
    <mergeCell ref="B48:AM48"/>
    <mergeCell ref="B35:AM35"/>
    <mergeCell ref="W37:Z37"/>
    <mergeCell ref="AA37:AC37"/>
    <mergeCell ref="AD37:AE37"/>
    <mergeCell ref="AF37:AH37"/>
    <mergeCell ref="AI37:AK37"/>
    <mergeCell ref="AL37:AM37"/>
    <mergeCell ref="P28:Q28"/>
    <mergeCell ref="AF28:AH28"/>
    <mergeCell ref="AI28:AK28"/>
    <mergeCell ref="AL28:AM28"/>
    <mergeCell ref="AF30:AH30"/>
    <mergeCell ref="AI30:AK30"/>
    <mergeCell ref="AL30:AM30"/>
    <mergeCell ref="AF21:AH21"/>
    <mergeCell ref="AI21:AK21"/>
    <mergeCell ref="AL21:AM21"/>
    <mergeCell ref="T23:AL23"/>
    <mergeCell ref="AF27:AH27"/>
    <mergeCell ref="AI27:AK27"/>
    <mergeCell ref="AL27:AM27"/>
    <mergeCell ref="AL13:AM13"/>
    <mergeCell ref="AO13:AQ13"/>
    <mergeCell ref="H14:J14"/>
    <mergeCell ref="K14:AE14"/>
    <mergeCell ref="AF14:AM14"/>
    <mergeCell ref="C15:AM19"/>
    <mergeCell ref="L7:AM7"/>
    <mergeCell ref="P8:Y8"/>
    <mergeCell ref="AC8:AM8"/>
    <mergeCell ref="L9:AM9"/>
    <mergeCell ref="W13:Z13"/>
    <mergeCell ref="AA13:AC13"/>
    <mergeCell ref="AD13:AE13"/>
    <mergeCell ref="AF13:AH13"/>
    <mergeCell ref="AI13:AK13"/>
    <mergeCell ref="A10:F11"/>
    <mergeCell ref="G10:H11"/>
    <mergeCell ref="I10:I11"/>
    <mergeCell ref="J10:M11"/>
    <mergeCell ref="AO2:BN7"/>
    <mergeCell ref="A3:A9"/>
    <mergeCell ref="L3:AF3"/>
    <mergeCell ref="AG3:AM3"/>
    <mergeCell ref="L4:AF4"/>
    <mergeCell ref="AG4:AM4"/>
    <mergeCell ref="L5:AM5"/>
    <mergeCell ref="B6:K7"/>
    <mergeCell ref="Q6:R6"/>
    <mergeCell ref="T6:V6"/>
  </mergeCells>
  <phoneticPr fontId="3"/>
  <dataValidations count="4">
    <dataValidation imeMode="off" allowBlank="1" showInputMessage="1" showErrorMessage="1" sqref="AG4:AM4 J102:N109 J55:N66 J87:N98 J71:N82"/>
    <dataValidation type="list" allowBlank="1" showInputMessage="1" showErrorMessage="1" sqref="H38:J38">
      <formula1>"①,②"</formula1>
    </dataValidation>
    <dataValidation type="list" allowBlank="1" showInputMessage="1" showErrorMessage="1" sqref="H14:J14">
      <formula1>"①,②,③,④"</formula1>
    </dataValidation>
    <dataValidation imeMode="halfAlpha" allowBlank="1" showInputMessage="1" showErrorMessage="1" sqref="AG24:AI25 AG22:AJ22 W24:AB25 O24:R25 S36:V37 W36:X36 AD36:AH36 J36:N37 AM44:AM45 AM36 AC45:AH45 T45:X45 M45 J45:L46 N45:N46 AC32:AH33 S45:S46 S42 AI42 W43:AB43 O43:R43 AG43:AJ43 S47:W47 AG34:AH34 S34:W34 AM47 J47:N47 AG47:AH47 O22:R22 W22:AB22 AM32:AM34 U27:X27 S27:T30 S32:X33 U30:X30 I29 J27:N30 W31:AC31 AG31:AK31 O31:R31 J32:N34 AC27:AE30 AF29"/>
  </dataValidations>
  <hyperlinks>
    <hyperlink ref="AC8" r:id="rId1"/>
  </hyperlinks>
  <printOptions horizontalCentered="1"/>
  <pageMargins left="0.55118110236220474" right="0.55118110236220474" top="0.62992125984251968" bottom="0.23622047244094491" header="0.51181102362204722" footer="0.35433070866141736"/>
  <pageSetup paperSize="9" scale="95" orientation="portrait" r:id="rId2"/>
  <headerFooter alignWithMargins="0"/>
  <rowBreaks count="2" manualBreakCount="2">
    <brk id="48" max="38" man="1"/>
    <brk id="112" max="38" man="1"/>
  </rowBreaks>
  <drawing r:id="rId3"/>
  <legacyDrawing r:id="rId4"/>
  <mc:AlternateContent xmlns:mc="http://schemas.openxmlformats.org/markup-compatibility/2006">
    <mc:Choice Requires="x14">
      <controls>
        <mc:AlternateContent xmlns:mc="http://schemas.openxmlformats.org/markup-compatibility/2006">
          <mc:Choice Requires="x14">
            <control shapeId="32771" r:id="rId5" name="Check Box 3">
              <controlPr defaultSize="0" autoFill="0" autoLine="0" autoPict="0">
                <anchor moveWithCells="1">
                  <from>
                    <xdr:col>0</xdr:col>
                    <xdr:colOff>171450</xdr:colOff>
                    <xdr:row>21</xdr:row>
                    <xdr:rowOff>200025</xdr:rowOff>
                  </from>
                  <to>
                    <xdr:col>2</xdr:col>
                    <xdr:colOff>47625</xdr:colOff>
                    <xdr:row>23</xdr:row>
                    <xdr:rowOff>9525</xdr:rowOff>
                  </to>
                </anchor>
              </controlPr>
            </control>
          </mc:Choice>
        </mc:AlternateContent>
        <mc:AlternateContent xmlns:mc="http://schemas.openxmlformats.org/markup-compatibility/2006">
          <mc:Choice Requires="x14">
            <control shapeId="32772" r:id="rId6" name="Check Box 4">
              <controlPr defaultSize="0" autoFill="0" autoLine="0" autoPict="0">
                <anchor moveWithCells="1">
                  <from>
                    <xdr:col>26</xdr:col>
                    <xdr:colOff>0</xdr:colOff>
                    <xdr:row>20</xdr:row>
                    <xdr:rowOff>219075</xdr:rowOff>
                  </from>
                  <to>
                    <xdr:col>27</xdr:col>
                    <xdr:colOff>66675</xdr:colOff>
                    <xdr:row>22</xdr:row>
                    <xdr:rowOff>28575</xdr:rowOff>
                  </to>
                </anchor>
              </controlPr>
            </control>
          </mc:Choice>
        </mc:AlternateContent>
        <mc:AlternateContent xmlns:mc="http://schemas.openxmlformats.org/markup-compatibility/2006">
          <mc:Choice Requires="x14">
            <control shapeId="32773" r:id="rId7" name="Check Box 5">
              <controlPr defaultSize="0" autoFill="0" autoLine="0" autoPict="0">
                <anchor moveWithCells="1">
                  <from>
                    <xdr:col>13</xdr:col>
                    <xdr:colOff>171450</xdr:colOff>
                    <xdr:row>20</xdr:row>
                    <xdr:rowOff>219075</xdr:rowOff>
                  </from>
                  <to>
                    <xdr:col>15</xdr:col>
                    <xdr:colOff>47625</xdr:colOff>
                    <xdr:row>22</xdr:row>
                    <xdr:rowOff>19050</xdr:rowOff>
                  </to>
                </anchor>
              </controlPr>
            </control>
          </mc:Choice>
        </mc:AlternateContent>
        <mc:AlternateContent xmlns:mc="http://schemas.openxmlformats.org/markup-compatibility/2006">
          <mc:Choice Requires="x14">
            <control shapeId="32774" r:id="rId8" name="Check Box 6">
              <controlPr defaultSize="0" autoFill="0" autoLine="0" autoPict="0">
                <anchor moveWithCells="1">
                  <from>
                    <xdr:col>34</xdr:col>
                    <xdr:colOff>0</xdr:colOff>
                    <xdr:row>20</xdr:row>
                    <xdr:rowOff>219075</xdr:rowOff>
                  </from>
                  <to>
                    <xdr:col>35</xdr:col>
                    <xdr:colOff>57150</xdr:colOff>
                    <xdr:row>22</xdr:row>
                    <xdr:rowOff>9525</xdr:rowOff>
                  </to>
                </anchor>
              </controlPr>
            </control>
          </mc:Choice>
        </mc:AlternateContent>
        <mc:AlternateContent xmlns:mc="http://schemas.openxmlformats.org/markup-compatibility/2006">
          <mc:Choice Requires="x14">
            <control shapeId="32775" r:id="rId9" name="Check Box 7">
              <controlPr defaultSize="0" autoFill="0" autoLine="0" autoPict="0">
                <anchor moveWithCells="1">
                  <from>
                    <xdr:col>0</xdr:col>
                    <xdr:colOff>171450</xdr:colOff>
                    <xdr:row>25</xdr:row>
                    <xdr:rowOff>0</xdr:rowOff>
                  </from>
                  <to>
                    <xdr:col>2</xdr:col>
                    <xdr:colOff>47625</xdr:colOff>
                    <xdr:row>26</xdr:row>
                    <xdr:rowOff>9525</xdr:rowOff>
                  </to>
                </anchor>
              </controlPr>
            </control>
          </mc:Choice>
        </mc:AlternateContent>
        <mc:AlternateContent xmlns:mc="http://schemas.openxmlformats.org/markup-compatibility/2006">
          <mc:Choice Requires="x14">
            <control shapeId="32776" r:id="rId10" name="Check Box 8">
              <controlPr defaultSize="0" autoFill="0" autoLine="0" autoPict="0">
                <anchor moveWithCells="1">
                  <from>
                    <xdr:col>32</xdr:col>
                    <xdr:colOff>161925</xdr:colOff>
                    <xdr:row>22</xdr:row>
                    <xdr:rowOff>238125</xdr:rowOff>
                  </from>
                  <to>
                    <xdr:col>34</xdr:col>
                    <xdr:colOff>38100</xdr:colOff>
                    <xdr:row>24</xdr:row>
                    <xdr:rowOff>9525</xdr:rowOff>
                  </to>
                </anchor>
              </controlPr>
            </control>
          </mc:Choice>
        </mc:AlternateContent>
        <mc:AlternateContent xmlns:mc="http://schemas.openxmlformats.org/markup-compatibility/2006">
          <mc:Choice Requires="x14">
            <control shapeId="32777" r:id="rId11" name="Check Box 9">
              <controlPr defaultSize="0" autoFill="0" autoLine="0" autoPict="0">
                <anchor moveWithCells="1">
                  <from>
                    <xdr:col>0</xdr:col>
                    <xdr:colOff>161925</xdr:colOff>
                    <xdr:row>23</xdr:row>
                    <xdr:rowOff>228600</xdr:rowOff>
                  </from>
                  <to>
                    <xdr:col>2</xdr:col>
                    <xdr:colOff>38100</xdr:colOff>
                    <xdr:row>25</xdr:row>
                    <xdr:rowOff>0</xdr:rowOff>
                  </to>
                </anchor>
              </controlPr>
            </control>
          </mc:Choice>
        </mc:AlternateContent>
        <mc:AlternateContent xmlns:mc="http://schemas.openxmlformats.org/markup-compatibility/2006">
          <mc:Choice Requires="x14">
            <control shapeId="32778" r:id="rId12" name="Check Box 10">
              <controlPr defaultSize="0" autoFill="0" autoLine="0" autoPict="0">
                <anchor moveWithCells="1">
                  <from>
                    <xdr:col>24</xdr:col>
                    <xdr:colOff>171450</xdr:colOff>
                    <xdr:row>22</xdr:row>
                    <xdr:rowOff>209550</xdr:rowOff>
                  </from>
                  <to>
                    <xdr:col>26</xdr:col>
                    <xdr:colOff>47625</xdr:colOff>
                    <xdr:row>23</xdr:row>
                    <xdr:rowOff>228600</xdr:rowOff>
                  </to>
                </anchor>
              </controlPr>
            </control>
          </mc:Choice>
        </mc:AlternateContent>
        <mc:AlternateContent xmlns:mc="http://schemas.openxmlformats.org/markup-compatibility/2006">
          <mc:Choice Requires="x14">
            <control shapeId="32779" r:id="rId13" name="Check Box 11">
              <controlPr defaultSize="0" autoFill="0" autoLine="0" autoPict="0">
                <anchor moveWithCells="1">
                  <from>
                    <xdr:col>25</xdr:col>
                    <xdr:colOff>0</xdr:colOff>
                    <xdr:row>24</xdr:row>
                    <xdr:rowOff>0</xdr:rowOff>
                  </from>
                  <to>
                    <xdr:col>26</xdr:col>
                    <xdr:colOff>57150</xdr:colOff>
                    <xdr:row>25</xdr:row>
                    <xdr:rowOff>9525</xdr:rowOff>
                  </to>
                </anchor>
              </controlPr>
            </control>
          </mc:Choice>
        </mc:AlternateContent>
        <mc:AlternateContent xmlns:mc="http://schemas.openxmlformats.org/markup-compatibility/2006">
          <mc:Choice Requires="x14">
            <control shapeId="32780" r:id="rId14" name="Check Box 12">
              <controlPr defaultSize="0" autoFill="0" autoLine="0" autoPict="0">
                <anchor moveWithCells="1">
                  <from>
                    <xdr:col>32</xdr:col>
                    <xdr:colOff>171450</xdr:colOff>
                    <xdr:row>23</xdr:row>
                    <xdr:rowOff>228600</xdr:rowOff>
                  </from>
                  <to>
                    <xdr:col>34</xdr:col>
                    <xdr:colOff>47625</xdr:colOff>
                    <xdr:row>25</xdr:row>
                    <xdr:rowOff>0</xdr:rowOff>
                  </to>
                </anchor>
              </controlPr>
            </control>
          </mc:Choice>
        </mc:AlternateContent>
        <mc:AlternateContent xmlns:mc="http://schemas.openxmlformats.org/markup-compatibility/2006">
          <mc:Choice Requires="x14">
            <control shapeId="32781" r:id="rId15" name="Check Box 13">
              <controlPr defaultSize="0" autoFill="0" autoLine="0" autoPict="0">
                <anchor moveWithCells="1">
                  <from>
                    <xdr:col>13</xdr:col>
                    <xdr:colOff>171450</xdr:colOff>
                    <xdr:row>23</xdr:row>
                    <xdr:rowOff>228600</xdr:rowOff>
                  </from>
                  <to>
                    <xdr:col>15</xdr:col>
                    <xdr:colOff>47625</xdr:colOff>
                    <xdr:row>25</xdr:row>
                    <xdr:rowOff>0</xdr:rowOff>
                  </to>
                </anchor>
              </controlPr>
            </control>
          </mc:Choice>
        </mc:AlternateContent>
        <mc:AlternateContent xmlns:mc="http://schemas.openxmlformats.org/markup-compatibility/2006">
          <mc:Choice Requires="x14">
            <control shapeId="32782" r:id="rId16" name="Check Box 14">
              <controlPr defaultSize="0" autoFill="0" autoLine="0" autoPict="0">
                <anchor moveWithCells="1">
                  <from>
                    <xdr:col>13</xdr:col>
                    <xdr:colOff>171450</xdr:colOff>
                    <xdr:row>22</xdr:row>
                    <xdr:rowOff>238125</xdr:rowOff>
                  </from>
                  <to>
                    <xdr:col>15</xdr:col>
                    <xdr:colOff>47625</xdr:colOff>
                    <xdr:row>24</xdr:row>
                    <xdr:rowOff>0</xdr:rowOff>
                  </to>
                </anchor>
              </controlPr>
            </control>
          </mc:Choice>
        </mc:AlternateContent>
        <mc:AlternateContent xmlns:mc="http://schemas.openxmlformats.org/markup-compatibility/2006">
          <mc:Choice Requires="x14">
            <control shapeId="32783" r:id="rId17" name="Check Box 15">
              <controlPr defaultSize="0" autoFill="0" autoLine="0" autoPict="0">
                <anchor moveWithCells="1">
                  <from>
                    <xdr:col>0</xdr:col>
                    <xdr:colOff>152400</xdr:colOff>
                    <xdr:row>42</xdr:row>
                    <xdr:rowOff>0</xdr:rowOff>
                  </from>
                  <to>
                    <xdr:col>2</xdr:col>
                    <xdr:colOff>28575</xdr:colOff>
                    <xdr:row>43</xdr:row>
                    <xdr:rowOff>9525</xdr:rowOff>
                  </to>
                </anchor>
              </controlPr>
            </control>
          </mc:Choice>
        </mc:AlternateContent>
        <mc:AlternateContent xmlns:mc="http://schemas.openxmlformats.org/markup-compatibility/2006">
          <mc:Choice Requires="x14">
            <control shapeId="32784" r:id="rId18" name="Check Box 16">
              <controlPr defaultSize="0" autoFill="0" autoLine="0" autoPict="0">
                <anchor moveWithCells="1">
                  <from>
                    <xdr:col>13</xdr:col>
                    <xdr:colOff>152400</xdr:colOff>
                    <xdr:row>41</xdr:row>
                    <xdr:rowOff>228600</xdr:rowOff>
                  </from>
                  <to>
                    <xdr:col>15</xdr:col>
                    <xdr:colOff>28575</xdr:colOff>
                    <xdr:row>43</xdr:row>
                    <xdr:rowOff>9525</xdr:rowOff>
                  </to>
                </anchor>
              </controlPr>
            </control>
          </mc:Choice>
        </mc:AlternateContent>
        <mc:AlternateContent xmlns:mc="http://schemas.openxmlformats.org/markup-compatibility/2006">
          <mc:Choice Requires="x14">
            <control shapeId="32785" r:id="rId19" name="Check Box 17">
              <controlPr defaultSize="0" autoFill="0" autoLine="0" autoPict="0">
                <anchor moveWithCells="1">
                  <from>
                    <xdr:col>25</xdr:col>
                    <xdr:colOff>142875</xdr:colOff>
                    <xdr:row>41</xdr:row>
                    <xdr:rowOff>228600</xdr:rowOff>
                  </from>
                  <to>
                    <xdr:col>27</xdr:col>
                    <xdr:colOff>19050</xdr:colOff>
                    <xdr:row>43</xdr:row>
                    <xdr:rowOff>9525</xdr:rowOff>
                  </to>
                </anchor>
              </controlPr>
            </control>
          </mc:Choice>
        </mc:AlternateContent>
        <mc:AlternateContent xmlns:mc="http://schemas.openxmlformats.org/markup-compatibility/2006">
          <mc:Choice Requires="x14">
            <control shapeId="32786" r:id="rId20" name="Check Box 18">
              <controlPr defaultSize="0" autoFill="0" autoLine="0" autoPict="0">
                <anchor moveWithCells="1">
                  <from>
                    <xdr:col>33</xdr:col>
                    <xdr:colOff>161925</xdr:colOff>
                    <xdr:row>42</xdr:row>
                    <xdr:rowOff>0</xdr:rowOff>
                  </from>
                  <to>
                    <xdr:col>35</xdr:col>
                    <xdr:colOff>38100</xdr:colOff>
                    <xdr:row>43</xdr:row>
                    <xdr:rowOff>19050</xdr:rowOff>
                  </to>
                </anchor>
              </controlPr>
            </control>
          </mc:Choice>
        </mc:AlternateContent>
        <mc:AlternateContent xmlns:mc="http://schemas.openxmlformats.org/markup-compatibility/2006">
          <mc:Choice Requires="x14">
            <control shapeId="32787" r:id="rId21" name="Check Box 19">
              <controlPr defaultSize="0" autoFill="0" autoLine="0" autoPict="0">
                <anchor moveWithCells="1">
                  <from>
                    <xdr:col>0</xdr:col>
                    <xdr:colOff>152400</xdr:colOff>
                    <xdr:row>45</xdr:row>
                    <xdr:rowOff>0</xdr:rowOff>
                  </from>
                  <to>
                    <xdr:col>2</xdr:col>
                    <xdr:colOff>28575</xdr:colOff>
                    <xdr:row>46</xdr:row>
                    <xdr:rowOff>9525</xdr:rowOff>
                  </to>
                </anchor>
              </controlPr>
            </control>
          </mc:Choice>
        </mc:AlternateContent>
        <mc:AlternateContent xmlns:mc="http://schemas.openxmlformats.org/markup-compatibility/2006">
          <mc:Choice Requires="x14">
            <control shapeId="32788" r:id="rId22" name="Check Box 20">
              <controlPr defaultSize="0" autoFill="0" autoLine="0" autoPict="0">
                <anchor moveWithCells="1">
                  <from>
                    <xdr:col>0</xdr:col>
                    <xdr:colOff>152400</xdr:colOff>
                    <xdr:row>23</xdr:row>
                    <xdr:rowOff>0</xdr:rowOff>
                  </from>
                  <to>
                    <xdr:col>2</xdr:col>
                    <xdr:colOff>28575</xdr:colOff>
                    <xdr:row>24</xdr:row>
                    <xdr:rowOff>19050</xdr:rowOff>
                  </to>
                </anchor>
              </controlPr>
            </control>
          </mc:Choice>
        </mc:AlternateContent>
        <mc:AlternateContent xmlns:mc="http://schemas.openxmlformats.org/markup-compatibility/2006">
          <mc:Choice Requires="x14">
            <control shapeId="32789" r:id="rId23" name="Check Box 21">
              <controlPr defaultSize="0" autoFill="0" autoLine="0" autoPict="0">
                <anchor moveWithCells="1">
                  <from>
                    <xdr:col>0</xdr:col>
                    <xdr:colOff>161925</xdr:colOff>
                    <xdr:row>27</xdr:row>
                    <xdr:rowOff>9525</xdr:rowOff>
                  </from>
                  <to>
                    <xdr:col>2</xdr:col>
                    <xdr:colOff>38100</xdr:colOff>
                    <xdr:row>28</xdr:row>
                    <xdr:rowOff>19050</xdr:rowOff>
                  </to>
                </anchor>
              </controlPr>
            </control>
          </mc:Choice>
        </mc:AlternateContent>
        <mc:AlternateContent xmlns:mc="http://schemas.openxmlformats.org/markup-compatibility/2006">
          <mc:Choice Requires="x14">
            <control shapeId="32790" r:id="rId24" name="Check Box 22">
              <controlPr defaultSize="0" autoFill="0" autoLine="0" autoPict="0">
                <anchor moveWithCells="1">
                  <from>
                    <xdr:col>0</xdr:col>
                    <xdr:colOff>171450</xdr:colOff>
                    <xdr:row>20</xdr:row>
                    <xdr:rowOff>200025</xdr:rowOff>
                  </from>
                  <to>
                    <xdr:col>2</xdr:col>
                    <xdr:colOff>47625</xdr:colOff>
                    <xdr:row>22</xdr:row>
                    <xdr:rowOff>9525</xdr:rowOff>
                  </to>
                </anchor>
              </controlPr>
            </control>
          </mc:Choice>
        </mc:AlternateContent>
        <mc:AlternateContent xmlns:mc="http://schemas.openxmlformats.org/markup-compatibility/2006">
          <mc:Choice Requires="x14">
            <control shapeId="32791" r:id="rId25" name="Check Box 23">
              <controlPr defaultSize="0" autoFill="0" autoLine="0" autoPict="0">
                <anchor moveWithCells="1">
                  <from>
                    <xdr:col>34</xdr:col>
                    <xdr:colOff>161925</xdr:colOff>
                    <xdr:row>30</xdr:row>
                    <xdr:rowOff>28575</xdr:rowOff>
                  </from>
                  <to>
                    <xdr:col>36</xdr:col>
                    <xdr:colOff>19050</xdr:colOff>
                    <xdr:row>30</xdr:row>
                    <xdr:rowOff>266700</xdr:rowOff>
                  </to>
                </anchor>
              </controlPr>
            </control>
          </mc:Choice>
        </mc:AlternateContent>
        <mc:AlternateContent xmlns:mc="http://schemas.openxmlformats.org/markup-compatibility/2006">
          <mc:Choice Requires="x14">
            <control shapeId="32792" r:id="rId26" name="Check Box 24">
              <controlPr defaultSize="0" autoFill="0" autoLine="0" autoPict="0">
                <anchor moveWithCells="1">
                  <from>
                    <xdr:col>13</xdr:col>
                    <xdr:colOff>180975</xdr:colOff>
                    <xdr:row>32</xdr:row>
                    <xdr:rowOff>19050</xdr:rowOff>
                  </from>
                  <to>
                    <xdr:col>15</xdr:col>
                    <xdr:colOff>57150</xdr:colOff>
                    <xdr:row>33</xdr:row>
                    <xdr:rowOff>0</xdr:rowOff>
                  </to>
                </anchor>
              </controlPr>
            </control>
          </mc:Choice>
        </mc:AlternateContent>
        <mc:AlternateContent xmlns:mc="http://schemas.openxmlformats.org/markup-compatibility/2006">
          <mc:Choice Requires="x14">
            <control shapeId="32793" r:id="rId27" name="Check Box 25">
              <controlPr defaultSize="0" autoFill="0" autoLine="0" autoPict="0">
                <anchor moveWithCells="1">
                  <from>
                    <xdr:col>26</xdr:col>
                    <xdr:colOff>161925</xdr:colOff>
                    <xdr:row>30</xdr:row>
                    <xdr:rowOff>9525</xdr:rowOff>
                  </from>
                  <to>
                    <xdr:col>28</xdr:col>
                    <xdr:colOff>38100</xdr:colOff>
                    <xdr:row>31</xdr:row>
                    <xdr:rowOff>0</xdr:rowOff>
                  </to>
                </anchor>
              </controlPr>
            </control>
          </mc:Choice>
        </mc:AlternateContent>
        <mc:AlternateContent xmlns:mc="http://schemas.openxmlformats.org/markup-compatibility/2006">
          <mc:Choice Requires="x14">
            <control shapeId="32794" r:id="rId28" name="Check Box 26">
              <controlPr defaultSize="0" autoFill="0" autoLine="0" autoPict="0">
                <anchor moveWithCells="1">
                  <from>
                    <xdr:col>14</xdr:col>
                    <xdr:colOff>171450</xdr:colOff>
                    <xdr:row>29</xdr:row>
                    <xdr:rowOff>238125</xdr:rowOff>
                  </from>
                  <to>
                    <xdr:col>16</xdr:col>
                    <xdr:colOff>47625</xdr:colOff>
                    <xdr:row>30</xdr:row>
                    <xdr:rowOff>257175</xdr:rowOff>
                  </to>
                </anchor>
              </controlPr>
            </control>
          </mc:Choice>
        </mc:AlternateContent>
        <mc:AlternateContent xmlns:mc="http://schemas.openxmlformats.org/markup-compatibility/2006">
          <mc:Choice Requires="x14">
            <control shapeId="32795" r:id="rId29" name="Check Box 27">
              <controlPr defaultSize="0" autoFill="0" autoLine="0" autoPict="0">
                <anchor moveWithCells="1">
                  <from>
                    <xdr:col>0</xdr:col>
                    <xdr:colOff>171450</xdr:colOff>
                    <xdr:row>31</xdr:row>
                    <xdr:rowOff>0</xdr:rowOff>
                  </from>
                  <to>
                    <xdr:col>2</xdr:col>
                    <xdr:colOff>47625</xdr:colOff>
                    <xdr:row>31</xdr:row>
                    <xdr:rowOff>266700</xdr:rowOff>
                  </to>
                </anchor>
              </controlPr>
            </control>
          </mc:Choice>
        </mc:AlternateContent>
        <mc:AlternateContent xmlns:mc="http://schemas.openxmlformats.org/markup-compatibility/2006">
          <mc:Choice Requires="x14">
            <control shapeId="32796" r:id="rId30" name="Check Box 28">
              <controlPr defaultSize="0" autoFill="0" autoLine="0" autoPict="0">
                <anchor moveWithCells="1">
                  <from>
                    <xdr:col>0</xdr:col>
                    <xdr:colOff>171450</xdr:colOff>
                    <xdr:row>30</xdr:row>
                    <xdr:rowOff>0</xdr:rowOff>
                  </from>
                  <to>
                    <xdr:col>2</xdr:col>
                    <xdr:colOff>28575</xdr:colOff>
                    <xdr:row>30</xdr:row>
                    <xdr:rowOff>257175</xdr:rowOff>
                  </to>
                </anchor>
              </controlPr>
            </control>
          </mc:Choice>
        </mc:AlternateContent>
        <mc:AlternateContent xmlns:mc="http://schemas.openxmlformats.org/markup-compatibility/2006">
          <mc:Choice Requires="x14">
            <control shapeId="32797" r:id="rId31" name="Check Box 29">
              <controlPr defaultSize="0" autoFill="0" autoLine="0" autoPict="0">
                <anchor moveWithCells="1">
                  <from>
                    <xdr:col>9</xdr:col>
                    <xdr:colOff>161925</xdr:colOff>
                    <xdr:row>31</xdr:row>
                    <xdr:rowOff>0</xdr:rowOff>
                  </from>
                  <to>
                    <xdr:col>11</xdr:col>
                    <xdr:colOff>38100</xdr:colOff>
                    <xdr:row>31</xdr:row>
                    <xdr:rowOff>266700</xdr:rowOff>
                  </to>
                </anchor>
              </controlPr>
            </control>
          </mc:Choice>
        </mc:AlternateContent>
        <mc:AlternateContent xmlns:mc="http://schemas.openxmlformats.org/markup-compatibility/2006">
          <mc:Choice Requires="x14">
            <control shapeId="32798" r:id="rId32" name="Check Box 30">
              <controlPr defaultSize="0" autoFill="0" autoLine="0" autoPict="0">
                <anchor moveWithCells="1">
                  <from>
                    <xdr:col>0</xdr:col>
                    <xdr:colOff>171450</xdr:colOff>
                    <xdr:row>32</xdr:row>
                    <xdr:rowOff>9525</xdr:rowOff>
                  </from>
                  <to>
                    <xdr:col>2</xdr:col>
                    <xdr:colOff>57150</xdr:colOff>
                    <xdr:row>32</xdr:row>
                    <xdr:rowOff>276225</xdr:rowOff>
                  </to>
                </anchor>
              </controlPr>
            </control>
          </mc:Choice>
        </mc:AlternateContent>
        <mc:AlternateContent xmlns:mc="http://schemas.openxmlformats.org/markup-compatibility/2006">
          <mc:Choice Requires="x14">
            <control shapeId="32815" r:id="rId33" name="Check Box 47">
              <controlPr defaultSize="0" autoFill="0" autoLine="0" autoPict="0">
                <anchor moveWithCells="1">
                  <from>
                    <xdr:col>12</xdr:col>
                    <xdr:colOff>171450</xdr:colOff>
                    <xdr:row>8</xdr:row>
                    <xdr:rowOff>228600</xdr:rowOff>
                  </from>
                  <to>
                    <xdr:col>14</xdr:col>
                    <xdr:colOff>47625</xdr:colOff>
                    <xdr:row>10</xdr:row>
                    <xdr:rowOff>9525</xdr:rowOff>
                  </to>
                </anchor>
              </controlPr>
            </control>
          </mc:Choice>
        </mc:AlternateContent>
        <mc:AlternateContent xmlns:mc="http://schemas.openxmlformats.org/markup-compatibility/2006">
          <mc:Choice Requires="x14">
            <control shapeId="32816" r:id="rId34" name="Check Box 48">
              <controlPr defaultSize="0" autoFill="0" autoLine="0" autoPict="0">
                <anchor moveWithCells="1">
                  <from>
                    <xdr:col>12</xdr:col>
                    <xdr:colOff>161925</xdr:colOff>
                    <xdr:row>9</xdr:row>
                    <xdr:rowOff>209550</xdr:rowOff>
                  </from>
                  <to>
                    <xdr:col>14</xdr:col>
                    <xdr:colOff>38100</xdr:colOff>
                    <xdr:row>11</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14:formula1>
            <xm:f>基準単価!$D$7:$D$27</xm:f>
          </x14:formula1>
          <xm:sqref>L5:AM5</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O26"/>
  <sheetViews>
    <sheetView view="pageBreakPreview" zoomScale="80" zoomScaleNormal="140" zoomScaleSheetLayoutView="80" workbookViewId="0">
      <selection activeCell="B7" sqref="B7:E7"/>
    </sheetView>
  </sheetViews>
  <sheetFormatPr defaultColWidth="2.25" defaultRowHeight="13.5"/>
  <cols>
    <col min="1" max="1" width="2.25" style="180"/>
    <col min="2" max="2" width="3.125" style="180" customWidth="1"/>
    <col min="3" max="3" width="12.875" style="180" customWidth="1"/>
    <col min="4" max="4" width="16.875" style="180" customWidth="1"/>
    <col min="5" max="5" width="18.875" style="180" customWidth="1"/>
    <col min="6" max="9" width="14.5" style="180" customWidth="1"/>
    <col min="10" max="13" width="14.625" style="180" customWidth="1"/>
    <col min="14" max="14" width="15.625" style="180" customWidth="1"/>
    <col min="15" max="15" width="18.75" style="180" customWidth="1"/>
    <col min="16" max="16384" width="2.25" style="180"/>
  </cols>
  <sheetData>
    <row r="1" spans="1:15">
      <c r="A1" s="180" t="s">
        <v>92</v>
      </c>
    </row>
    <row r="3" spans="1:15" ht="18" customHeight="1" thickBot="1">
      <c r="B3" s="181"/>
      <c r="O3" s="182" t="s">
        <v>82</v>
      </c>
    </row>
    <row r="4" spans="1:15" ht="32.25" customHeight="1" thickBot="1">
      <c r="B4" s="511" t="s">
        <v>83</v>
      </c>
      <c r="C4" s="512" t="s">
        <v>84</v>
      </c>
      <c r="D4" s="513" t="s">
        <v>85</v>
      </c>
      <c r="E4" s="514" t="s">
        <v>86</v>
      </c>
      <c r="F4" s="515" t="s">
        <v>97</v>
      </c>
      <c r="G4" s="516"/>
      <c r="H4" s="516"/>
      <c r="I4" s="517"/>
      <c r="J4" s="515" t="s">
        <v>98</v>
      </c>
      <c r="K4" s="516"/>
      <c r="L4" s="516"/>
      <c r="M4" s="518"/>
      <c r="N4" s="523" t="s">
        <v>120</v>
      </c>
      <c r="O4" s="508" t="s">
        <v>87</v>
      </c>
    </row>
    <row r="5" spans="1:15" ht="27.75" customHeight="1">
      <c r="B5" s="511"/>
      <c r="C5" s="512"/>
      <c r="D5" s="513"/>
      <c r="E5" s="514"/>
      <c r="F5" s="257" t="s">
        <v>88</v>
      </c>
      <c r="G5" s="257" t="s">
        <v>89</v>
      </c>
      <c r="H5" s="184" t="s">
        <v>90</v>
      </c>
      <c r="I5" s="213" t="s">
        <v>113</v>
      </c>
      <c r="J5" s="185" t="s">
        <v>114</v>
      </c>
      <c r="K5" s="257" t="s">
        <v>115</v>
      </c>
      <c r="L5" s="258" t="s">
        <v>116</v>
      </c>
      <c r="M5" s="213" t="s">
        <v>117</v>
      </c>
      <c r="N5" s="524"/>
      <c r="O5" s="508"/>
    </row>
    <row r="6" spans="1:15" ht="64.5" customHeight="1" thickBot="1">
      <c r="B6" s="187">
        <v>1</v>
      </c>
      <c r="C6" s="188" t="str">
        <f ca="1">IFERROR(INDIRECT("個票"&amp;$B6&amp;"記載例"&amp;"！$AG$4"),"")</f>
        <v>1234567890</v>
      </c>
      <c r="D6" s="188" t="str">
        <f ca="1">IFERROR(INDIRECT("個票"&amp;$B6&amp;"記載例"&amp;"！$L$4"),"")</f>
        <v>○○事業所</v>
      </c>
      <c r="E6" s="187" t="str">
        <f ca="1">IFERROR(INDIRECT("個票"&amp;$B6&amp;"記載例"&amp;"！$L$5"),"")</f>
        <v>共同生活援助（介護サービス包括型）</v>
      </c>
      <c r="F6" s="189">
        <f ca="1">IF(G6&lt;&gt;0,IFERROR(INDIRECT("個票"&amp;$B6&amp;"記載例"&amp;"！$AA$13"),""),0)</f>
        <v>335</v>
      </c>
      <c r="G6" s="189">
        <f ca="1">IFERROR(INDIRECT("個票"&amp;$B6&amp;"記載例"&amp;"！$AI$13"),"")</f>
        <v>64</v>
      </c>
      <c r="H6" s="215">
        <f ca="1">MIN(F6:G6,個票1記載例!AO13)</f>
        <v>64</v>
      </c>
      <c r="I6" s="245">
        <v>0</v>
      </c>
      <c r="J6" s="190">
        <f ca="1">IF(K6&lt;&gt;0,IFERROR(INDIRECT("個票"&amp;$B6&amp;"記載例"&amp;"！$AA$37"),""),0)</f>
        <v>0</v>
      </c>
      <c r="K6" s="189">
        <f ca="1">IFERROR(INDIRECT("個票"&amp;$B6&amp;"記載例"&amp;"！$AI$37"),"")</f>
        <v>0</v>
      </c>
      <c r="L6" s="191">
        <f ca="1">MIN(J6:K6)</f>
        <v>0</v>
      </c>
      <c r="M6" s="245"/>
      <c r="N6" s="525"/>
      <c r="O6" s="192"/>
    </row>
    <row r="7" spans="1:15" ht="67.5" customHeight="1" thickBot="1">
      <c r="B7" s="509" t="str">
        <f>IF(個票1記載例!I10&gt;2,"令和"&amp;個票1記載例!I10&amp;"年度分")</f>
        <v>令和5年度分</v>
      </c>
      <c r="C7" s="509"/>
      <c r="D7" s="509"/>
      <c r="E7" s="510"/>
      <c r="F7" s="521" t="s">
        <v>119</v>
      </c>
      <c r="G7" s="522"/>
      <c r="H7" s="519">
        <f ca="1">MIN(F6-I6,H6)</f>
        <v>64</v>
      </c>
      <c r="I7" s="520"/>
      <c r="J7" s="521" t="s">
        <v>121</v>
      </c>
      <c r="K7" s="522"/>
      <c r="L7" s="519">
        <f ca="1">MIN(J6-M6,L6)</f>
        <v>0</v>
      </c>
      <c r="M7" s="520"/>
      <c r="N7" s="193">
        <f ca="1">SUM(H7,L7)</f>
        <v>64</v>
      </c>
      <c r="O7" s="194"/>
    </row>
    <row r="8" spans="1:15" ht="19.5" customHeight="1"/>
    <row r="9" spans="1:15" customFormat="1" ht="18" customHeight="1">
      <c r="A9" s="180" t="s">
        <v>91</v>
      </c>
      <c r="B9" s="180"/>
      <c r="C9" s="180"/>
      <c r="D9" s="180"/>
    </row>
    <row r="10" spans="1:15" customFormat="1" ht="16.5" customHeight="1">
      <c r="A10" s="180"/>
      <c r="B10" s="195">
        <v>1</v>
      </c>
      <c r="C10" s="196" t="s">
        <v>95</v>
      </c>
      <c r="D10" s="180"/>
    </row>
    <row r="11" spans="1:15" customFormat="1" ht="16.5" customHeight="1">
      <c r="A11" s="180"/>
      <c r="B11" s="195">
        <v>2</v>
      </c>
      <c r="C11" s="196" t="s">
        <v>96</v>
      </c>
      <c r="D11" s="180"/>
    </row>
    <row r="12" spans="1:15" customFormat="1" ht="16.5" customHeight="1">
      <c r="A12" s="180"/>
      <c r="B12" s="195">
        <v>3</v>
      </c>
      <c r="C12" s="196" t="s">
        <v>197</v>
      </c>
      <c r="D12" s="180"/>
    </row>
    <row r="13" spans="1:15" customFormat="1" ht="16.5" customHeight="1">
      <c r="A13" s="180"/>
      <c r="B13" s="197">
        <v>4</v>
      </c>
      <c r="C13" s="198" t="s">
        <v>118</v>
      </c>
      <c r="D13" s="180"/>
    </row>
    <row r="14" spans="1:15" customFormat="1" ht="16.5" customHeight="1">
      <c r="A14" s="180"/>
      <c r="B14" s="195">
        <v>5</v>
      </c>
      <c r="C14" s="198" t="s">
        <v>183</v>
      </c>
      <c r="D14" s="180"/>
    </row>
    <row r="15" spans="1:15" customFormat="1" ht="16.5" customHeight="1">
      <c r="A15" s="180"/>
      <c r="B15" s="197">
        <v>6</v>
      </c>
      <c r="C15" s="198" t="s">
        <v>184</v>
      </c>
      <c r="D15" s="180"/>
    </row>
    <row r="16" spans="1:15" customFormat="1" ht="22.5" customHeight="1">
      <c r="H16" s="244"/>
    </row>
    <row r="17" spans="3:8" customFormat="1" ht="27" customHeight="1">
      <c r="C17" s="261" t="s">
        <v>198</v>
      </c>
      <c r="D17" s="259"/>
      <c r="E17" s="259"/>
      <c r="F17" s="259"/>
      <c r="G17" s="259"/>
      <c r="H17" s="260"/>
    </row>
    <row r="18" spans="3:8" customFormat="1" ht="22.5" customHeight="1"/>
    <row r="19" spans="3:8" customFormat="1" ht="22.5" customHeight="1"/>
    <row r="20" spans="3:8" customFormat="1" ht="22.5" customHeight="1"/>
    <row r="21" spans="3:8" customFormat="1" ht="22.5" customHeight="1"/>
    <row r="22" spans="3:8" customFormat="1" ht="22.5" customHeight="1"/>
    <row r="23" spans="3:8" customFormat="1" ht="22.5" customHeight="1"/>
    <row r="24" spans="3:8" customFormat="1" ht="22.5" customHeight="1"/>
    <row r="25" spans="3:8" customFormat="1" ht="22.5" customHeight="1"/>
    <row r="26" spans="3:8" customFormat="1" ht="22.5" customHeight="1"/>
  </sheetData>
  <sheetProtection algorithmName="SHA-512" hashValue="cqr/4/WW1IdSnO/nu5kX/FfROheRP4XH7wjeg8lp7vmIJBPuU9MVX7cHA4+4KwV7ISQVj42JZ3BfgyzpPldE6A==" saltValue="iSKHOo1FiUsMOS8d2edhzg==" spinCount="100000" sheet="1" formatCells="0"/>
  <mergeCells count="13">
    <mergeCell ref="N4:N6"/>
    <mergeCell ref="O4:O5"/>
    <mergeCell ref="B7:E7"/>
    <mergeCell ref="F7:G7"/>
    <mergeCell ref="H7:I7"/>
    <mergeCell ref="J7:K7"/>
    <mergeCell ref="L7:M7"/>
    <mergeCell ref="B4:B5"/>
    <mergeCell ref="C4:C5"/>
    <mergeCell ref="D4:D5"/>
    <mergeCell ref="E4:E5"/>
    <mergeCell ref="F4:I4"/>
    <mergeCell ref="J4:M4"/>
  </mergeCells>
  <phoneticPr fontId="3"/>
  <dataValidations count="1">
    <dataValidation type="list" errorStyle="warning" allowBlank="1" showDropDown="1" showInputMessage="1" showErrorMessage="1" sqref="E6">
      <formula1>#REF!</formula1>
    </dataValidation>
  </dataValidations>
  <pageMargins left="0.19685039370078741" right="0.19685039370078741" top="1.9685039370078741" bottom="1.9685039370078741" header="0" footer="0"/>
  <pageSetup paperSize="9" scale="71" orientation="landscape"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H27"/>
  <sheetViews>
    <sheetView view="pageBreakPreview" topLeftCell="E1" zoomScale="115" zoomScaleNormal="85" zoomScaleSheetLayoutView="115" workbookViewId="0">
      <selection activeCell="F27" sqref="F27"/>
    </sheetView>
  </sheetViews>
  <sheetFormatPr defaultRowHeight="14.25"/>
  <cols>
    <col min="1" max="1" width="5.5" style="1" customWidth="1"/>
    <col min="2" max="2" width="13.875" style="1" bestFit="1" customWidth="1"/>
    <col min="3" max="3" width="3.5" style="2" bestFit="1" customWidth="1"/>
    <col min="4" max="4" width="33.625" style="3" bestFit="1" customWidth="1"/>
    <col min="5" max="5" width="28.625" style="1" customWidth="1"/>
    <col min="6" max="6" width="23.625" style="1" customWidth="1"/>
    <col min="7" max="7" width="28.625" style="1" customWidth="1"/>
    <col min="8" max="8" width="37.875" style="1" customWidth="1"/>
    <col min="9" max="16384" width="9" style="1"/>
  </cols>
  <sheetData>
    <row r="1" spans="1:8">
      <c r="A1" s="1" t="s">
        <v>41</v>
      </c>
    </row>
    <row r="3" spans="1:8" s="19" customFormat="1">
      <c r="A3" s="23" t="s">
        <v>42</v>
      </c>
      <c r="B3" s="24"/>
      <c r="C3" s="25"/>
      <c r="D3" s="4"/>
      <c r="E3" s="24"/>
      <c r="F3" s="24"/>
      <c r="G3" s="24"/>
      <c r="H3" s="26"/>
    </row>
    <row r="4" spans="1:8" s="19" customFormat="1" ht="13.5">
      <c r="A4" s="17"/>
      <c r="B4" s="612" t="s">
        <v>43</v>
      </c>
      <c r="C4" s="613"/>
      <c r="D4" s="614"/>
      <c r="E4" s="625" t="s">
        <v>75</v>
      </c>
      <c r="F4" s="625"/>
      <c r="G4" s="626"/>
      <c r="H4" s="18" t="s">
        <v>110</v>
      </c>
    </row>
    <row r="5" spans="1:8" s="19" customFormat="1" ht="100.5" customHeight="1">
      <c r="A5" s="17"/>
      <c r="B5" s="615"/>
      <c r="C5" s="616"/>
      <c r="D5" s="617"/>
      <c r="E5" s="618" t="s">
        <v>210</v>
      </c>
      <c r="F5" s="619"/>
      <c r="G5" s="620" t="s">
        <v>211</v>
      </c>
      <c r="H5" s="18" t="s">
        <v>111</v>
      </c>
    </row>
    <row r="6" spans="1:8" s="19" customFormat="1" ht="13.5">
      <c r="A6" s="17"/>
      <c r="B6" s="622" t="s">
        <v>44</v>
      </c>
      <c r="C6" s="623"/>
      <c r="D6" s="624"/>
      <c r="E6" s="20" t="s">
        <v>45</v>
      </c>
      <c r="F6" s="22"/>
      <c r="G6" s="621"/>
      <c r="H6" s="21" t="s">
        <v>45</v>
      </c>
    </row>
    <row r="7" spans="1:8" ht="13.5">
      <c r="A7" s="5"/>
      <c r="B7" s="610" t="s">
        <v>46</v>
      </c>
      <c r="C7" s="6">
        <v>1</v>
      </c>
      <c r="D7" s="7" t="s">
        <v>47</v>
      </c>
      <c r="E7" s="8">
        <v>1978</v>
      </c>
      <c r="F7" s="205">
        <v>1978</v>
      </c>
      <c r="G7" s="9">
        <v>1978</v>
      </c>
      <c r="H7" s="8">
        <v>989</v>
      </c>
    </row>
    <row r="8" spans="1:8" ht="13.5">
      <c r="A8" s="5"/>
      <c r="B8" s="611"/>
      <c r="C8" s="6">
        <v>2</v>
      </c>
      <c r="D8" s="10" t="s">
        <v>48</v>
      </c>
      <c r="E8" s="8">
        <v>631</v>
      </c>
      <c r="F8" s="206">
        <v>631</v>
      </c>
      <c r="G8" s="9">
        <v>631</v>
      </c>
      <c r="H8" s="8">
        <v>316</v>
      </c>
    </row>
    <row r="9" spans="1:8" ht="13.5">
      <c r="A9" s="5"/>
      <c r="B9" s="611"/>
      <c r="C9" s="6">
        <v>3</v>
      </c>
      <c r="D9" s="11" t="s">
        <v>49</v>
      </c>
      <c r="E9" s="8">
        <v>288</v>
      </c>
      <c r="F9" s="206">
        <v>288</v>
      </c>
      <c r="G9" s="9">
        <v>288</v>
      </c>
      <c r="H9" s="8">
        <v>144</v>
      </c>
    </row>
    <row r="10" spans="1:8" ht="13.5">
      <c r="A10" s="5"/>
      <c r="B10" s="611"/>
      <c r="C10" s="6">
        <v>4</v>
      </c>
      <c r="D10" s="11" t="s">
        <v>50</v>
      </c>
      <c r="E10" s="8">
        <v>228</v>
      </c>
      <c r="F10" s="206">
        <v>228</v>
      </c>
      <c r="G10" s="9">
        <v>228</v>
      </c>
      <c r="H10" s="8">
        <v>114</v>
      </c>
    </row>
    <row r="11" spans="1:8" ht="13.5">
      <c r="A11" s="5"/>
      <c r="B11" s="611"/>
      <c r="C11" s="6">
        <v>5</v>
      </c>
      <c r="D11" s="11" t="s">
        <v>51</v>
      </c>
      <c r="E11" s="8">
        <v>221</v>
      </c>
      <c r="F11" s="206">
        <v>221</v>
      </c>
      <c r="G11" s="9">
        <v>221</v>
      </c>
      <c r="H11" s="8">
        <v>110</v>
      </c>
    </row>
    <row r="12" spans="1:8" ht="13.5">
      <c r="A12" s="5"/>
      <c r="B12" s="611"/>
      <c r="C12" s="6">
        <v>6</v>
      </c>
      <c r="D12" s="11" t="s">
        <v>52</v>
      </c>
      <c r="E12" s="8">
        <v>279</v>
      </c>
      <c r="F12" s="205">
        <v>279</v>
      </c>
      <c r="G12" s="9">
        <v>279</v>
      </c>
      <c r="H12" s="8">
        <v>140</v>
      </c>
    </row>
    <row r="13" spans="1:8" ht="13.5">
      <c r="A13" s="5"/>
      <c r="B13" s="611"/>
      <c r="C13" s="6">
        <v>7</v>
      </c>
      <c r="D13" s="11" t="s">
        <v>53</v>
      </c>
      <c r="E13" s="8">
        <v>294</v>
      </c>
      <c r="F13" s="206">
        <v>294</v>
      </c>
      <c r="G13" s="9">
        <v>294</v>
      </c>
      <c r="H13" s="8">
        <v>147</v>
      </c>
    </row>
    <row r="14" spans="1:8" ht="13.5">
      <c r="A14" s="5"/>
      <c r="B14" s="13" t="s">
        <v>56</v>
      </c>
      <c r="C14" s="6">
        <v>8</v>
      </c>
      <c r="D14" s="10" t="s">
        <v>56</v>
      </c>
      <c r="E14" s="8">
        <v>146</v>
      </c>
      <c r="F14" s="206">
        <v>146</v>
      </c>
      <c r="G14" s="16" t="s">
        <v>64</v>
      </c>
      <c r="H14" s="8">
        <v>73</v>
      </c>
    </row>
    <row r="15" spans="1:8" ht="13.5">
      <c r="A15" s="5"/>
      <c r="B15" s="610" t="s">
        <v>57</v>
      </c>
      <c r="C15" s="6">
        <v>9</v>
      </c>
      <c r="D15" s="11" t="s">
        <v>58</v>
      </c>
      <c r="E15" s="14">
        <v>1013</v>
      </c>
      <c r="F15" s="207">
        <v>1013</v>
      </c>
      <c r="G15" s="16" t="s">
        <v>64</v>
      </c>
      <c r="H15" s="14">
        <v>506</v>
      </c>
    </row>
    <row r="16" spans="1:8" ht="13.5">
      <c r="A16" s="5"/>
      <c r="B16" s="611"/>
      <c r="C16" s="6">
        <v>10</v>
      </c>
      <c r="D16" s="15" t="s">
        <v>59</v>
      </c>
      <c r="E16" s="8">
        <v>335</v>
      </c>
      <c r="F16" s="205">
        <v>335</v>
      </c>
      <c r="G16" s="16" t="s">
        <v>64</v>
      </c>
      <c r="H16" s="8">
        <v>167</v>
      </c>
    </row>
    <row r="17" spans="1:8" ht="13.5">
      <c r="A17" s="5"/>
      <c r="B17" s="611"/>
      <c r="C17" s="6">
        <v>11</v>
      </c>
      <c r="D17" s="11" t="s">
        <v>60</v>
      </c>
      <c r="E17" s="12">
        <v>259</v>
      </c>
      <c r="F17" s="206">
        <v>259</v>
      </c>
      <c r="G17" s="16" t="s">
        <v>64</v>
      </c>
      <c r="H17" s="8">
        <v>129</v>
      </c>
    </row>
    <row r="18" spans="1:8" ht="13.5">
      <c r="A18" s="5"/>
      <c r="B18" s="611"/>
      <c r="C18" s="6">
        <v>12</v>
      </c>
      <c r="D18" s="11" t="s">
        <v>61</v>
      </c>
      <c r="E18" s="8">
        <v>150</v>
      </c>
      <c r="F18" s="206">
        <v>150</v>
      </c>
      <c r="G18" s="16" t="s">
        <v>64</v>
      </c>
      <c r="H18" s="8">
        <v>75</v>
      </c>
    </row>
    <row r="19" spans="1:8" ht="13.5">
      <c r="A19" s="5"/>
      <c r="B19" s="627" t="s">
        <v>62</v>
      </c>
      <c r="C19" s="6">
        <v>13</v>
      </c>
      <c r="D19" s="15" t="s">
        <v>63</v>
      </c>
      <c r="E19" s="8">
        <v>107</v>
      </c>
      <c r="F19" s="208" t="s">
        <v>64</v>
      </c>
      <c r="G19" s="16" t="s">
        <v>64</v>
      </c>
      <c r="H19" s="8">
        <v>41</v>
      </c>
    </row>
    <row r="20" spans="1:8" ht="13.5">
      <c r="A20" s="5"/>
      <c r="B20" s="628"/>
      <c r="C20" s="6">
        <v>14</v>
      </c>
      <c r="D20" s="15" t="s">
        <v>65</v>
      </c>
      <c r="E20" s="8">
        <v>175</v>
      </c>
      <c r="F20" s="208" t="s">
        <v>64</v>
      </c>
      <c r="G20" s="16" t="s">
        <v>66</v>
      </c>
      <c r="H20" s="8">
        <v>67</v>
      </c>
    </row>
    <row r="21" spans="1:8" ht="13.5">
      <c r="A21" s="5"/>
      <c r="B21" s="628"/>
      <c r="C21" s="6">
        <v>15</v>
      </c>
      <c r="D21" s="10" t="s">
        <v>67</v>
      </c>
      <c r="E21" s="8">
        <v>60</v>
      </c>
      <c r="F21" s="208" t="s">
        <v>64</v>
      </c>
      <c r="G21" s="16" t="s">
        <v>68</v>
      </c>
      <c r="H21" s="8">
        <v>23</v>
      </c>
    </row>
    <row r="22" spans="1:8" ht="13.5">
      <c r="A22" s="5"/>
      <c r="B22" s="628"/>
      <c r="C22" s="6">
        <v>16</v>
      </c>
      <c r="D22" s="15" t="s">
        <v>69</v>
      </c>
      <c r="E22" s="8">
        <v>106</v>
      </c>
      <c r="F22" s="208" t="s">
        <v>66</v>
      </c>
      <c r="G22" s="16" t="s">
        <v>70</v>
      </c>
      <c r="H22" s="8">
        <v>41</v>
      </c>
    </row>
    <row r="23" spans="1:8" ht="13.5">
      <c r="A23" s="5"/>
      <c r="B23" s="628"/>
      <c r="C23" s="6">
        <v>17</v>
      </c>
      <c r="D23" s="10" t="s">
        <v>54</v>
      </c>
      <c r="E23" s="12">
        <v>35</v>
      </c>
      <c r="F23" s="205">
        <v>35</v>
      </c>
      <c r="G23" s="16" t="s">
        <v>64</v>
      </c>
      <c r="H23" s="8">
        <v>17</v>
      </c>
    </row>
    <row r="24" spans="1:8" ht="13.5">
      <c r="A24" s="5"/>
      <c r="B24" s="629"/>
      <c r="C24" s="6">
        <v>18</v>
      </c>
      <c r="D24" s="10" t="s">
        <v>55</v>
      </c>
      <c r="E24" s="12">
        <v>19</v>
      </c>
      <c r="F24" s="206">
        <v>19</v>
      </c>
      <c r="G24" s="16" t="s">
        <v>64</v>
      </c>
      <c r="H24" s="8">
        <v>9</v>
      </c>
    </row>
    <row r="25" spans="1:8" ht="13.5">
      <c r="A25" s="5"/>
      <c r="B25" s="610" t="s">
        <v>71</v>
      </c>
      <c r="C25" s="6">
        <v>19</v>
      </c>
      <c r="D25" s="15" t="s">
        <v>72</v>
      </c>
      <c r="E25" s="8">
        <v>50</v>
      </c>
      <c r="F25" s="208" t="s">
        <v>68</v>
      </c>
      <c r="G25" s="16" t="s">
        <v>66</v>
      </c>
      <c r="H25" s="8">
        <v>25</v>
      </c>
    </row>
    <row r="26" spans="1:8" ht="13.5">
      <c r="A26" s="5"/>
      <c r="B26" s="611"/>
      <c r="C26" s="6">
        <v>20</v>
      </c>
      <c r="D26" s="10" t="s">
        <v>73</v>
      </c>
      <c r="E26" s="8">
        <v>36</v>
      </c>
      <c r="F26" s="209" t="s">
        <v>66</v>
      </c>
      <c r="G26" s="16" t="s">
        <v>68</v>
      </c>
      <c r="H26" s="8">
        <v>18</v>
      </c>
    </row>
    <row r="27" spans="1:8" ht="13.5">
      <c r="A27" s="5"/>
      <c r="B27" s="611"/>
      <c r="C27" s="6">
        <v>21</v>
      </c>
      <c r="D27" s="10" t="s">
        <v>74</v>
      </c>
      <c r="E27" s="8">
        <v>38</v>
      </c>
      <c r="F27" s="208" t="s">
        <v>64</v>
      </c>
      <c r="G27" s="16" t="s">
        <v>68</v>
      </c>
      <c r="H27" s="8">
        <v>19</v>
      </c>
    </row>
  </sheetData>
  <mergeCells count="9">
    <mergeCell ref="B25:B27"/>
    <mergeCell ref="B4:D5"/>
    <mergeCell ref="E5:F5"/>
    <mergeCell ref="G5:G6"/>
    <mergeCell ref="B6:D6"/>
    <mergeCell ref="E4:G4"/>
    <mergeCell ref="B7:B13"/>
    <mergeCell ref="B15:B18"/>
    <mergeCell ref="B19:B24"/>
  </mergeCells>
  <phoneticPr fontId="3"/>
  <printOptions horizontalCentered="1"/>
  <pageMargins left="0.70866141732283472" right="0.70866141732283472" top="0.74803149606299213" bottom="0.74803149606299213" header="0.31496062992125984" footer="0.31496062992125984"/>
  <pageSetup paperSize="8" fitToHeight="0"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個票1</vt:lpstr>
      <vt:lpstr>申請額一覧 </vt:lpstr>
      <vt:lpstr>個票1記載例</vt:lpstr>
      <vt:lpstr>申請額一覧記載例</vt:lpstr>
      <vt:lpstr>基準単価</vt:lpstr>
      <vt:lpstr>基準単価!Print_Area</vt:lpstr>
      <vt:lpstr>個票1!Print_Area</vt:lpstr>
      <vt:lpstr>個票1記載例!Print_Area</vt:lpstr>
      <vt:lpstr>'申請額一覧 '!Print_Area</vt:lpstr>
      <vt:lpstr>申請額一覧記載例!Print_Area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2022-06-03T02:18:13Z</cp:lastPrinted>
  <dcterms:created xsi:type="dcterms:W3CDTF">2021-06-24T02:51:07Z</dcterms:created>
  <dcterms:modified xsi:type="dcterms:W3CDTF">2023-08-18T06:48:24Z</dcterms:modified>
</cp:coreProperties>
</file>