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ku_j\Desktop\"/>
    </mc:Choice>
  </mc:AlternateContent>
  <workbookProtection workbookAlgorithmName="SHA-512" workbookHashValue="plTyZmhu0eR9tQhGkc9Yz4efDbUexOH/LWbukTcDGbUYc4PeCIBZDfzK7wManWqu2OWXglQqblLFW2QLHMybZg==" workbookSaltValue="vz27WIZ8qORZoD/p6i/cTw==" workbookSpinCount="100000" lockStructure="1"/>
  <bookViews>
    <workbookView xWindow="-105" yWindow="-105" windowWidth="19425" windowHeight="10425"/>
  </bookViews>
  <sheets>
    <sheet name="記入方法_調査1" sheetId="16" r:id="rId1"/>
    <sheet name="調査1_自立訓練事業所調査" sheetId="1" r:id="rId2"/>
    <sheet name="D_01" sheetId="17" state="hidden" r:id="rId3"/>
    <sheet name="SA_表示しない" sheetId="2" state="hidden" r:id="rId4"/>
    <sheet name="MA_表示しない" sheetId="6" state="hidden" r:id="rId5"/>
  </sheets>
  <definedNames>
    <definedName name="_xlnm.Print_Area" localSheetId="1">調査1_自立訓練事業所調査!$A$1:$R$209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7" i="1" l="1"/>
  <c r="P2" i="17" s="1"/>
  <c r="V8" i="1"/>
  <c r="E2" i="17" s="1"/>
  <c r="C1" i="17"/>
  <c r="A6" i="1"/>
  <c r="V173" i="1"/>
  <c r="GL2" i="17" s="1"/>
  <c r="AF111" i="1"/>
  <c r="EY2" i="17" s="1"/>
  <c r="AE111" i="1"/>
  <c r="EX2" i="17" s="1"/>
  <c r="AD111" i="1"/>
  <c r="EW2" i="17" s="1"/>
  <c r="AC111" i="1"/>
  <c r="EV2" i="17" s="1"/>
  <c r="AB111" i="1"/>
  <c r="EU2" i="17" s="1"/>
  <c r="AA111" i="1"/>
  <c r="ET2" i="17" s="1"/>
  <c r="Z111" i="1"/>
  <c r="ES2" i="17" s="1"/>
  <c r="Y111" i="1"/>
  <c r="ER2" i="17" s="1"/>
  <c r="X111" i="1"/>
  <c r="EQ2" i="17" s="1"/>
  <c r="W111" i="1"/>
  <c r="EP2" i="17" s="1"/>
  <c r="V111" i="1"/>
  <c r="EO2" i="17" s="1"/>
  <c r="AF110" i="1"/>
  <c r="EN2" i="17" s="1"/>
  <c r="AE110" i="1"/>
  <c r="EM2" i="17" s="1"/>
  <c r="AD110" i="1"/>
  <c r="EL2" i="17" s="1"/>
  <c r="AC110" i="1"/>
  <c r="EK2" i="17" s="1"/>
  <c r="AB110" i="1"/>
  <c r="EJ2" i="17" s="1"/>
  <c r="AA110" i="1"/>
  <c r="EI2" i="17" s="1"/>
  <c r="Z110" i="1"/>
  <c r="EH2" i="17" s="1"/>
  <c r="Y110" i="1"/>
  <c r="EG2" i="17" s="1"/>
  <c r="X110" i="1"/>
  <c r="EF2" i="17" s="1"/>
  <c r="W110" i="1"/>
  <c r="EE2" i="17" s="1"/>
  <c r="V110" i="1"/>
  <c r="ED2" i="17" s="1"/>
  <c r="AI89" i="1"/>
  <c r="EB2" i="17" s="1"/>
  <c r="AH89" i="1"/>
  <c r="EA2" i="17" s="1"/>
  <c r="AG89" i="1"/>
  <c r="DZ2" i="17" s="1"/>
  <c r="AF89" i="1"/>
  <c r="DY2" i="17" s="1"/>
  <c r="AE89" i="1"/>
  <c r="DX2" i="17" s="1"/>
  <c r="AD89" i="1"/>
  <c r="DW2" i="17" s="1"/>
  <c r="AC89" i="1"/>
  <c r="DV2" i="17" s="1"/>
  <c r="AB89" i="1"/>
  <c r="DU2" i="17" s="1"/>
  <c r="AA89" i="1"/>
  <c r="DT2" i="17" s="1"/>
  <c r="Z89" i="1"/>
  <c r="DS2" i="17" s="1"/>
  <c r="Y89" i="1"/>
  <c r="DR2" i="17" s="1"/>
  <c r="X89" i="1"/>
  <c r="DQ2" i="17" s="1"/>
  <c r="W89" i="1"/>
  <c r="DP2" i="17" s="1"/>
  <c r="V89" i="1"/>
  <c r="DO2" i="17" s="1"/>
  <c r="AI88" i="1"/>
  <c r="DN2" i="17" s="1"/>
  <c r="AH88" i="1"/>
  <c r="DM2" i="17" s="1"/>
  <c r="AG88" i="1"/>
  <c r="DL2" i="17" s="1"/>
  <c r="AF88" i="1"/>
  <c r="DK2" i="17" s="1"/>
  <c r="AE88" i="1"/>
  <c r="DJ2" i="17" s="1"/>
  <c r="AD88" i="1"/>
  <c r="DI2" i="17" s="1"/>
  <c r="AC88" i="1"/>
  <c r="DH2" i="17" s="1"/>
  <c r="AB88" i="1"/>
  <c r="DG2" i="17" s="1"/>
  <c r="AA88" i="1"/>
  <c r="DF2" i="17" s="1"/>
  <c r="Z88" i="1"/>
  <c r="DE2" i="17" s="1"/>
  <c r="Y88" i="1"/>
  <c r="DD2" i="17" s="1"/>
  <c r="X88" i="1"/>
  <c r="DC2" i="17" s="1"/>
  <c r="W88" i="1"/>
  <c r="DB2" i="17" s="1"/>
  <c r="V88" i="1"/>
  <c r="DA2" i="17" s="1"/>
  <c r="V46" i="1"/>
  <c r="BF2" i="17" s="1"/>
  <c r="V3" i="1"/>
  <c r="B2" i="17" s="1"/>
  <c r="P1" i="17" l="1"/>
  <c r="D1" i="17"/>
  <c r="E1" i="17"/>
  <c r="F1" i="17"/>
  <c r="G1" i="17"/>
  <c r="H1" i="17"/>
  <c r="I1" i="17"/>
  <c r="J1" i="17"/>
  <c r="K1" i="17"/>
  <c r="L1" i="17"/>
  <c r="M1" i="17"/>
  <c r="N1" i="17"/>
  <c r="O1" i="17"/>
  <c r="Q1" i="17"/>
  <c r="R1" i="17"/>
  <c r="S1" i="17"/>
  <c r="T1" i="17"/>
  <c r="U1" i="17"/>
  <c r="V1" i="17"/>
  <c r="W1" i="17"/>
  <c r="X1" i="17"/>
  <c r="Y1" i="17"/>
  <c r="Z1" i="17"/>
  <c r="AA1" i="17"/>
  <c r="AB1" i="17"/>
  <c r="AC1" i="17"/>
  <c r="AD1" i="17"/>
  <c r="AE1" i="17"/>
  <c r="AF1" i="17"/>
  <c r="AG1" i="17"/>
  <c r="AH1" i="17"/>
  <c r="AI1" i="17"/>
  <c r="AJ1" i="17"/>
  <c r="AK1" i="17"/>
  <c r="AL1" i="17"/>
  <c r="AM1" i="17"/>
  <c r="AN1" i="17"/>
  <c r="AO1" i="17"/>
  <c r="AP1" i="17"/>
  <c r="AQ1" i="17"/>
  <c r="AR1" i="17"/>
  <c r="AS1" i="17"/>
  <c r="AT1" i="17"/>
  <c r="AU1" i="17"/>
  <c r="AV1" i="17"/>
  <c r="AW1" i="17"/>
  <c r="AX1" i="17"/>
  <c r="AY1" i="17"/>
  <c r="AZ1" i="17"/>
  <c r="BA1" i="17"/>
  <c r="BB1" i="17"/>
  <c r="BC1" i="17"/>
  <c r="BD1" i="17"/>
  <c r="BE1" i="17"/>
  <c r="BF1" i="17"/>
  <c r="BG1" i="17"/>
  <c r="BH1" i="17"/>
  <c r="BI1" i="17"/>
  <c r="BJ1" i="17"/>
  <c r="BK1" i="17"/>
  <c r="BL1" i="17"/>
  <c r="BM1" i="17"/>
  <c r="BN1" i="17"/>
  <c r="BO1" i="17"/>
  <c r="BP1" i="17"/>
  <c r="BQ1" i="17"/>
  <c r="BR1" i="17"/>
  <c r="BS1" i="17"/>
  <c r="BT1" i="17"/>
  <c r="BU1" i="17"/>
  <c r="BV1" i="17"/>
  <c r="BW1" i="17"/>
  <c r="BX1" i="17"/>
  <c r="BY1" i="17"/>
  <c r="BZ1" i="17"/>
  <c r="CA1" i="17"/>
  <c r="CB1" i="17"/>
  <c r="CC1" i="17"/>
  <c r="CD1" i="17"/>
  <c r="CE1" i="17"/>
  <c r="CF1" i="17"/>
  <c r="CG1" i="17"/>
  <c r="CH1" i="17"/>
  <c r="CI1" i="17"/>
  <c r="CJ1" i="17"/>
  <c r="CK1" i="17"/>
  <c r="CL1" i="17"/>
  <c r="CM1" i="17"/>
  <c r="CN1" i="17"/>
  <c r="CO1" i="17"/>
  <c r="CP1" i="17"/>
  <c r="CQ1" i="17"/>
  <c r="CR1" i="17"/>
  <c r="CS1" i="17"/>
  <c r="CT1" i="17"/>
  <c r="CU1" i="17"/>
  <c r="CV1" i="17"/>
  <c r="CW1" i="17"/>
  <c r="CX1" i="17"/>
  <c r="CY1" i="17"/>
  <c r="CZ1" i="17"/>
  <c r="DA1" i="17"/>
  <c r="DB1" i="17"/>
  <c r="DC1" i="17"/>
  <c r="DD1" i="17"/>
  <c r="DE1" i="17"/>
  <c r="DF1" i="17"/>
  <c r="DG1" i="17"/>
  <c r="DH1" i="17"/>
  <c r="DI1" i="17"/>
  <c r="DJ1" i="17"/>
  <c r="DK1" i="17"/>
  <c r="DL1" i="17"/>
  <c r="DM1" i="17"/>
  <c r="DN1" i="17"/>
  <c r="DO1" i="17"/>
  <c r="DP1" i="17"/>
  <c r="DQ1" i="17"/>
  <c r="DR1" i="17"/>
  <c r="DS1" i="17"/>
  <c r="DT1" i="17"/>
  <c r="DU1" i="17"/>
  <c r="DV1" i="17"/>
  <c r="DW1" i="17"/>
  <c r="DX1" i="17"/>
  <c r="DY1" i="17"/>
  <c r="DZ1" i="17"/>
  <c r="EA1" i="17"/>
  <c r="EB1" i="17"/>
  <c r="EC1" i="17"/>
  <c r="ED1" i="17"/>
  <c r="EE1" i="17"/>
  <c r="EF1" i="17"/>
  <c r="EG1" i="17"/>
  <c r="EH1" i="17"/>
  <c r="EI1" i="17"/>
  <c r="EJ1" i="17"/>
  <c r="EK1" i="17"/>
  <c r="EL1" i="17"/>
  <c r="EM1" i="17"/>
  <c r="EN1" i="17"/>
  <c r="EO1" i="17"/>
  <c r="EP1" i="17"/>
  <c r="EQ1" i="17"/>
  <c r="ER1" i="17"/>
  <c r="ES1" i="17"/>
  <c r="ET1" i="17"/>
  <c r="EU1" i="17"/>
  <c r="EV1" i="17"/>
  <c r="EW1" i="17"/>
  <c r="EX1" i="17"/>
  <c r="EY1" i="17"/>
  <c r="EZ1" i="17"/>
  <c r="FA1" i="17"/>
  <c r="FB1" i="17"/>
  <c r="FC1" i="17"/>
  <c r="FD1" i="17"/>
  <c r="FE1" i="17"/>
  <c r="FF1" i="17"/>
  <c r="FG1" i="17"/>
  <c r="FH1" i="17"/>
  <c r="FI1" i="17"/>
  <c r="FJ1" i="17"/>
  <c r="FK1" i="17"/>
  <c r="FL1" i="17"/>
  <c r="FM1" i="17"/>
  <c r="FN1" i="17"/>
  <c r="FO1" i="17"/>
  <c r="FP1" i="17"/>
  <c r="FQ1" i="17"/>
  <c r="FR1" i="17"/>
  <c r="FS1" i="17"/>
  <c r="FT1" i="17"/>
  <c r="FU1" i="17"/>
  <c r="FV1" i="17"/>
  <c r="FW1" i="17"/>
  <c r="FX1" i="17"/>
  <c r="FY1" i="17"/>
  <c r="FZ1" i="17"/>
  <c r="GA1" i="17"/>
  <c r="GB1" i="17"/>
  <c r="GC1" i="17"/>
  <c r="GD1" i="17"/>
  <c r="GE1" i="17"/>
  <c r="GF1" i="17"/>
  <c r="GG1" i="17"/>
  <c r="GH1" i="17"/>
  <c r="GI1" i="17"/>
  <c r="GJ1" i="17"/>
  <c r="GK1" i="17"/>
  <c r="GL1" i="17"/>
  <c r="GM1" i="17"/>
  <c r="GN1" i="17"/>
  <c r="GO1" i="17"/>
  <c r="GP1" i="17"/>
  <c r="GQ1" i="17"/>
  <c r="GR1" i="17"/>
  <c r="GS1" i="17"/>
  <c r="GT1" i="17"/>
  <c r="GU1" i="17"/>
  <c r="GV1" i="17"/>
  <c r="GW1" i="17"/>
  <c r="GX1" i="17"/>
  <c r="GY1" i="17"/>
  <c r="B1" i="17"/>
  <c r="A2" i="17" l="1"/>
  <c r="AG111" i="1" l="1"/>
  <c r="EZ2" i="17" s="1"/>
  <c r="AJ89" i="1"/>
  <c r="EC2" i="17" s="1"/>
  <c r="AP61" i="1"/>
  <c r="CZ2" i="17" s="1"/>
  <c r="V204" i="1" l="1"/>
  <c r="GY2" i="17" s="1"/>
  <c r="W198" i="1"/>
  <c r="GW2" i="17" s="1"/>
  <c r="X198" i="1"/>
  <c r="GX2" i="17" s="1"/>
  <c r="V198" i="1"/>
  <c r="GV2" i="17" s="1"/>
  <c r="W193" i="1"/>
  <c r="GU2" i="17" s="1"/>
  <c r="V193" i="1"/>
  <c r="GT2" i="17" s="1"/>
  <c r="AB178" i="1"/>
  <c r="GS2" i="17" s="1"/>
  <c r="AA178" i="1" l="1"/>
  <c r="GR2" i="17" s="1"/>
  <c r="Z178" i="1"/>
  <c r="GQ2" i="17" s="1"/>
  <c r="Y178" i="1"/>
  <c r="GP2" i="17" s="1"/>
  <c r="X178" i="1"/>
  <c r="GO2" i="17" s="1"/>
  <c r="W178" i="1"/>
  <c r="GN2" i="17" s="1"/>
  <c r="V178" i="1"/>
  <c r="GM2" i="17" s="1"/>
  <c r="AL155" i="1"/>
  <c r="GK2" i="17" s="1"/>
  <c r="W155" i="1"/>
  <c r="FV2" i="17" s="1"/>
  <c r="X155" i="1"/>
  <c r="FW2" i="17" s="1"/>
  <c r="Y155" i="1"/>
  <c r="FX2" i="17" s="1"/>
  <c r="Z155" i="1"/>
  <c r="FY2" i="17" s="1"/>
  <c r="AA155" i="1"/>
  <c r="FZ2" i="17" s="1"/>
  <c r="AB155" i="1"/>
  <c r="GA2" i="17" s="1"/>
  <c r="AC155" i="1"/>
  <c r="GB2" i="17" s="1"/>
  <c r="AD155" i="1"/>
  <c r="GC2" i="17" s="1"/>
  <c r="AE155" i="1"/>
  <c r="GD2" i="17" s="1"/>
  <c r="AF155" i="1"/>
  <c r="GE2" i="17" s="1"/>
  <c r="AG155" i="1"/>
  <c r="GF2" i="17" s="1"/>
  <c r="AH155" i="1"/>
  <c r="GG2" i="17" s="1"/>
  <c r="AI155" i="1"/>
  <c r="GH2" i="17" s="1"/>
  <c r="AJ155" i="1"/>
  <c r="GI2" i="17" s="1"/>
  <c r="AK155" i="1"/>
  <c r="GJ2" i="17" s="1"/>
  <c r="V155" i="1"/>
  <c r="FU2" i="17" s="1"/>
  <c r="AO61" i="1"/>
  <c r="CY2" i="17" s="1"/>
  <c r="AN61" i="1"/>
  <c r="CX2" i="17" s="1"/>
  <c r="AM61" i="1"/>
  <c r="CW2" i="17" s="1"/>
  <c r="AL61" i="1"/>
  <c r="CV2" i="17" s="1"/>
  <c r="AK61" i="1"/>
  <c r="CU2" i="17" s="1"/>
  <c r="AJ61" i="1"/>
  <c r="CT2" i="17" s="1"/>
  <c r="AI61" i="1"/>
  <c r="CS2" i="17" s="1"/>
  <c r="AH61" i="1"/>
  <c r="CR2" i="17" s="1"/>
  <c r="AG61" i="1"/>
  <c r="CQ2" i="17" s="1"/>
  <c r="AF61" i="1"/>
  <c r="CP2" i="17" s="1"/>
  <c r="AE61" i="1"/>
  <c r="CO2" i="17" s="1"/>
  <c r="AD61" i="1"/>
  <c r="CN2" i="17" s="1"/>
  <c r="AC61" i="1"/>
  <c r="CM2" i="17" s="1"/>
  <c r="AB61" i="1"/>
  <c r="CL2" i="17" s="1"/>
  <c r="AA61" i="1"/>
  <c r="CK2" i="17" s="1"/>
  <c r="Z61" i="1"/>
  <c r="CJ2" i="17" s="1"/>
  <c r="Y61" i="1"/>
  <c r="CI2" i="17" s="1"/>
  <c r="X61" i="1"/>
  <c r="CH2" i="17" s="1"/>
  <c r="W61" i="1"/>
  <c r="CG2" i="17" s="1"/>
  <c r="V61" i="1"/>
  <c r="CF2" i="17" s="1"/>
  <c r="W60" i="1"/>
  <c r="BM2" i="17" s="1"/>
  <c r="X60" i="1"/>
  <c r="BN2" i="17" s="1"/>
  <c r="Y60" i="1"/>
  <c r="BO2" i="17" s="1"/>
  <c r="Z60" i="1"/>
  <c r="BP2" i="17" s="1"/>
  <c r="AA60" i="1"/>
  <c r="BQ2" i="17" s="1"/>
  <c r="AB60" i="1"/>
  <c r="BR2" i="17" s="1"/>
  <c r="AC60" i="1"/>
  <c r="BS2" i="17" s="1"/>
  <c r="AD60" i="1"/>
  <c r="BT2" i="17" s="1"/>
  <c r="AE60" i="1"/>
  <c r="BU2" i="17" s="1"/>
  <c r="AF60" i="1"/>
  <c r="BV2" i="17" s="1"/>
  <c r="AG60" i="1"/>
  <c r="BW2" i="17" s="1"/>
  <c r="AH60" i="1"/>
  <c r="BX2" i="17" s="1"/>
  <c r="AI60" i="1"/>
  <c r="BY2" i="17" s="1"/>
  <c r="AJ60" i="1"/>
  <c r="BZ2" i="17" s="1"/>
  <c r="AK60" i="1"/>
  <c r="CA2" i="17" s="1"/>
  <c r="AL60" i="1"/>
  <c r="CB2" i="17" s="1"/>
  <c r="AM60" i="1"/>
  <c r="CC2" i="17" s="1"/>
  <c r="AN60" i="1"/>
  <c r="CD2" i="17" s="1"/>
  <c r="AO60" i="1"/>
  <c r="CE2" i="17" s="1"/>
  <c r="V60" i="1"/>
  <c r="BL2" i="17" s="1"/>
  <c r="V11" i="1"/>
  <c r="F2" i="17" s="1"/>
  <c r="W11" i="1"/>
  <c r="G2" i="17" s="1"/>
  <c r="X11" i="1"/>
  <c r="H2" i="17" s="1"/>
  <c r="Y11" i="1"/>
  <c r="I2" i="17" s="1"/>
  <c r="Z11" i="1"/>
  <c r="J2" i="17" s="1"/>
  <c r="AA11" i="1"/>
  <c r="K2" i="17" s="1"/>
  <c r="AB11" i="1"/>
  <c r="L2" i="17" s="1"/>
  <c r="AC11" i="1"/>
  <c r="M2" i="17" s="1"/>
  <c r="AD11" i="1"/>
  <c r="N2" i="17" s="1"/>
  <c r="AE11" i="1"/>
  <c r="O2" i="17" s="1"/>
  <c r="Z145" i="1"/>
  <c r="FT2" i="17" s="1"/>
  <c r="W145" i="1"/>
  <c r="FQ2" i="17" s="1"/>
  <c r="X145" i="1"/>
  <c r="FR2" i="17" s="1"/>
  <c r="Y145" i="1"/>
  <c r="FS2" i="17" s="1"/>
  <c r="V145" i="1"/>
  <c r="FP2" i="17" s="1"/>
  <c r="X142" i="1"/>
  <c r="FO2" i="17" s="1"/>
  <c r="W142" i="1"/>
  <c r="FN2" i="17" s="1"/>
  <c r="V142" i="1"/>
  <c r="FM2" i="17" s="1"/>
  <c r="V138" i="1"/>
  <c r="FL2" i="17" s="1"/>
  <c r="AC134" i="1"/>
  <c r="FK2" i="17" s="1"/>
  <c r="AA134" i="1"/>
  <c r="FI2" i="17" s="1"/>
  <c r="Y134" i="1"/>
  <c r="FG2" i="17" s="1"/>
  <c r="W134" i="1"/>
  <c r="FE2" i="17" s="1"/>
  <c r="X134" i="1"/>
  <c r="FF2" i="17" s="1"/>
  <c r="Z134" i="1"/>
  <c r="FH2" i="17" s="1"/>
  <c r="AB134" i="1"/>
  <c r="FJ2" i="17" s="1"/>
  <c r="V134" i="1"/>
  <c r="FD2" i="17" s="1"/>
  <c r="V129" i="1"/>
  <c r="FC2" i="17" s="1"/>
  <c r="V128" i="1"/>
  <c r="FB2" i="17" s="1"/>
  <c r="V126" i="1"/>
  <c r="FA2" i="17" s="1"/>
  <c r="W50" i="1"/>
  <c r="BH2" i="17" s="1"/>
  <c r="X50" i="1"/>
  <c r="BI2" i="17" s="1"/>
  <c r="Y50" i="1"/>
  <c r="BJ2" i="17" s="1"/>
  <c r="Z50" i="1"/>
  <c r="BK2" i="17" s="1"/>
  <c r="V50" i="1"/>
  <c r="BG2" i="17" s="1"/>
  <c r="Y37" i="1"/>
  <c r="BE2" i="17" s="1"/>
  <c r="X37" i="1"/>
  <c r="BD2" i="17" s="1"/>
  <c r="W37" i="1"/>
  <c r="BC2" i="17" s="1"/>
  <c r="V37" i="1"/>
  <c r="BB2" i="17" s="1"/>
  <c r="V28" i="1"/>
  <c r="X2" i="17" s="1"/>
  <c r="W28" i="1"/>
  <c r="Y2" i="17" s="1"/>
  <c r="X28" i="1"/>
  <c r="Z2" i="17" s="1"/>
  <c r="Y28" i="1"/>
  <c r="AA2" i="17" s="1"/>
  <c r="Z28" i="1"/>
  <c r="AB2" i="17" s="1"/>
  <c r="V29" i="1"/>
  <c r="AC2" i="17" s="1"/>
  <c r="W29" i="1"/>
  <c r="AD2" i="17" s="1"/>
  <c r="X29" i="1"/>
  <c r="AE2" i="17" s="1"/>
  <c r="Y29" i="1"/>
  <c r="AF2" i="17" s="1"/>
  <c r="Z29" i="1"/>
  <c r="AG2" i="17" s="1"/>
  <c r="V30" i="1"/>
  <c r="AH2" i="17" s="1"/>
  <c r="W30" i="1"/>
  <c r="AI2" i="17" s="1"/>
  <c r="X30" i="1"/>
  <c r="AJ2" i="17" s="1"/>
  <c r="Y30" i="1"/>
  <c r="AK2" i="17" s="1"/>
  <c r="Z30" i="1"/>
  <c r="AL2" i="17" s="1"/>
  <c r="V31" i="1"/>
  <c r="AM2" i="17" s="1"/>
  <c r="W31" i="1"/>
  <c r="AN2" i="17" s="1"/>
  <c r="X31" i="1"/>
  <c r="AO2" i="17" s="1"/>
  <c r="Y31" i="1"/>
  <c r="AP2" i="17" s="1"/>
  <c r="Z31" i="1"/>
  <c r="AQ2" i="17" s="1"/>
  <c r="V32" i="1"/>
  <c r="AR2" i="17" s="1"/>
  <c r="W32" i="1"/>
  <c r="AS2" i="17" s="1"/>
  <c r="X32" i="1"/>
  <c r="AT2" i="17" s="1"/>
  <c r="Y32" i="1"/>
  <c r="AU2" i="17" s="1"/>
  <c r="Z32" i="1"/>
  <c r="AV2" i="17" s="1"/>
  <c r="V33" i="1"/>
  <c r="AW2" i="17" s="1"/>
  <c r="W33" i="1"/>
  <c r="AX2" i="17" s="1"/>
  <c r="X33" i="1"/>
  <c r="AY2" i="17" s="1"/>
  <c r="Y33" i="1"/>
  <c r="AZ2" i="17" s="1"/>
  <c r="Z33" i="1"/>
  <c r="BA2" i="17" s="1"/>
  <c r="Z27" i="1"/>
  <c r="W2" i="17" s="1"/>
  <c r="Y27" i="1"/>
  <c r="V2" i="17" s="1"/>
  <c r="X27" i="1"/>
  <c r="U2" i="17" s="1"/>
  <c r="W27" i="1"/>
  <c r="T2" i="17" s="1"/>
  <c r="V27" i="1"/>
  <c r="S2" i="17" s="1"/>
  <c r="V21" i="1"/>
  <c r="Q2" i="17" s="1"/>
  <c r="W21" i="1"/>
  <c r="R2" i="17" s="1"/>
  <c r="V6" i="1" l="1"/>
  <c r="C2" i="17" s="1"/>
  <c r="D2" i="17" s="1"/>
  <c r="A7" i="1" l="1"/>
  <c r="A9" i="1" s="1"/>
  <c r="A16" i="1" l="1"/>
  <c r="A20" i="1" s="1"/>
  <c r="A38" i="1" s="1"/>
  <c r="D1" i="2" s="1"/>
  <c r="C1" i="2"/>
  <c r="B1" i="2"/>
  <c r="E1" i="2" l="1"/>
  <c r="A125" i="1"/>
  <c r="A127" i="1" s="1"/>
  <c r="A130" i="1" s="1"/>
  <c r="A144" i="1" s="1"/>
  <c r="A152" i="1" s="1"/>
  <c r="A172" i="1" s="1"/>
  <c r="G1" i="2" s="1"/>
  <c r="F1" i="2"/>
</calcChain>
</file>

<file path=xl/sharedStrings.xml><?xml version="1.0" encoding="utf-8"?>
<sst xmlns="http://schemas.openxmlformats.org/spreadsheetml/2006/main" count="1873" uniqueCount="600">
  <si>
    <t>End</t>
    <phoneticPr fontId="9"/>
  </si>
  <si>
    <t>#</t>
    <phoneticPr fontId="9"/>
  </si>
  <si>
    <t>Ⅱ_問１４_①
貴事業所の職員の人材育成体制についてお答えください</t>
    <phoneticPr fontId="9"/>
  </si>
  <si>
    <t>MA選択肢(プルダウン)　※マルチアンサー</t>
    <phoneticPr fontId="9"/>
  </si>
  <si>
    <t>マルチアンサー箇所全て</t>
    <rPh sb="7" eb="9">
      <t>カショ</t>
    </rPh>
    <rPh sb="9" eb="10">
      <t>スベ</t>
    </rPh>
    <phoneticPr fontId="9"/>
  </si>
  <si>
    <t>人</t>
    <rPh sb="0" eb="1">
      <t>ニン</t>
    </rPh>
    <phoneticPr fontId="9"/>
  </si>
  <si>
    <t>No</t>
    <phoneticPr fontId="9"/>
  </si>
  <si>
    <t>主たるを含む</t>
    <rPh sb="0" eb="1">
      <t>シュ</t>
    </rPh>
    <rPh sb="4" eb="5">
      <t>フク</t>
    </rPh>
    <phoneticPr fontId="9"/>
  </si>
  <si>
    <t>◎</t>
    <phoneticPr fontId="9"/>
  </si>
  <si>
    <t>レ</t>
    <phoneticPr fontId="9"/>
  </si>
  <si>
    <t>ご協力、誠にありがとうとうございました</t>
    <rPh sb="1" eb="3">
      <t>キョウリョク</t>
    </rPh>
    <rPh sb="4" eb="5">
      <t>マコト</t>
    </rPh>
    <phoneticPr fontId="9"/>
  </si>
  <si>
    <t>○</t>
    <phoneticPr fontId="9"/>
  </si>
  <si>
    <t>1.十分に整備している</t>
    <rPh sb="2" eb="4">
      <t>ジュウブン</t>
    </rPh>
    <rPh sb="5" eb="7">
      <t>セイビ</t>
    </rPh>
    <phoneticPr fontId="9"/>
  </si>
  <si>
    <t>2.十分ではないが整備している</t>
    <rPh sb="2" eb="4">
      <t>ジュウブン</t>
    </rPh>
    <rPh sb="9" eb="11">
      <t>セイビ</t>
    </rPh>
    <phoneticPr fontId="9"/>
  </si>
  <si>
    <t>3.あまり十分に整備していない</t>
    <rPh sb="5" eb="7">
      <t>ジュウブン</t>
    </rPh>
    <rPh sb="8" eb="10">
      <t>セイビ</t>
    </rPh>
    <phoneticPr fontId="9"/>
  </si>
  <si>
    <t>4.全く整備されていない</t>
    <rPh sb="2" eb="3">
      <t>マッタ</t>
    </rPh>
    <rPh sb="4" eb="6">
      <t>セイビ</t>
    </rPh>
    <phoneticPr fontId="9"/>
  </si>
  <si>
    <t>利用者票用</t>
    <rPh sb="0" eb="3">
      <t>リヨウシャ</t>
    </rPh>
    <rPh sb="3" eb="4">
      <t>ヒョウ</t>
    </rPh>
    <rPh sb="4" eb="5">
      <t>ヨウ</t>
    </rPh>
    <phoneticPr fontId="9"/>
  </si>
  <si>
    <t>年代</t>
    <rPh sb="0" eb="2">
      <t>ネンダイ</t>
    </rPh>
    <phoneticPr fontId="9"/>
  </si>
  <si>
    <t>10歳代</t>
    <rPh sb="2" eb="4">
      <t>サイダイ</t>
    </rPh>
    <phoneticPr fontId="9"/>
  </si>
  <si>
    <t>20歳代</t>
    <rPh sb="2" eb="3">
      <t>サイ</t>
    </rPh>
    <rPh sb="3" eb="4">
      <t>ダイ</t>
    </rPh>
    <phoneticPr fontId="9"/>
  </si>
  <si>
    <t>30歳代</t>
    <rPh sb="2" eb="4">
      <t>サイダイ</t>
    </rPh>
    <phoneticPr fontId="9"/>
  </si>
  <si>
    <t>40歳代</t>
    <rPh sb="2" eb="4">
      <t>サイダイ</t>
    </rPh>
    <phoneticPr fontId="9"/>
  </si>
  <si>
    <t>50歳代</t>
    <rPh sb="2" eb="4">
      <t>サイダイ</t>
    </rPh>
    <phoneticPr fontId="9"/>
  </si>
  <si>
    <t>60歳代</t>
    <rPh sb="2" eb="4">
      <t>サイダイ</t>
    </rPh>
    <phoneticPr fontId="9"/>
  </si>
  <si>
    <t>70歳代以上</t>
    <rPh sb="2" eb="4">
      <t>サイダイ</t>
    </rPh>
    <rPh sb="4" eb="6">
      <t>イジョウ</t>
    </rPh>
    <phoneticPr fontId="9"/>
  </si>
  <si>
    <t>難病</t>
    <rPh sb="0" eb="2">
      <t>ナンビョウ</t>
    </rPh>
    <phoneticPr fontId="9"/>
  </si>
  <si>
    <t>行動関連項目（コミュニケーション）</t>
    <rPh sb="0" eb="6">
      <t>コウドウカンレンコウモク</t>
    </rPh>
    <phoneticPr fontId="9"/>
  </si>
  <si>
    <t>1.日常生活に支障がない</t>
    <rPh sb="2" eb="6">
      <t>ニチジョウセイカツ</t>
    </rPh>
    <rPh sb="7" eb="9">
      <t>シショウ</t>
    </rPh>
    <phoneticPr fontId="9"/>
  </si>
  <si>
    <t>2.特定のものであればコミュニケーションできる</t>
    <rPh sb="2" eb="4">
      <t>トクテイ</t>
    </rPh>
    <phoneticPr fontId="9"/>
  </si>
  <si>
    <t>3.会話以外の方法でコミュニケーソンできる</t>
    <rPh sb="2" eb="6">
      <t>カイワイガイ</t>
    </rPh>
    <rPh sb="7" eb="9">
      <t>ホウホウ</t>
    </rPh>
    <phoneticPr fontId="9"/>
  </si>
  <si>
    <t>4.独自の方法でコミュニケーションできる</t>
    <rPh sb="2" eb="4">
      <t>ドクジ</t>
    </rPh>
    <rPh sb="5" eb="7">
      <t>ホウホウ</t>
    </rPh>
    <phoneticPr fontId="9"/>
  </si>
  <si>
    <t>5.コミュニケーションできない</t>
    <phoneticPr fontId="9"/>
  </si>
  <si>
    <t>行動関連項目（説明の理解）</t>
    <rPh sb="0" eb="6">
      <t>コウドウカンレンコウモク</t>
    </rPh>
    <rPh sb="7" eb="9">
      <t>セツメイ</t>
    </rPh>
    <rPh sb="10" eb="12">
      <t>リカイ</t>
    </rPh>
    <phoneticPr fontId="9"/>
  </si>
  <si>
    <t>1.理解できる</t>
    <rPh sb="2" eb="4">
      <t>リカイ</t>
    </rPh>
    <phoneticPr fontId="9"/>
  </si>
  <si>
    <t>2.理解できない</t>
    <rPh sb="2" eb="4">
      <t>リカイ</t>
    </rPh>
    <phoneticPr fontId="9"/>
  </si>
  <si>
    <t>3.理解できているか判断できない</t>
    <rPh sb="2" eb="4">
      <t>リカイ</t>
    </rPh>
    <rPh sb="10" eb="12">
      <t>ハンダン</t>
    </rPh>
    <phoneticPr fontId="9"/>
  </si>
  <si>
    <t>行動関連項目（大声~過食）</t>
    <rPh sb="0" eb="6">
      <t>コウドウカンレンコウモク</t>
    </rPh>
    <rPh sb="7" eb="9">
      <t>オオゴエ</t>
    </rPh>
    <rPh sb="10" eb="12">
      <t>カショク</t>
    </rPh>
    <phoneticPr fontId="9"/>
  </si>
  <si>
    <t>1.支援が不要</t>
    <rPh sb="2" eb="4">
      <t>シエン</t>
    </rPh>
    <rPh sb="5" eb="7">
      <t>フヨウ</t>
    </rPh>
    <phoneticPr fontId="9"/>
  </si>
  <si>
    <t>2.希に支援が必要</t>
    <rPh sb="2" eb="3">
      <t>マレ</t>
    </rPh>
    <rPh sb="4" eb="6">
      <t>シエン</t>
    </rPh>
    <rPh sb="7" eb="9">
      <t>ヒツヨウ</t>
    </rPh>
    <phoneticPr fontId="9"/>
  </si>
  <si>
    <t>3.月に1回以上の支援が必要</t>
    <rPh sb="2" eb="3">
      <t>ツキ</t>
    </rPh>
    <rPh sb="5" eb="8">
      <t>カイイジョウ</t>
    </rPh>
    <rPh sb="9" eb="11">
      <t>シエン</t>
    </rPh>
    <rPh sb="12" eb="14">
      <t>ヒツヨウ</t>
    </rPh>
    <phoneticPr fontId="9"/>
  </si>
  <si>
    <t>4.週に1回以上の支援が必要</t>
    <rPh sb="2" eb="3">
      <t>シュウ</t>
    </rPh>
    <rPh sb="5" eb="8">
      <t>カイイジョウ</t>
    </rPh>
    <rPh sb="9" eb="11">
      <t>シエン</t>
    </rPh>
    <rPh sb="12" eb="14">
      <t>ヒツヨウ</t>
    </rPh>
    <phoneticPr fontId="9"/>
  </si>
  <si>
    <t>5.ほぼ毎日（周５日以上の）支援が必要）</t>
    <rPh sb="4" eb="6">
      <t>マイニチ</t>
    </rPh>
    <rPh sb="7" eb="8">
      <t>シュウ</t>
    </rPh>
    <rPh sb="9" eb="12">
      <t>ニチイジョウ</t>
    </rPh>
    <rPh sb="14" eb="16">
      <t>シエン</t>
    </rPh>
    <rPh sb="17" eb="19">
      <t>ヒツヨウ</t>
    </rPh>
    <phoneticPr fontId="9"/>
  </si>
  <si>
    <t>行動関連項目（てんかん）</t>
    <rPh sb="0" eb="6">
      <t>コウドウカンレンコウモク</t>
    </rPh>
    <phoneticPr fontId="9"/>
  </si>
  <si>
    <t>1.年に1回以上</t>
    <rPh sb="2" eb="3">
      <t>ネン</t>
    </rPh>
    <rPh sb="5" eb="8">
      <t>カイイジョウ</t>
    </rPh>
    <phoneticPr fontId="9"/>
  </si>
  <si>
    <t>2.月に1回以上</t>
    <rPh sb="2" eb="3">
      <t>ツキ</t>
    </rPh>
    <rPh sb="5" eb="8">
      <t>カイイジョウ</t>
    </rPh>
    <phoneticPr fontId="9"/>
  </si>
  <si>
    <t>3.週に1回以上</t>
    <rPh sb="2" eb="3">
      <t>シュウ</t>
    </rPh>
    <rPh sb="5" eb="8">
      <t>カイイジョウ</t>
    </rPh>
    <phoneticPr fontId="9"/>
  </si>
  <si>
    <t>社会福祉士</t>
    <rPh sb="0" eb="5">
      <t>シャカイフクシシ</t>
    </rPh>
    <phoneticPr fontId="9"/>
  </si>
  <si>
    <t>介護福祉士</t>
    <rPh sb="0" eb="5">
      <t>カイゴフクシシ</t>
    </rPh>
    <phoneticPr fontId="9"/>
  </si>
  <si>
    <t>精神保健福祉士</t>
    <rPh sb="0" eb="7">
      <t>セイシンホケンフクシシ</t>
    </rPh>
    <phoneticPr fontId="9"/>
  </si>
  <si>
    <t>発達障害</t>
    <rPh sb="0" eb="4">
      <t>ハッタツショウガイ</t>
    </rPh>
    <phoneticPr fontId="9"/>
  </si>
  <si>
    <t>高次脳機能障害</t>
    <rPh sb="0" eb="7">
      <t>コウジノウキノウショウガイ</t>
    </rPh>
    <phoneticPr fontId="9"/>
  </si>
  <si>
    <t>　非正規労働者数</t>
    <rPh sb="4" eb="7">
      <t>ロウドウシャ</t>
    </rPh>
    <rPh sb="7" eb="8">
      <t>スウ</t>
    </rPh>
    <phoneticPr fontId="9"/>
  </si>
  <si>
    <t>1.自立訓練（機能訓練）</t>
    <rPh sb="2" eb="6">
      <t>ジリツクンレン</t>
    </rPh>
    <rPh sb="7" eb="11">
      <t>キノウクンレン</t>
    </rPh>
    <phoneticPr fontId="9"/>
  </si>
  <si>
    <t>2.自立訓練（生活訓練）</t>
    <rPh sb="2" eb="6">
      <t>ジリツクンレン</t>
    </rPh>
    <rPh sb="7" eb="11">
      <t>セイカツクンレン</t>
    </rPh>
    <phoneticPr fontId="9"/>
  </si>
  <si>
    <t>3.宿泊型自立訓練</t>
    <rPh sb="2" eb="5">
      <t>シュクハクガタ</t>
    </rPh>
    <rPh sb="5" eb="9">
      <t>ジリツクンレン</t>
    </rPh>
    <phoneticPr fontId="9"/>
  </si>
  <si>
    <t>1.公立（自治体立、国立）</t>
    <rPh sb="2" eb="4">
      <t>コウリツ</t>
    </rPh>
    <rPh sb="5" eb="8">
      <t>ジチタイ</t>
    </rPh>
    <rPh sb="8" eb="9">
      <t>リツ</t>
    </rPh>
    <rPh sb="10" eb="12">
      <t>コクリツ</t>
    </rPh>
    <phoneticPr fontId="9"/>
  </si>
  <si>
    <t>2.社会福祉法人</t>
    <rPh sb="2" eb="8">
      <t>シャカイフクシホウジン</t>
    </rPh>
    <phoneticPr fontId="9"/>
  </si>
  <si>
    <t>3.医療法人</t>
    <rPh sb="2" eb="4">
      <t>イリョウ</t>
    </rPh>
    <rPh sb="4" eb="6">
      <t>ホウジン</t>
    </rPh>
    <phoneticPr fontId="9"/>
  </si>
  <si>
    <t>4.公益法人（社団、財団）</t>
    <rPh sb="2" eb="4">
      <t>コウエキ</t>
    </rPh>
    <rPh sb="4" eb="6">
      <t>ホウジン</t>
    </rPh>
    <rPh sb="7" eb="9">
      <t>シャダン</t>
    </rPh>
    <rPh sb="10" eb="12">
      <t>ザイダン</t>
    </rPh>
    <phoneticPr fontId="9"/>
  </si>
  <si>
    <t>5.一般法人（社団、財団）</t>
    <rPh sb="2" eb="6">
      <t>イッパンホウジン</t>
    </rPh>
    <rPh sb="7" eb="9">
      <t>シャダン</t>
    </rPh>
    <rPh sb="10" eb="12">
      <t>ザイダン</t>
    </rPh>
    <phoneticPr fontId="9"/>
  </si>
  <si>
    <t>6.特定非営利活動法人</t>
    <rPh sb="2" eb="4">
      <t>トクテイ</t>
    </rPh>
    <rPh sb="4" eb="7">
      <t>ヒエイリ</t>
    </rPh>
    <rPh sb="7" eb="9">
      <t>カツドウ</t>
    </rPh>
    <rPh sb="9" eb="11">
      <t>ホウジン</t>
    </rPh>
    <phoneticPr fontId="9"/>
  </si>
  <si>
    <t>7.株式会社、有限会社、合同会社</t>
    <rPh sb="2" eb="6">
      <t>カブシキガイシャ</t>
    </rPh>
    <rPh sb="7" eb="11">
      <t>ユウゲンガイシャ</t>
    </rPh>
    <rPh sb="12" eb="16">
      <t>ゴウドウガイシャ</t>
    </rPh>
    <phoneticPr fontId="9"/>
  </si>
  <si>
    <t>8.その他</t>
    <rPh sb="4" eb="5">
      <t>ホカ</t>
    </rPh>
    <phoneticPr fontId="9"/>
  </si>
  <si>
    <t>1.障害福祉サービス（訪問系）</t>
    <rPh sb="2" eb="6">
      <t>ショウガイフクシ</t>
    </rPh>
    <rPh sb="11" eb="14">
      <t>ホウモンケイ</t>
    </rPh>
    <phoneticPr fontId="9"/>
  </si>
  <si>
    <t>Ⅰ　貴事業所、貴法人の概要について</t>
    <rPh sb="2" eb="3">
      <t>キ</t>
    </rPh>
    <rPh sb="3" eb="6">
      <t>ジギョウショ</t>
    </rPh>
    <rPh sb="7" eb="8">
      <t>キ</t>
    </rPh>
    <rPh sb="8" eb="10">
      <t>ホウジン</t>
    </rPh>
    <rPh sb="11" eb="13">
      <t>ガイヨウ</t>
    </rPh>
    <phoneticPr fontId="9"/>
  </si>
  <si>
    <t>手帳を持っていない</t>
    <rPh sb="0" eb="2">
      <t>テチョウ</t>
    </rPh>
    <rPh sb="3" eb="4">
      <t>モ</t>
    </rPh>
    <phoneticPr fontId="9"/>
  </si>
  <si>
    <t>e.他事業所や団体、行政から派遣されている方</t>
    <phoneticPr fontId="9"/>
  </si>
  <si>
    <r>
      <t>c.</t>
    </r>
    <r>
      <rPr>
        <sz val="10"/>
        <color theme="1"/>
        <rFont val="游ゴシック"/>
        <family val="3"/>
        <charset val="128"/>
        <scheme val="minor"/>
      </rPr>
      <t>有償ボランティアとして活動している方</t>
    </r>
    <r>
      <rPr>
        <sz val="8"/>
        <color theme="1"/>
        <rFont val="游ゴシック"/>
        <family val="3"/>
        <charset val="128"/>
        <scheme val="minor"/>
      </rPr>
      <t>（都度、謝金や交通実費等が支払われている方）</t>
    </r>
    <phoneticPr fontId="9"/>
  </si>
  <si>
    <r>
      <t>d.</t>
    </r>
    <r>
      <rPr>
        <sz val="10"/>
        <color theme="1"/>
        <rFont val="游ゴシック"/>
        <family val="3"/>
        <charset val="128"/>
        <scheme val="minor"/>
      </rPr>
      <t>無償ボランティアとして活動している方</t>
    </r>
    <r>
      <rPr>
        <sz val="8"/>
        <color theme="1"/>
        <rFont val="游ゴシック"/>
        <family val="3"/>
        <charset val="128"/>
        <scheme val="minor"/>
      </rPr>
      <t>（上記、謝金、実費等が支払われていない方）</t>
    </r>
    <phoneticPr fontId="9"/>
  </si>
  <si>
    <t>Ⅳ　貴事業所における支援内容について</t>
    <rPh sb="2" eb="3">
      <t>キ</t>
    </rPh>
    <rPh sb="3" eb="6">
      <t>ジギョウショ</t>
    </rPh>
    <rPh sb="10" eb="14">
      <t>シエンナイヨウ</t>
    </rPh>
    <phoneticPr fontId="9"/>
  </si>
  <si>
    <t>2.障害福祉サービス（日中活動系）</t>
    <rPh sb="2" eb="6">
      <t>ショウガイフクシ</t>
    </rPh>
    <rPh sb="11" eb="15">
      <t>ニッチュウカツドウ</t>
    </rPh>
    <rPh sb="15" eb="16">
      <t>ケイ</t>
    </rPh>
    <phoneticPr fontId="9"/>
  </si>
  <si>
    <t>3.障害福祉サービス（施設系）</t>
    <rPh sb="2" eb="6">
      <t>ショウガイフクシ</t>
    </rPh>
    <rPh sb="11" eb="14">
      <t>シセツケイ</t>
    </rPh>
    <phoneticPr fontId="9"/>
  </si>
  <si>
    <t>4.障害福祉サービス（居住支援系）</t>
    <rPh sb="2" eb="6">
      <t>ショウガイフクシ</t>
    </rPh>
    <rPh sb="11" eb="15">
      <t>キョジュウシエン</t>
    </rPh>
    <rPh sb="15" eb="16">
      <t>ケイ</t>
    </rPh>
    <phoneticPr fontId="9"/>
  </si>
  <si>
    <t>5.障害福祉サービス（就労系）</t>
    <rPh sb="2" eb="6">
      <t>ショウガイフクシ</t>
    </rPh>
    <rPh sb="11" eb="14">
      <t>シュウロウケイ</t>
    </rPh>
    <phoneticPr fontId="9"/>
  </si>
  <si>
    <t>業務内容</t>
    <rPh sb="0" eb="4">
      <t>ギョウムナイヨウ</t>
    </rPh>
    <phoneticPr fontId="9"/>
  </si>
  <si>
    <t>療育手帳</t>
    <rPh sb="0" eb="4">
      <t>リョウイクテチョウ</t>
    </rPh>
    <phoneticPr fontId="9"/>
  </si>
  <si>
    <t>問　SIM検証調査にご協力いただけますか？</t>
    <rPh sb="0" eb="1">
      <t>ト</t>
    </rPh>
    <rPh sb="5" eb="9">
      <t>ケンショウチョウサ</t>
    </rPh>
    <rPh sb="11" eb="13">
      <t>キョウリョク</t>
    </rPh>
    <phoneticPr fontId="9"/>
  </si>
  <si>
    <t>1.協力する</t>
    <rPh sb="2" eb="4">
      <t>キョウリョク</t>
    </rPh>
    <phoneticPr fontId="9"/>
  </si>
  <si>
    <t>2.協力しない</t>
    <rPh sb="2" eb="4">
      <t>キョウリョク</t>
    </rPh>
    <phoneticPr fontId="9"/>
  </si>
  <si>
    <t>Ⅵ　自立訓練に関する支援の在り方について、お考えを自由にご記入ください</t>
    <rPh sb="2" eb="4">
      <t>ジリツ</t>
    </rPh>
    <rPh sb="4" eb="6">
      <t>クンレン</t>
    </rPh>
    <rPh sb="7" eb="8">
      <t>カン</t>
    </rPh>
    <rPh sb="10" eb="12">
      <t>シエン</t>
    </rPh>
    <rPh sb="13" eb="14">
      <t>ア</t>
    </rPh>
    <rPh sb="15" eb="16">
      <t>カタ</t>
    </rPh>
    <rPh sb="22" eb="23">
      <t>カンガ</t>
    </rPh>
    <rPh sb="25" eb="27">
      <t>ジユウ</t>
    </rPh>
    <rPh sb="29" eb="31">
      <t>キニュウ</t>
    </rPh>
    <phoneticPr fontId="9"/>
  </si>
  <si>
    <t>地域住民やその他の関係者と協働して行う取り組みはありますか。</t>
    <rPh sb="0" eb="4">
      <t>チイキジュウミン</t>
    </rPh>
    <rPh sb="7" eb="8">
      <t>ホカ</t>
    </rPh>
    <rPh sb="9" eb="12">
      <t>カンケイシャ</t>
    </rPh>
    <rPh sb="13" eb="15">
      <t>キョウドウ</t>
    </rPh>
    <rPh sb="17" eb="18">
      <t>オコナ</t>
    </rPh>
    <rPh sb="19" eb="20">
      <t>ト</t>
    </rPh>
    <rPh sb="21" eb="22">
      <t>ク</t>
    </rPh>
    <phoneticPr fontId="9"/>
  </si>
  <si>
    <t>「1.ある」場合に具体的にどのような活動をしていますか。</t>
    <rPh sb="6" eb="8">
      <t>バアイ</t>
    </rPh>
    <rPh sb="9" eb="12">
      <t>グタイテキ</t>
    </rPh>
    <rPh sb="18" eb="20">
      <t>カツドウ</t>
    </rPh>
    <phoneticPr fontId="9"/>
  </si>
  <si>
    <t>農福連携による施設外での生産活動</t>
    <rPh sb="0" eb="1">
      <t>ノウ</t>
    </rPh>
    <rPh sb="1" eb="2">
      <t>フク</t>
    </rPh>
    <rPh sb="2" eb="4">
      <t>レンケイ</t>
    </rPh>
    <rPh sb="7" eb="10">
      <t>シセツガイ</t>
    </rPh>
    <rPh sb="12" eb="14">
      <t>セイサン</t>
    </rPh>
    <rPh sb="14" eb="16">
      <t>カツドウ</t>
    </rPh>
    <phoneticPr fontId="9"/>
  </si>
  <si>
    <t>請負契約による公園や公共施設の清掃業務</t>
    <phoneticPr fontId="9"/>
  </si>
  <si>
    <t>飲食業、小売業など地域住民との交流の場となる店舗での活動</t>
    <rPh sb="26" eb="28">
      <t>カツドウ</t>
    </rPh>
    <phoneticPr fontId="9"/>
  </si>
  <si>
    <t>高齢者世帯への配食サービス</t>
    <phoneticPr fontId="9"/>
  </si>
  <si>
    <t>その他</t>
    <rPh sb="2" eb="3">
      <t>ホカ</t>
    </rPh>
    <phoneticPr fontId="9"/>
  </si>
  <si>
    <t>　→具体的に</t>
    <rPh sb="2" eb="5">
      <t>グタイテキ</t>
    </rPh>
    <phoneticPr fontId="9"/>
  </si>
  <si>
    <t>常勤兼務</t>
    <rPh sb="0" eb="4">
      <t>ジョウキンケンム</t>
    </rPh>
    <phoneticPr fontId="9"/>
  </si>
  <si>
    <t>常勤換算数</t>
    <rPh sb="0" eb="5">
      <t>ジョウキンカンサンスウ</t>
    </rPh>
    <phoneticPr fontId="9"/>
  </si>
  <si>
    <t>非常勤</t>
    <rPh sb="0" eb="3">
      <t>ヒジョウキン</t>
    </rPh>
    <phoneticPr fontId="9"/>
  </si>
  <si>
    <t>常勤換算数</t>
    <rPh sb="0" eb="2">
      <t>ジョウキン</t>
    </rPh>
    <rPh sb="2" eb="5">
      <t>カンサンスウ</t>
    </rPh>
    <phoneticPr fontId="9"/>
  </si>
  <si>
    <t>1.サービス管理責任者</t>
    <rPh sb="6" eb="11">
      <t>カンリセキニンシャ</t>
    </rPh>
    <phoneticPr fontId="9"/>
  </si>
  <si>
    <t>2.保健師・看護師</t>
    <rPh sb="2" eb="5">
      <t>ホケンシ</t>
    </rPh>
    <rPh sb="6" eb="9">
      <t>カンゴシ</t>
    </rPh>
    <phoneticPr fontId="9"/>
  </si>
  <si>
    <t>3.理学療法士・作業療法士</t>
    <rPh sb="2" eb="7">
      <t>リガクリョウホウシ</t>
    </rPh>
    <rPh sb="8" eb="13">
      <t>サギョウリョウホウシ</t>
    </rPh>
    <phoneticPr fontId="9"/>
  </si>
  <si>
    <r>
      <t xml:space="preserve">常勤専従
</t>
    </r>
    <r>
      <rPr>
        <sz val="6"/>
        <color theme="1"/>
        <rFont val="游ゴシック"/>
        <family val="3"/>
        <charset val="128"/>
        <scheme val="minor"/>
      </rPr>
      <t>（換算数不要）</t>
    </r>
    <rPh sb="0" eb="4">
      <t>ジョウキンセンジュウ</t>
    </rPh>
    <rPh sb="6" eb="11">
      <t>カンサンスウフヨウ</t>
    </rPh>
    <phoneticPr fontId="9"/>
  </si>
  <si>
    <t>6.相談支援系</t>
    <rPh sb="2" eb="4">
      <t>ソウダン</t>
    </rPh>
    <rPh sb="4" eb="6">
      <t>シエン</t>
    </rPh>
    <rPh sb="6" eb="7">
      <t>ケイ</t>
    </rPh>
    <phoneticPr fontId="9"/>
  </si>
  <si>
    <t>4.言語聴覚士</t>
    <rPh sb="2" eb="7">
      <t>ゲンゴチョウカクシ</t>
    </rPh>
    <phoneticPr fontId="9"/>
  </si>
  <si>
    <t>5.生活支援員</t>
    <rPh sb="2" eb="7">
      <t>セイカツシエンイン</t>
    </rPh>
    <phoneticPr fontId="9"/>
  </si>
  <si>
    <t>6.訪問支援員</t>
    <rPh sb="2" eb="7">
      <t>ホウモンシエンイン</t>
    </rPh>
    <phoneticPr fontId="9"/>
  </si>
  <si>
    <t>7.その他の職員</t>
    <rPh sb="4" eb="5">
      <t>ホカ</t>
    </rPh>
    <rPh sb="6" eb="8">
      <t>ショクイン</t>
    </rPh>
    <phoneticPr fontId="9"/>
  </si>
  <si>
    <t>ウ.事業所の利用者宅に訪問（家事援助含む）して行う業務（家庭訪問）</t>
    <phoneticPr fontId="9"/>
  </si>
  <si>
    <t>公認心理師</t>
    <rPh sb="0" eb="2">
      <t>コウニン</t>
    </rPh>
    <rPh sb="2" eb="4">
      <t>シンリ</t>
    </rPh>
    <rPh sb="4" eb="5">
      <t>シ</t>
    </rPh>
    <phoneticPr fontId="9"/>
  </si>
  <si>
    <t>7.地域生活支援事業</t>
    <rPh sb="2" eb="10">
      <t>チイキセイカツシエンジギョウ</t>
    </rPh>
    <phoneticPr fontId="9"/>
  </si>
  <si>
    <t>8.1~7以外の障害福祉サービス</t>
    <rPh sb="5" eb="7">
      <t>イガイ</t>
    </rPh>
    <rPh sb="8" eb="10">
      <t>ショウガイ</t>
    </rPh>
    <rPh sb="10" eb="12">
      <t>フクシ</t>
    </rPh>
    <phoneticPr fontId="9"/>
  </si>
  <si>
    <t>9.介護保険サービス</t>
    <rPh sb="2" eb="6">
      <t>カイゴホケン</t>
    </rPh>
    <phoneticPr fontId="9"/>
  </si>
  <si>
    <t>10.子ども子育て支援サービス</t>
    <rPh sb="3" eb="4">
      <t>コ</t>
    </rPh>
    <rPh sb="6" eb="8">
      <t>コソダ</t>
    </rPh>
    <rPh sb="9" eb="11">
      <t>シエン</t>
    </rPh>
    <phoneticPr fontId="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</si>
  <si>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</si>
  <si>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</si>
  <si>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</si>
  <si>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</si>
  <si>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</si>
  <si>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</si>
  <si>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</si>
  <si>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</si>
  <si>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</si>
  <si>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</si>
  <si>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</si>
  <si>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</si>
  <si>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</si>
  <si>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</si>
  <si>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</si>
  <si>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</si>
  <si>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</si>
  <si>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</si>
  <si>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</si>
  <si>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</si>
  <si>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</si>
  <si>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</si>
  <si>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</si>
  <si>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</si>
  <si>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</si>
  <si>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</si>
  <si>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</si>
  <si>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</si>
  <si>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</si>
  <si>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</si>
  <si>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</si>
  <si>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</si>
  <si>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</si>
  <si>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</si>
  <si>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</si>
  <si>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</si>
  <si>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</si>
  <si>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</si>
  <si>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</si>
  <si>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</si>
  <si>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</si>
  <si>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</si>
  <si>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</si>
  <si>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</si>
  <si>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</si>
  <si>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</si>
  <si>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</si>
  <si>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Ⅱ　貴事業所の職員について</t>
    </r>
    <r>
      <rPr>
        <b/>
        <sz val="9"/>
        <color theme="0"/>
        <rFont val="游ゴシック"/>
        <family val="3"/>
        <charset val="128"/>
        <scheme val="minor"/>
      </rPr>
      <t>（令和４年10月のことについてお答えください）</t>
    </r>
    <rPh sb="2" eb="3">
      <t>キ</t>
    </rPh>
    <rPh sb="3" eb="6">
      <t>ジギョウショ</t>
    </rPh>
    <rPh sb="7" eb="9">
      <t>ショクイン</t>
    </rPh>
    <rPh sb="14" eb="16">
      <t>レイワ</t>
    </rPh>
    <rPh sb="17" eb="18">
      <t>ネン</t>
    </rPh>
    <rPh sb="20" eb="21">
      <t>ガツ</t>
    </rPh>
    <rPh sb="29" eb="30">
      <t>コタ</t>
    </rPh>
    <phoneticPr fontId="9"/>
  </si>
  <si>
    <t>回答</t>
    <rPh sb="0" eb="2">
      <t>カイトウ</t>
    </rPh>
    <phoneticPr fontId="9"/>
  </si>
  <si>
    <r>
      <t>貴事業所の所在地をお答えください</t>
    </r>
    <r>
      <rPr>
        <sz val="9"/>
        <color theme="1"/>
        <rFont val="游ゴシック"/>
        <family val="3"/>
        <charset val="128"/>
        <scheme val="minor"/>
      </rPr>
      <t>（プルダウンでひとつを選択）</t>
    </r>
    <phoneticPr fontId="9"/>
  </si>
  <si>
    <t>（あてはまるものすべてに○）</t>
    <phoneticPr fontId="9"/>
  </si>
  <si>
    <t>いる</t>
    <phoneticPr fontId="9"/>
  </si>
  <si>
    <t>いない</t>
    <phoneticPr fontId="9"/>
  </si>
  <si>
    <t>貴事業所においてピアサポート活動を行っている方についてお伺いします。</t>
    <rPh sb="14" eb="16">
      <t>カツドウ</t>
    </rPh>
    <rPh sb="17" eb="18">
      <t>オコナ</t>
    </rPh>
    <rPh sb="22" eb="23">
      <t>カタ</t>
    </rPh>
    <rPh sb="28" eb="29">
      <t>ウカガ</t>
    </rPh>
    <phoneticPr fontId="9"/>
  </si>
  <si>
    <t>①</t>
    <phoneticPr fontId="9"/>
  </si>
  <si>
    <t>②</t>
    <phoneticPr fontId="9"/>
  </si>
  <si>
    <t>③</t>
    <phoneticPr fontId="9"/>
  </si>
  <si>
    <t>（あてはまるものひとつに○）</t>
    <phoneticPr fontId="9"/>
  </si>
  <si>
    <t>a.ピア</t>
    <phoneticPr fontId="9"/>
  </si>
  <si>
    <t>b.ピア以外</t>
    <rPh sb="4" eb="6">
      <t>イガイ</t>
    </rPh>
    <phoneticPr fontId="9"/>
  </si>
  <si>
    <r>
      <t>ア.事業所の利用者に同行して行う業務</t>
    </r>
    <r>
      <rPr>
        <sz val="8"/>
        <color theme="1"/>
        <rFont val="游ゴシック"/>
        <family val="3"/>
        <charset val="128"/>
        <scheme val="minor"/>
      </rPr>
      <t>（同行支援）</t>
    </r>
    <phoneticPr fontId="9"/>
  </si>
  <si>
    <r>
      <t>イ.事業所の利用者と対面して面談する業務</t>
    </r>
    <r>
      <rPr>
        <sz val="8"/>
        <color rgb="FF000000"/>
        <rFont val="游ゴシック"/>
        <family val="3"/>
        <charset val="128"/>
        <scheme val="minor"/>
      </rPr>
      <t>（面談・面接）</t>
    </r>
    <phoneticPr fontId="9"/>
  </si>
  <si>
    <r>
      <t>テ.事業所の運営管理事務（経理、人事など）</t>
    </r>
    <r>
      <rPr>
        <sz val="8"/>
        <color rgb="FF000000"/>
        <rFont val="游ゴシック"/>
        <family val="3"/>
        <charset val="128"/>
        <scheme val="minor"/>
      </rPr>
      <t xml:space="preserve">（総務） </t>
    </r>
    <phoneticPr fontId="9"/>
  </si>
  <si>
    <r>
      <t>ト.事業所の設備維持管理（備品管理、清掃など）</t>
    </r>
    <r>
      <rPr>
        <sz val="8"/>
        <color rgb="FF000000"/>
        <rFont val="游ゴシック"/>
        <family val="3"/>
        <charset val="128"/>
        <scheme val="minor"/>
      </rPr>
      <t>（庶務）</t>
    </r>
    <phoneticPr fontId="9"/>
  </si>
  <si>
    <t>④</t>
    <phoneticPr fontId="9"/>
  </si>
  <si>
    <t>a.ピアサポーターのうち、正規職員として雇用している方</t>
    <rPh sb="13" eb="15">
      <t>セイキ</t>
    </rPh>
    <phoneticPr fontId="9"/>
  </si>
  <si>
    <t>b.ピアサポーターのうち、非正規職員以外として雇用している方</t>
    <rPh sb="13" eb="16">
      <t>ヒセイキ</t>
    </rPh>
    <phoneticPr fontId="9"/>
  </si>
  <si>
    <t>②でaとbのピアサポーターが1人以上と回答した事業所にお伺いします</t>
    <rPh sb="15" eb="18">
      <t>ニンイジョウ</t>
    </rPh>
    <rPh sb="19" eb="21">
      <t>カイトウ</t>
    </rPh>
    <rPh sb="23" eb="26">
      <t>ジギョウショ</t>
    </rPh>
    <rPh sb="28" eb="29">
      <t>ウカガ</t>
    </rPh>
    <phoneticPr fontId="9"/>
  </si>
  <si>
    <t>次の２つの設問について、５段階評価でお答えください。</t>
    <rPh sb="0" eb="1">
      <t>ツギ</t>
    </rPh>
    <rPh sb="5" eb="7">
      <t>セツモン</t>
    </rPh>
    <rPh sb="13" eb="17">
      <t>ダンカイヒョウカ</t>
    </rPh>
    <rPh sb="19" eb="20">
      <t>コタ</t>
    </rPh>
    <phoneticPr fontId="9"/>
  </si>
  <si>
    <t>1.全く期待していない</t>
    <rPh sb="2" eb="3">
      <t>マッタ</t>
    </rPh>
    <rPh sb="4" eb="6">
      <t>キタイ</t>
    </rPh>
    <phoneticPr fontId="9"/>
  </si>
  <si>
    <t>2.期待していない</t>
    <rPh sb="2" eb="4">
      <t>キタイ</t>
    </rPh>
    <phoneticPr fontId="9"/>
  </si>
  <si>
    <t>3.どちらともいえない</t>
    <phoneticPr fontId="9"/>
  </si>
  <si>
    <t>4.期待している</t>
    <rPh sb="2" eb="4">
      <t>キタイ</t>
    </rPh>
    <phoneticPr fontId="9"/>
  </si>
  <si>
    <t>5.とても期待している</t>
    <rPh sb="5" eb="7">
      <t>キタイ</t>
    </rPh>
    <phoneticPr fontId="9"/>
  </si>
  <si>
    <t>1.全く効果はない</t>
    <rPh sb="2" eb="3">
      <t>マッタ</t>
    </rPh>
    <rPh sb="4" eb="6">
      <t>コウカ</t>
    </rPh>
    <phoneticPr fontId="9"/>
  </si>
  <si>
    <t>2.効果はない</t>
    <rPh sb="2" eb="4">
      <t>コウカ</t>
    </rPh>
    <phoneticPr fontId="9"/>
  </si>
  <si>
    <t>4.効果がある</t>
    <rPh sb="2" eb="4">
      <t>コウカ</t>
    </rPh>
    <phoneticPr fontId="9"/>
  </si>
  <si>
    <t>5.とても効果がある</t>
    <rPh sb="5" eb="7">
      <t>コウカ</t>
    </rPh>
    <phoneticPr fontId="9"/>
  </si>
  <si>
    <t>a.期待度合</t>
    <rPh sb="2" eb="5">
      <t>キタイド</t>
    </rPh>
    <rPh sb="5" eb="6">
      <t>ゴウ</t>
    </rPh>
    <phoneticPr fontId="9"/>
  </si>
  <si>
    <t>b.効果の度合い</t>
    <rPh sb="2" eb="4">
      <t>コウカ</t>
    </rPh>
    <rPh sb="5" eb="7">
      <t>ドア</t>
    </rPh>
    <phoneticPr fontId="9"/>
  </si>
  <si>
    <t>ア.利用者の具体的な生活像が見えやすくなる</t>
    <phoneticPr fontId="9"/>
  </si>
  <si>
    <t>イ.利用者の不安・孤独が解消される</t>
    <phoneticPr fontId="9"/>
  </si>
  <si>
    <t>ウ.障害特性にあった福祉サービス等の活用の仕方を提案できる</t>
    <phoneticPr fontId="9"/>
  </si>
  <si>
    <t>エ.専門職と利用者を媒介することで、専門職と利用者のコミュニケーションが促進される</t>
    <phoneticPr fontId="9"/>
  </si>
  <si>
    <t>オ.経験者ならではの、インフォーマル資源の活用方法を伝えられる</t>
    <phoneticPr fontId="9"/>
  </si>
  <si>
    <t>カ.経験者ならではの生活の知恵を伝えられる</t>
    <phoneticPr fontId="9"/>
  </si>
  <si>
    <t>キ.経験者ならではの、気持ちにより添った言葉を掛けることができる</t>
    <phoneticPr fontId="9"/>
  </si>
  <si>
    <t>ク.利用者にとって貴重な（回復の）モデルとなる</t>
    <phoneticPr fontId="9"/>
  </si>
  <si>
    <t>ケ.利用者の意思表明を促進できる</t>
    <phoneticPr fontId="9"/>
  </si>
  <si>
    <t>コ.前向きに活動している仲間の存在を知り、利用者が夢や希望を口にするようになる</t>
    <phoneticPr fontId="9"/>
  </si>
  <si>
    <t>サ.（たとえば、退院・退所や就労などの自立生活に関する）目標への意欲が向上する</t>
    <phoneticPr fontId="9"/>
  </si>
  <si>
    <t>シ.将来に希望が持てるようになる</t>
    <phoneticPr fontId="9"/>
  </si>
  <si>
    <t>ス.経験者の助言を求めている利用者のニーズを満たすことができる</t>
    <phoneticPr fontId="9"/>
  </si>
  <si>
    <t>セ.専門職への不信感がある利用者とも信頼関係が築きやすくなる</t>
    <phoneticPr fontId="9"/>
  </si>
  <si>
    <t>⑤</t>
    <phoneticPr fontId="9"/>
  </si>
  <si>
    <t>ア.障害特性への理解が深まる</t>
    <phoneticPr fontId="9"/>
  </si>
  <si>
    <t>イ.利用者の幅広い情報収集ができるようになる</t>
    <phoneticPr fontId="9"/>
  </si>
  <si>
    <t>ウ.利用者のニーズを把握しやすくなる</t>
    <phoneticPr fontId="9"/>
  </si>
  <si>
    <t>エ.本人を中心とした支援が浸透する</t>
    <phoneticPr fontId="9"/>
  </si>
  <si>
    <t>オ.自立生活を送る障害者を具体的に知ることが出来る</t>
    <phoneticPr fontId="9"/>
  </si>
  <si>
    <t>カ.障害者である同僚がいることで、利用者の自立や回復を想像出来るようになる</t>
    <phoneticPr fontId="9"/>
  </si>
  <si>
    <t>キ.障害者である同僚と一緒に働くことで、より深く障害者を理解するようになる</t>
    <phoneticPr fontId="9"/>
  </si>
  <si>
    <t>ク.障害者である同僚と一緒に働くことで、より深く障害者を尊重するようになる</t>
    <phoneticPr fontId="9"/>
  </si>
  <si>
    <t>ケ.障害者である同僚と一緒に働くことで、障害者の可能性を信じられるようになる</t>
    <phoneticPr fontId="9"/>
  </si>
  <si>
    <t>コ.障害者である同僚と一緒に働くことで、障害者の挑戦を後押しするような職場の雰囲気が形成されるようになる</t>
    <phoneticPr fontId="9"/>
  </si>
  <si>
    <t>サ.適切な対応をすれば回復することがわかり、仕事のやりがいにつながる</t>
    <phoneticPr fontId="9"/>
  </si>
  <si>
    <r>
      <t>Ⅲ　貴事業所の利用者について</t>
    </r>
    <r>
      <rPr>
        <b/>
        <sz val="9"/>
        <color theme="0"/>
        <rFont val="游ゴシック"/>
        <family val="3"/>
        <charset val="128"/>
        <scheme val="minor"/>
      </rPr>
      <t>（令和４年10月のことについてお答えください）</t>
    </r>
    <rPh sb="2" eb="3">
      <t>キ</t>
    </rPh>
    <rPh sb="3" eb="6">
      <t>ジギョウショ</t>
    </rPh>
    <rPh sb="7" eb="10">
      <t>リヨウシャ</t>
    </rPh>
    <rPh sb="15" eb="17">
      <t>レイワ</t>
    </rPh>
    <rPh sb="18" eb="19">
      <t>ネン</t>
    </rPh>
    <rPh sb="21" eb="22">
      <t>ガツ</t>
    </rPh>
    <rPh sb="30" eb="31">
      <t>コタ</t>
    </rPh>
    <phoneticPr fontId="9"/>
  </si>
  <si>
    <t>１か月間の延べ利用者数</t>
    <rPh sb="2" eb="4">
      <t>ゲツカン</t>
    </rPh>
    <phoneticPr fontId="9"/>
  </si>
  <si>
    <t>１か月間の実利用者数</t>
    <rPh sb="2" eb="4">
      <t>ゲツカン</t>
    </rPh>
    <rPh sb="5" eb="6">
      <t>ジツ</t>
    </rPh>
    <rPh sb="6" eb="8">
      <t>リヨウ</t>
    </rPh>
    <rPh sb="8" eb="9">
      <t>シャ</t>
    </rPh>
    <rPh sb="9" eb="10">
      <t>スウ</t>
    </rPh>
    <phoneticPr fontId="9"/>
  </si>
  <si>
    <t>ツ.書類作成(利用者支援に関わる日報や連絡事項の記録)（支援に関わる文書作成）</t>
    <phoneticPr fontId="9"/>
  </si>
  <si>
    <t>精神保健福祉手帳</t>
    <rPh sb="0" eb="8">
      <t>セイシンホケンフクシテチョウ</t>
    </rPh>
    <phoneticPr fontId="9"/>
  </si>
  <si>
    <t>ある</t>
    <phoneticPr fontId="9"/>
  </si>
  <si>
    <t>ない</t>
    <phoneticPr fontId="9"/>
  </si>
  <si>
    <t>地域で開催されるイベントへの出店</t>
    <rPh sb="0" eb="2">
      <t>チイキ</t>
    </rPh>
    <rPh sb="3" eb="5">
      <t>カイサイ</t>
    </rPh>
    <rPh sb="14" eb="16">
      <t>シュッテン</t>
    </rPh>
    <phoneticPr fontId="9"/>
  </si>
  <si>
    <t>身体障害者手帳（視覚）</t>
    <rPh sb="0" eb="4">
      <t>シンタイショウガイ</t>
    </rPh>
    <rPh sb="5" eb="7">
      <t>テチョウ</t>
    </rPh>
    <rPh sb="8" eb="10">
      <t>シカク</t>
    </rPh>
    <phoneticPr fontId="9"/>
  </si>
  <si>
    <t>身体障害者手帳（聴覚）</t>
    <rPh sb="0" eb="4">
      <t>シンタイショウガイ</t>
    </rPh>
    <rPh sb="5" eb="7">
      <t>テチョウ</t>
    </rPh>
    <rPh sb="8" eb="10">
      <t>チョウカク</t>
    </rPh>
    <phoneticPr fontId="9"/>
  </si>
  <si>
    <t>身体障害者手帳
（音声機能等）</t>
    <rPh sb="0" eb="4">
      <t>シンタイショウガイ</t>
    </rPh>
    <rPh sb="5" eb="7">
      <t>テチョウ</t>
    </rPh>
    <rPh sb="9" eb="13">
      <t>オンセイキノウ</t>
    </rPh>
    <rPh sb="13" eb="14">
      <t>トウ</t>
    </rPh>
    <phoneticPr fontId="9"/>
  </si>
  <si>
    <t>身体障害者手帳
（肢体不自由）</t>
    <rPh sb="0" eb="4">
      <t>シンタイショウガイ</t>
    </rPh>
    <rPh sb="5" eb="7">
      <t>テチョウ</t>
    </rPh>
    <rPh sb="9" eb="14">
      <t>シタイフジユウ</t>
    </rPh>
    <phoneticPr fontId="9"/>
  </si>
  <si>
    <t>身体障害者手帳
（内部障害等）</t>
    <rPh sb="0" eb="4">
      <t>シンタイショウガイ</t>
    </rPh>
    <rPh sb="5" eb="7">
      <t>テチョウ</t>
    </rPh>
    <rPh sb="9" eb="14">
      <t>ナイブショウガイトウ</t>
    </rPh>
    <phoneticPr fontId="9"/>
  </si>
  <si>
    <t>問1</t>
    <rPh sb="0" eb="1">
      <t>ト</t>
    </rPh>
    <phoneticPr fontId="9"/>
  </si>
  <si>
    <t>4.上記に該当なし</t>
    <rPh sb="2" eb="4">
      <t>ジョウキ</t>
    </rPh>
    <rPh sb="5" eb="7">
      <t>ガイトウ</t>
    </rPh>
    <phoneticPr fontId="9"/>
  </si>
  <si>
    <t>（プルダウンでひとつ選択）</t>
    <phoneticPr fontId="9"/>
  </si>
  <si>
    <t>※4を選択した場合は調査は終了です。ご協力ありがとうございました。</t>
    <rPh sb="3" eb="5">
      <t>センタク</t>
    </rPh>
    <rPh sb="7" eb="9">
      <t>バアイ</t>
    </rPh>
    <rPh sb="10" eb="12">
      <t>チョウサ</t>
    </rPh>
    <rPh sb="13" eb="15">
      <t>シュウリョウ</t>
    </rPh>
    <rPh sb="19" eb="21">
      <t>キョウリョク</t>
    </rPh>
    <phoneticPr fontId="9"/>
  </si>
  <si>
    <t>※ここまで回答したものを保存しご返送ください。</t>
    <rPh sb="5" eb="7">
      <t>カイトウ</t>
    </rPh>
    <rPh sb="12" eb="14">
      <t>ホゾン</t>
    </rPh>
    <rPh sb="16" eb="18">
      <t>ヘンソウ</t>
    </rPh>
    <phoneticPr fontId="9"/>
  </si>
  <si>
    <r>
      <t>【ピアサポート活動とは】
・同じ課題や環境を体験する人同士が、対等な関係性の仲間（ピア）で支え合うこと
・特に本調査では、「障害のある人」が「障害のある人」を支援する業務や活動を行うこと
  ※面接や同行に加え、その支援に必要な書類作成等の業務もピアサポート活動とします。
  ※なお、障害者の家族が、障害者あるいは障害者の家族への支援活動をすることは除きます。
  また、自助グループとしての当事者活動も除きます。
【ピアサポーターとは】
・上記、ピアサポート活動に従事する人のことをピアサポーターと言います。
・</t>
    </r>
    <r>
      <rPr>
        <b/>
        <u/>
        <sz val="9"/>
        <color theme="1"/>
        <rFont val="游ゴシック"/>
        <family val="3"/>
        <charset val="128"/>
        <scheme val="minor"/>
      </rPr>
      <t>利用者に直接支援を行っている職員を指します</t>
    </r>
    <r>
      <rPr>
        <sz val="9"/>
        <color theme="1"/>
        <rFont val="游ゴシック"/>
        <family val="3"/>
        <charset val="128"/>
        <scheme val="minor"/>
      </rPr>
      <t>（事務業務等のみを行う職員は含みません）。</t>
    </r>
    <rPh sb="258" eb="261">
      <t>リヨウシャ</t>
    </rPh>
    <rPh sb="262" eb="266">
      <t>チョクセツシエン</t>
    </rPh>
    <rPh sb="267" eb="268">
      <t>オコナ</t>
    </rPh>
    <rPh sb="272" eb="274">
      <t>ショクイン</t>
    </rPh>
    <rPh sb="275" eb="276">
      <t>サ</t>
    </rPh>
    <phoneticPr fontId="9"/>
  </si>
  <si>
    <t>診断を受けている利用者の人数についてご回答ください。</t>
    <rPh sb="0" eb="2">
      <t>シンダン</t>
    </rPh>
    <rPh sb="3" eb="4">
      <t>ウ</t>
    </rPh>
    <rPh sb="8" eb="11">
      <t>リヨウシャ</t>
    </rPh>
    <rPh sb="12" eb="14">
      <t>ニンズウ</t>
    </rPh>
    <rPh sb="19" eb="21">
      <t>カイトウ</t>
    </rPh>
    <phoneticPr fontId="9"/>
  </si>
  <si>
    <t>重複して診断を受けている場合は、それぞれでカウントしてください。</t>
    <rPh sb="0" eb="2">
      <t>チョウフク</t>
    </rPh>
    <rPh sb="4" eb="6">
      <t>シンダン</t>
    </rPh>
    <rPh sb="7" eb="8">
      <t>ウ</t>
    </rPh>
    <rPh sb="12" eb="14">
      <t>バアイ</t>
    </rPh>
    <phoneticPr fontId="9"/>
  </si>
  <si>
    <t>個別支援計画等に基づいて、取り組んでいる場合に○を付けてください。</t>
    <rPh sb="0" eb="7">
      <t>コベツシエンケイカクトウ</t>
    </rPh>
    <rPh sb="8" eb="9">
      <t>モト</t>
    </rPh>
    <rPh sb="13" eb="14">
      <t>ト</t>
    </rPh>
    <rPh sb="15" eb="16">
      <t>ク</t>
    </rPh>
    <rPh sb="20" eb="22">
      <t>バアイ</t>
    </rPh>
    <rPh sb="25" eb="26">
      <t>ツ</t>
    </rPh>
    <phoneticPr fontId="9"/>
  </si>
  <si>
    <t>健康管理に関する支援プログラム
・健康な生活を送るための方法を学ぶ　など</t>
    <rPh sb="0" eb="4">
      <t>ケンコウカンリ</t>
    </rPh>
    <rPh sb="5" eb="6">
      <t>カン</t>
    </rPh>
    <rPh sb="8" eb="10">
      <t>シエン</t>
    </rPh>
    <rPh sb="17" eb="19">
      <t>ケンコウ</t>
    </rPh>
    <rPh sb="20" eb="22">
      <t>セイカツ</t>
    </rPh>
    <rPh sb="23" eb="24">
      <t>オク</t>
    </rPh>
    <rPh sb="28" eb="30">
      <t>ホウホウ</t>
    </rPh>
    <rPh sb="31" eb="32">
      <t>マナ</t>
    </rPh>
    <phoneticPr fontId="9"/>
  </si>
  <si>
    <t>金銭管理に関する支援プログラム
・お金を計画的に安全に使う方法を身に着ける　など</t>
    <rPh sb="0" eb="4">
      <t>キンセンカンリ</t>
    </rPh>
    <rPh sb="18" eb="19">
      <t>カネ</t>
    </rPh>
    <rPh sb="20" eb="23">
      <t>ケイカクテキ</t>
    </rPh>
    <rPh sb="24" eb="26">
      <t>アンゼン</t>
    </rPh>
    <rPh sb="32" eb="33">
      <t>ミ</t>
    </rPh>
    <rPh sb="34" eb="35">
      <t>ツ</t>
    </rPh>
    <phoneticPr fontId="9"/>
  </si>
  <si>
    <t>買い物（買い物先までの移動を除く）に関する支援プログラム
・生活に必要な者を知る、買い物の仕方を学ぶ　など</t>
    <rPh sb="0" eb="1">
      <t>カ</t>
    </rPh>
    <rPh sb="2" eb="3">
      <t>モノ</t>
    </rPh>
    <rPh sb="4" eb="5">
      <t>カ</t>
    </rPh>
    <rPh sb="6" eb="7">
      <t>モノ</t>
    </rPh>
    <rPh sb="7" eb="8">
      <t>サキ</t>
    </rPh>
    <rPh sb="11" eb="13">
      <t>イドウ</t>
    </rPh>
    <rPh sb="14" eb="15">
      <t>ノゾ</t>
    </rPh>
    <rPh sb="30" eb="32">
      <t>セイカツ</t>
    </rPh>
    <rPh sb="33" eb="35">
      <t>ヒツヨウ</t>
    </rPh>
    <rPh sb="36" eb="37">
      <t>モノ</t>
    </rPh>
    <rPh sb="38" eb="39">
      <t>シ</t>
    </rPh>
    <rPh sb="41" eb="42">
      <t>カ</t>
    </rPh>
    <rPh sb="48" eb="49">
      <t>マナ</t>
    </rPh>
    <phoneticPr fontId="9"/>
  </si>
  <si>
    <t>調理に関する支援プログラム
・調理の楽しさ、食事の大切さ、食事を用意する方法を学ぶ　　など</t>
    <rPh sb="0" eb="2">
      <t>チョウリ</t>
    </rPh>
    <rPh sb="15" eb="17">
      <t>チョウリ</t>
    </rPh>
    <rPh sb="18" eb="19">
      <t>タノ</t>
    </rPh>
    <rPh sb="22" eb="24">
      <t>ショクジ</t>
    </rPh>
    <rPh sb="25" eb="27">
      <t>タイセツ</t>
    </rPh>
    <rPh sb="29" eb="31">
      <t>ショクジ</t>
    </rPh>
    <rPh sb="32" eb="34">
      <t>ヨウイ</t>
    </rPh>
    <rPh sb="36" eb="38">
      <t>ホウホウ</t>
    </rPh>
    <rPh sb="39" eb="40">
      <t>マナ</t>
    </rPh>
    <phoneticPr fontId="9"/>
  </si>
  <si>
    <t>公共交通機関を利用した外出に関する支援プログラム
・公共交通機関等の利用方法、ルールを学ぶ</t>
    <rPh sb="0" eb="2">
      <t>コウキョウ</t>
    </rPh>
    <rPh sb="2" eb="4">
      <t>コウツウ</t>
    </rPh>
    <rPh sb="4" eb="6">
      <t>キカン</t>
    </rPh>
    <rPh sb="7" eb="9">
      <t>リヨウ</t>
    </rPh>
    <rPh sb="11" eb="13">
      <t>ガイシュツ</t>
    </rPh>
    <rPh sb="26" eb="33">
      <t>コウキョウコウツウキカントウ</t>
    </rPh>
    <rPh sb="34" eb="38">
      <t>リヨウホウホウ</t>
    </rPh>
    <rPh sb="43" eb="44">
      <t>マナ</t>
    </rPh>
    <phoneticPr fontId="9"/>
  </si>
  <si>
    <t>自動車運転に関する支援プログラム
・自動車の運転、マナーなどを学ぶ　など</t>
    <rPh sb="0" eb="5">
      <t>ジドウシャウンテン</t>
    </rPh>
    <rPh sb="18" eb="21">
      <t>ジドウシャ</t>
    </rPh>
    <rPh sb="22" eb="24">
      <t>ウンテン</t>
    </rPh>
    <rPh sb="31" eb="32">
      <t>マナ</t>
    </rPh>
    <phoneticPr fontId="9"/>
  </si>
  <si>
    <t>制度・サービス活用に関する支援プログラム
・障害福祉の制度、サービスの利用方法について学ぶ　など</t>
    <rPh sb="0" eb="2">
      <t>セイド</t>
    </rPh>
    <rPh sb="7" eb="9">
      <t>カツヨウ</t>
    </rPh>
    <rPh sb="22" eb="26">
      <t>ショウガイフクシ</t>
    </rPh>
    <rPh sb="27" eb="29">
      <t>セイド</t>
    </rPh>
    <rPh sb="35" eb="39">
      <t>リヨウホウホウ</t>
    </rPh>
    <rPh sb="43" eb="44">
      <t>マナ</t>
    </rPh>
    <phoneticPr fontId="9"/>
  </si>
  <si>
    <t>地域での余暇活動に関する支援プログラム
・余暇について知る、余暇を楽しむ方法を学ぶ　など</t>
    <rPh sb="0" eb="2">
      <t>チイキ</t>
    </rPh>
    <rPh sb="4" eb="6">
      <t>ヨカ</t>
    </rPh>
    <rPh sb="6" eb="8">
      <t>カツドウ</t>
    </rPh>
    <rPh sb="21" eb="23">
      <t>ヨカ</t>
    </rPh>
    <rPh sb="27" eb="28">
      <t>シ</t>
    </rPh>
    <rPh sb="30" eb="32">
      <t>ヨカ</t>
    </rPh>
    <rPh sb="33" eb="34">
      <t>タノ</t>
    </rPh>
    <rPh sb="36" eb="38">
      <t>ホウホウ</t>
    </rPh>
    <rPh sb="39" eb="40">
      <t>マナ</t>
    </rPh>
    <phoneticPr fontId="9"/>
  </si>
  <si>
    <t>仕事/学校に関する支援プログラム
・働くこと/学ぶことの意味を知り、自分に適した仕事や学びを探す方法を学ぶ　など</t>
    <rPh sb="0" eb="2">
      <t>シゴト</t>
    </rPh>
    <rPh sb="3" eb="5">
      <t>ガッコウ</t>
    </rPh>
    <rPh sb="18" eb="19">
      <t>ハタラ</t>
    </rPh>
    <rPh sb="23" eb="24">
      <t>マナ</t>
    </rPh>
    <rPh sb="28" eb="30">
      <t>イミ</t>
    </rPh>
    <rPh sb="31" eb="32">
      <t>シ</t>
    </rPh>
    <rPh sb="34" eb="36">
      <t>ジブン</t>
    </rPh>
    <rPh sb="37" eb="38">
      <t>テキ</t>
    </rPh>
    <rPh sb="40" eb="42">
      <t>シゴト</t>
    </rPh>
    <rPh sb="43" eb="44">
      <t>マナ</t>
    </rPh>
    <rPh sb="46" eb="47">
      <t>サガ</t>
    </rPh>
    <rPh sb="48" eb="50">
      <t>ホウホウ</t>
    </rPh>
    <rPh sb="51" eb="52">
      <t>マナ</t>
    </rPh>
    <phoneticPr fontId="9"/>
  </si>
  <si>
    <t>家事活動（調理含まず）に関する支援プログラム
・そうじ、整理整頓などの家事について知る、方法を学ぶ　など</t>
    <rPh sb="0" eb="4">
      <t>カジカツドウ</t>
    </rPh>
    <rPh sb="5" eb="8">
      <t>チョウリフク</t>
    </rPh>
    <rPh sb="28" eb="32">
      <t>セイリセイトン</t>
    </rPh>
    <rPh sb="35" eb="37">
      <t>カジ</t>
    </rPh>
    <rPh sb="41" eb="42">
      <t>シ</t>
    </rPh>
    <rPh sb="44" eb="46">
      <t>ホウホウ</t>
    </rPh>
    <rPh sb="47" eb="48">
      <t>マナ</t>
    </rPh>
    <phoneticPr fontId="9"/>
  </si>
  <si>
    <t>生活のセルフマネジメントに関する支援プログラム
・時間管理や危険なこと、危険なことが起きたときの対象方法など、生活のセルフマネジメントについて学ぶ</t>
    <rPh sb="0" eb="2">
      <t>セイカツ</t>
    </rPh>
    <rPh sb="25" eb="29">
      <t>ジカンカンリ</t>
    </rPh>
    <rPh sb="30" eb="32">
      <t>キケン</t>
    </rPh>
    <rPh sb="36" eb="38">
      <t>キケン</t>
    </rPh>
    <rPh sb="55" eb="57">
      <t>セイカツ</t>
    </rPh>
    <rPh sb="71" eb="72">
      <t>マナ</t>
    </rPh>
    <phoneticPr fontId="9"/>
  </si>
  <si>
    <t>身の回りの管理に関する支援プログラム
・身の回りの管理方法　等について学ぶ</t>
    <rPh sb="0" eb="1">
      <t>ミ</t>
    </rPh>
    <rPh sb="2" eb="3">
      <t>マワ</t>
    </rPh>
    <rPh sb="5" eb="7">
      <t>カンリ</t>
    </rPh>
    <rPh sb="20" eb="21">
      <t>ミ</t>
    </rPh>
    <rPh sb="22" eb="23">
      <t>マワ</t>
    </rPh>
    <rPh sb="25" eb="27">
      <t>カンリ</t>
    </rPh>
    <rPh sb="27" eb="29">
      <t>ホウホウ</t>
    </rPh>
    <rPh sb="30" eb="31">
      <t>ナド</t>
    </rPh>
    <rPh sb="35" eb="36">
      <t>マナ</t>
    </rPh>
    <phoneticPr fontId="9"/>
  </si>
  <si>
    <t>人間関係に関する支援プログラム
・コミュニケーションや人間関係の大切さを知る、関係構築の方法を学ぶ　など</t>
    <rPh sb="0" eb="4">
      <t>ニンゲンカンケイ</t>
    </rPh>
    <rPh sb="27" eb="31">
      <t>ニンゲンカンケイ</t>
    </rPh>
    <rPh sb="32" eb="34">
      <t>タイセツ</t>
    </rPh>
    <rPh sb="36" eb="37">
      <t>シ</t>
    </rPh>
    <rPh sb="39" eb="43">
      <t>カンケイコウチク</t>
    </rPh>
    <rPh sb="44" eb="46">
      <t>ホウホウ</t>
    </rPh>
    <rPh sb="47" eb="48">
      <t>マナ</t>
    </rPh>
    <phoneticPr fontId="9"/>
  </si>
  <si>
    <t>日中活動に関する支援プログラム
・日中どんな活動をするか、社会参加を知り、参加方法を学ぶ　など</t>
    <rPh sb="0" eb="4">
      <t>ニッチュウカツドウ</t>
    </rPh>
    <rPh sb="17" eb="19">
      <t>ニッチュウ</t>
    </rPh>
    <rPh sb="22" eb="24">
      <t>カツドウ</t>
    </rPh>
    <rPh sb="29" eb="33">
      <t>シャカイサンカ</t>
    </rPh>
    <rPh sb="34" eb="35">
      <t>シ</t>
    </rPh>
    <rPh sb="37" eb="41">
      <t>サンカホウホウ</t>
    </rPh>
    <rPh sb="42" eb="43">
      <t>マナ</t>
    </rPh>
    <phoneticPr fontId="9"/>
  </si>
  <si>
    <t>心身機能向上に関するプログラム
・リハビリテーション等により心身機能向上に関するプログラム　など</t>
    <rPh sb="0" eb="2">
      <t>シンシン</t>
    </rPh>
    <rPh sb="2" eb="4">
      <t>キノウ</t>
    </rPh>
    <rPh sb="4" eb="6">
      <t>コウジョウ</t>
    </rPh>
    <rPh sb="7" eb="8">
      <t>カン</t>
    </rPh>
    <rPh sb="26" eb="27">
      <t>トウ</t>
    </rPh>
    <rPh sb="30" eb="32">
      <t>シンシン</t>
    </rPh>
    <rPh sb="32" eb="34">
      <t>キノウ</t>
    </rPh>
    <rPh sb="34" eb="36">
      <t>コウジョウ</t>
    </rPh>
    <rPh sb="37" eb="38">
      <t>カン</t>
    </rPh>
    <phoneticPr fontId="9"/>
  </si>
  <si>
    <t>施設入所利用</t>
    <rPh sb="0" eb="6">
      <t>シセツニュウショリヨウ</t>
    </rPh>
    <phoneticPr fontId="9"/>
  </si>
  <si>
    <t>通所利用</t>
    <rPh sb="0" eb="4">
      <t>ツウショリヨウ</t>
    </rPh>
    <phoneticPr fontId="9"/>
  </si>
  <si>
    <t>訪問支援のみ利用</t>
    <rPh sb="0" eb="4">
      <t>ホウモンシエン</t>
    </rPh>
    <rPh sb="6" eb="8">
      <t>リヨウ</t>
    </rPh>
    <phoneticPr fontId="9"/>
  </si>
  <si>
    <t>男性</t>
    <rPh sb="0" eb="2">
      <t>ダンセイ</t>
    </rPh>
    <phoneticPr fontId="9"/>
  </si>
  <si>
    <t>女性</t>
    <rPh sb="0" eb="2">
      <t>ジョセイ</t>
    </rPh>
    <phoneticPr fontId="9"/>
  </si>
  <si>
    <t>地域復帰</t>
    <rPh sb="0" eb="4">
      <t>チイキフッキ</t>
    </rPh>
    <phoneticPr fontId="9"/>
  </si>
  <si>
    <t>就労または就労移行または復学</t>
    <rPh sb="0" eb="2">
      <t>シュウロウ</t>
    </rPh>
    <rPh sb="5" eb="9">
      <t>シュウロウイコウ</t>
    </rPh>
    <rPh sb="12" eb="14">
      <t>フクガク</t>
    </rPh>
    <phoneticPr fontId="9"/>
  </si>
  <si>
    <t>厚生労働省 令和４年度障害者総合福祉推進事業</t>
    <rPh sb="0" eb="5">
      <t>コウセイロウドウショウ</t>
    </rPh>
    <rPh sb="6" eb="8">
      <t>レイワ</t>
    </rPh>
    <rPh sb="9" eb="10">
      <t>ネン</t>
    </rPh>
    <rPh sb="10" eb="11">
      <t>ド</t>
    </rPh>
    <rPh sb="11" eb="22">
      <t>ショウガイシャソウゴウフクシスイシンジギョウ</t>
    </rPh>
    <phoneticPr fontId="9"/>
  </si>
  <si>
    <t>自立訓練事業における標準的な支援プログラム及び評価指標の活用についての調査研究</t>
    <phoneticPr fontId="9"/>
  </si>
  <si>
    <t>この度は本調査にご協力いただきありがとうございます。</t>
    <rPh sb="2" eb="3">
      <t>タビ</t>
    </rPh>
    <rPh sb="4" eb="7">
      <t>ホンチョウサ</t>
    </rPh>
    <rPh sb="9" eb="11">
      <t>キョウリョク</t>
    </rPh>
    <phoneticPr fontId="9"/>
  </si>
  <si>
    <t>本調査研究事業にて実施する「自立訓練事業所調査」の記入方法についてご説明いたします。</t>
    <rPh sb="0" eb="7">
      <t>ホンチョウサケンキュウジギョウ</t>
    </rPh>
    <rPh sb="9" eb="11">
      <t>ジッシ</t>
    </rPh>
    <rPh sb="14" eb="21">
      <t>ジリツクンレンジギョウショ</t>
    </rPh>
    <rPh sb="21" eb="23">
      <t>チョウサ</t>
    </rPh>
    <rPh sb="25" eb="29">
      <t>キニュウホウホウ</t>
    </rPh>
    <rPh sb="34" eb="36">
      <t>セツメイ</t>
    </rPh>
    <phoneticPr fontId="9"/>
  </si>
  <si>
    <t>各調査項目はセルの色により回答方法が違います。以下のご説明に従いご回答いただけますと幸いです。</t>
    <rPh sb="0" eb="3">
      <t>カクチョウサ</t>
    </rPh>
    <rPh sb="3" eb="5">
      <t>コウモク</t>
    </rPh>
    <rPh sb="9" eb="10">
      <t>イロ</t>
    </rPh>
    <rPh sb="13" eb="17">
      <t>カイトウホウホウ</t>
    </rPh>
    <rPh sb="18" eb="19">
      <t>チガ</t>
    </rPh>
    <rPh sb="23" eb="25">
      <t>イカ</t>
    </rPh>
    <rPh sb="27" eb="29">
      <t>セツメイ</t>
    </rPh>
    <rPh sb="30" eb="31">
      <t>シタガ</t>
    </rPh>
    <phoneticPr fontId="9"/>
  </si>
  <si>
    <t>該当する選択肢の場合は「○」を選んでください</t>
    <rPh sb="0" eb="2">
      <t>ガイトウ</t>
    </rPh>
    <rPh sb="4" eb="7">
      <t>センタクシ</t>
    </rPh>
    <rPh sb="8" eb="10">
      <t>バアイ</t>
    </rPh>
    <rPh sb="15" eb="16">
      <t>エラ</t>
    </rPh>
    <phoneticPr fontId="9"/>
  </si>
  <si>
    <t>プルダウンにて該当する選択肢を選んでください</t>
    <rPh sb="7" eb="9">
      <t>ガイトウ</t>
    </rPh>
    <rPh sb="11" eb="14">
      <t>センタクシ</t>
    </rPh>
    <rPh sb="15" eb="16">
      <t>エラ</t>
    </rPh>
    <phoneticPr fontId="9"/>
  </si>
  <si>
    <t>数値を記入する項目です</t>
    <rPh sb="0" eb="2">
      <t>スウチ</t>
    </rPh>
    <rPh sb="3" eb="5">
      <t>キニュウ</t>
    </rPh>
    <rPh sb="7" eb="9">
      <t>コウモク</t>
    </rPh>
    <phoneticPr fontId="9"/>
  </si>
  <si>
    <t>自由記述欄です</t>
    <rPh sb="0" eb="5">
      <t>ジユウキジュツラン</t>
    </rPh>
    <phoneticPr fontId="9"/>
  </si>
  <si>
    <t>ご回答後、以下までご返送ください</t>
    <rPh sb="1" eb="4">
      <t>カイトウゴ</t>
    </rPh>
    <rPh sb="5" eb="7">
      <t>イカ</t>
    </rPh>
    <rPh sb="10" eb="12">
      <t>ヘンソウ</t>
    </rPh>
    <phoneticPr fontId="9"/>
  </si>
  <si>
    <t>なお、Ⅴの設問にて、SIM（社会生活の自立度評価）に関する調査ご協力依頼をしております</t>
    <rPh sb="5" eb="7">
      <t>セツモン</t>
    </rPh>
    <rPh sb="14" eb="18">
      <t>シャカイセイカツ</t>
    </rPh>
    <rPh sb="19" eb="22">
      <t>ジリツド</t>
    </rPh>
    <rPh sb="22" eb="24">
      <t>ヒョウカ</t>
    </rPh>
    <rPh sb="26" eb="27">
      <t>カン</t>
    </rPh>
    <rPh sb="29" eb="31">
      <t>チョウサ</t>
    </rPh>
    <rPh sb="32" eb="34">
      <t>キョウリョク</t>
    </rPh>
    <rPh sb="34" eb="36">
      <t>イライ</t>
    </rPh>
    <phoneticPr fontId="9"/>
  </si>
  <si>
    <t>調査サイトをご確認いただき、ご協力いただける場合は、「協力する」をご選択ください。</t>
    <rPh sb="0" eb="2">
      <t>チョウサ</t>
    </rPh>
    <rPh sb="7" eb="9">
      <t>カクニン</t>
    </rPh>
    <rPh sb="27" eb="29">
      <t>キョウリョク</t>
    </rPh>
    <rPh sb="34" eb="36">
      <t>センタク</t>
    </rPh>
    <phoneticPr fontId="9"/>
  </si>
  <si>
    <t>調査事務局より別途ご連絡をさせていただきます</t>
    <rPh sb="0" eb="5">
      <t>チョウサジムキョク</t>
    </rPh>
    <rPh sb="7" eb="9">
      <t>ベット</t>
    </rPh>
    <rPh sb="10" eb="12">
      <t>レンラク</t>
    </rPh>
    <phoneticPr fontId="9"/>
  </si>
  <si>
    <t>Ⅴ　SIM（社会生活の自立度評価）検証調査へのご協力のお願い</t>
    <rPh sb="17" eb="19">
      <t>ケンショウ</t>
    </rPh>
    <rPh sb="19" eb="21">
      <t>チョウサ</t>
    </rPh>
    <rPh sb="24" eb="26">
      <t>キョウリョク</t>
    </rPh>
    <rPh sb="28" eb="29">
      <t>ネガ</t>
    </rPh>
    <phoneticPr fontId="9"/>
  </si>
  <si>
    <t>貴事業所の利用者の利用開始前の経緯についてお伺いします。</t>
    <rPh sb="0" eb="4">
      <t>キジギョウショ</t>
    </rPh>
    <rPh sb="5" eb="8">
      <t>リヨウシャ</t>
    </rPh>
    <rPh sb="9" eb="14">
      <t>リヨウカイシマエ</t>
    </rPh>
    <rPh sb="15" eb="17">
      <t>ケイイ</t>
    </rPh>
    <rPh sb="22" eb="23">
      <t>ウカガ</t>
    </rPh>
    <phoneticPr fontId="9"/>
  </si>
  <si>
    <t>医療機関（回復期リハ）からの退院を機に利用開始</t>
    <rPh sb="0" eb="4">
      <t>イリョウキカン</t>
    </rPh>
    <rPh sb="5" eb="8">
      <t>カイフクキ</t>
    </rPh>
    <rPh sb="14" eb="16">
      <t>タイイン</t>
    </rPh>
    <rPh sb="17" eb="18">
      <t>キ</t>
    </rPh>
    <rPh sb="19" eb="23">
      <t>リヨウカイシ</t>
    </rPh>
    <phoneticPr fontId="9"/>
  </si>
  <si>
    <t>医療機関（精神科病院）からの退院を機に利用開始</t>
    <rPh sb="0" eb="4">
      <t>イリョウキカン</t>
    </rPh>
    <rPh sb="5" eb="8">
      <t>セイシンカ</t>
    </rPh>
    <rPh sb="8" eb="10">
      <t>ビョウイン</t>
    </rPh>
    <rPh sb="14" eb="16">
      <t>タイイン</t>
    </rPh>
    <rPh sb="17" eb="18">
      <t>キ</t>
    </rPh>
    <rPh sb="19" eb="23">
      <t>リヨウカイシ</t>
    </rPh>
    <phoneticPr fontId="9"/>
  </si>
  <si>
    <t>特別支援学校からの卒業を機に利用開始</t>
    <rPh sb="0" eb="4">
      <t>トクベツシエン</t>
    </rPh>
    <rPh sb="4" eb="6">
      <t>ガッコウ</t>
    </rPh>
    <rPh sb="9" eb="11">
      <t>ソツギョウ</t>
    </rPh>
    <rPh sb="12" eb="13">
      <t>キ</t>
    </rPh>
    <rPh sb="14" eb="18">
      <t>リヨウカイシ</t>
    </rPh>
    <phoneticPr fontId="9"/>
  </si>
  <si>
    <t>①事業所名</t>
    <rPh sb="1" eb="4">
      <t>ジギョウショ</t>
    </rPh>
    <rPh sb="4" eb="5">
      <t>メイ</t>
    </rPh>
    <phoneticPr fontId="9"/>
  </si>
  <si>
    <t>②ご担当者名（フルネーム）</t>
    <rPh sb="2" eb="6">
      <t>タントウシャメイ</t>
    </rPh>
    <phoneticPr fontId="9"/>
  </si>
  <si>
    <t>③メールアドレス</t>
    <phoneticPr fontId="9"/>
  </si>
  <si>
    <t>問番号なし</t>
    <rPh sb="0" eb="1">
      <t>トイ</t>
    </rPh>
    <rPh sb="1" eb="3">
      <t>バンゴウ</t>
    </rPh>
    <phoneticPr fontId="9"/>
  </si>
  <si>
    <t>←選択肢</t>
    <rPh sb="1" eb="4">
      <t>センタクシ</t>
    </rPh>
    <phoneticPr fontId="9"/>
  </si>
  <si>
    <t>Q12_その他の具体的な内容</t>
    <rPh sb="6" eb="7">
      <t>ホカ</t>
    </rPh>
    <phoneticPr fontId="9"/>
  </si>
  <si>
    <t>_</t>
  </si>
  <si>
    <t>_</t>
    <phoneticPr fontId="9"/>
  </si>
  <si>
    <t>見出し1</t>
    <rPh sb="0" eb="2">
      <t>ミダ</t>
    </rPh>
    <phoneticPr fontId="41"/>
  </si>
  <si>
    <t>見出し2</t>
    <rPh sb="0" eb="2">
      <t>ミダ</t>
    </rPh>
    <phoneticPr fontId="41"/>
  </si>
  <si>
    <t>見出し3</t>
    <rPh sb="0" eb="2">
      <t>ミダ</t>
    </rPh>
    <phoneticPr fontId="41"/>
  </si>
  <si>
    <t>見出し4</t>
    <rPh sb="0" eb="2">
      <t>ミダ</t>
    </rPh>
    <phoneticPr fontId="41"/>
  </si>
  <si>
    <t>見出し5</t>
    <rPh sb="0" eb="2">
      <t>ミダ</t>
    </rPh>
    <phoneticPr fontId="41"/>
  </si>
  <si>
    <t>見出し6</t>
    <rPh sb="0" eb="2">
      <t>ミダ</t>
    </rPh>
    <phoneticPr fontId="41"/>
  </si>
  <si>
    <t>見出し7</t>
    <rPh sb="0" eb="2">
      <t>ミダ</t>
    </rPh>
    <phoneticPr fontId="41"/>
  </si>
  <si>
    <t>マルチアイテム名</t>
    <rPh sb="7" eb="8">
      <t>メイ</t>
    </rPh>
    <phoneticPr fontId="41"/>
  </si>
  <si>
    <t>Ⅰ．事業所、法人の概要</t>
    <rPh sb="2" eb="5">
      <t>ジギョウショ</t>
    </rPh>
    <rPh sb="6" eb="8">
      <t>ホウジン</t>
    </rPh>
    <rPh sb="9" eb="11">
      <t>ガイヨウ</t>
    </rPh>
    <phoneticPr fontId="9"/>
  </si>
  <si>
    <t>問１．事業所で提供しているサービス</t>
    <rPh sb="0" eb="1">
      <t>トイ</t>
    </rPh>
    <rPh sb="3" eb="6">
      <t>ジギョウショ</t>
    </rPh>
    <rPh sb="7" eb="9">
      <t>テイキョウ</t>
    </rPh>
    <phoneticPr fontId="9"/>
  </si>
  <si>
    <t>都道府県コード</t>
    <rPh sb="0" eb="4">
      <t>トドウフケン</t>
    </rPh>
    <phoneticPr fontId="9"/>
  </si>
  <si>
    <t>北海道</t>
    <rPh sb="0" eb="3">
      <t>ホッカイドウ</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</si>
  <si>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</si>
  <si>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</si>
  <si>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</si>
  <si>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</si>
  <si>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</si>
  <si>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茨城県</t>
    <rPh sb="0" eb="3">
      <t>イバラキケン</t>
    </rPh>
    <phoneticPr fontId="9"/>
  </si>
  <si>
    <t>栃木県</t>
    <rPh sb="0" eb="3">
      <t>トチギケン</t>
    </rPh>
    <phoneticPr fontId="9"/>
  </si>
  <si>
    <t>群馬県</t>
    <rPh sb="0" eb="3">
      <t>グンマケン</t>
    </rPh>
    <phoneticPr fontId="9"/>
  </si>
  <si>
    <t>埼玉県</t>
    <rPh sb="0" eb="3">
      <t>サイタマケン</t>
    </rPh>
    <phoneticPr fontId="9"/>
  </si>
  <si>
    <t>千葉県</t>
    <rPh sb="0" eb="3">
      <t>チバケン</t>
    </rPh>
    <phoneticPr fontId="9"/>
  </si>
  <si>
    <t>東京都</t>
    <rPh sb="0" eb="2">
      <t>トウキョウ</t>
    </rPh>
    <rPh sb="2" eb="3">
      <t>ト</t>
    </rPh>
    <phoneticPr fontId="9"/>
  </si>
  <si>
    <t>神奈川県</t>
    <rPh sb="0" eb="4">
      <t>カナガワケン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</si>
  <si>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</si>
  <si>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</si>
  <si>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</si>
  <si>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</si>
  <si>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</si>
  <si>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</si>
  <si>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</si>
  <si>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</si>
  <si>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</si>
  <si>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</si>
  <si>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</si>
  <si>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</si>
  <si>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2">
      <t>オオサカ</t>
    </rPh>
    <rPh sb="2" eb="3">
      <t>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</si>
  <si>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</si>
  <si>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</si>
  <si>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</si>
  <si>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</si>
  <si>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</si>
  <si>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</si>
  <si>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</si>
  <si>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</si>
  <si>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</si>
  <si>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</si>
  <si>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</si>
  <si>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</si>
  <si>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2">
      <t>フクオカ</t>
    </rPh>
    <rPh sb="2" eb="3">
      <t>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</si>
  <si>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</si>
  <si>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</si>
  <si>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</si>
  <si>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</si>
  <si>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</si>
  <si>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</si>
  <si>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9"/>
  </si>
  <si>
    <t>障害福祉サービス（訪問系）</t>
  </si>
  <si>
    <t>障害福祉サービス（日中活動系）</t>
  </si>
  <si>
    <t>障害福祉サービス（施設系）</t>
  </si>
  <si>
    <t>障害福祉サービス（居住支援系）</t>
  </si>
  <si>
    <t>障害福祉サービス（就労系）</t>
  </si>
  <si>
    <t>相談支援系</t>
  </si>
  <si>
    <t>地域生活支援事業</t>
  </si>
  <si>
    <t>介護保険サービス</t>
  </si>
  <si>
    <t>子ども子育て支援サービス</t>
  </si>
  <si>
    <t>１～７以外の障害福祉サービス</t>
  </si>
  <si>
    <t>Ⅱ．事業所の職員について</t>
  </si>
  <si>
    <t>Ⅱ．事業所の職員について</t>
    <rPh sb="2" eb="5">
      <t>ジギョウショ</t>
    </rPh>
    <rPh sb="6" eb="8">
      <t>ショクイン</t>
    </rPh>
    <phoneticPr fontId="9"/>
  </si>
  <si>
    <t>問６．職員について</t>
  </si>
  <si>
    <t>問６．職員について</t>
    <rPh sb="0" eb="1">
      <t>トイ</t>
    </rPh>
    <rPh sb="3" eb="5">
      <t>ショクイン</t>
    </rPh>
    <phoneticPr fontId="9"/>
  </si>
  <si>
    <t>①事業所の職員数</t>
    <rPh sb="1" eb="4">
      <t>ジギョウショ</t>
    </rPh>
    <rPh sb="5" eb="8">
      <t>ショクインスウ</t>
    </rPh>
    <phoneticPr fontId="9"/>
  </si>
  <si>
    <t>正規労働者</t>
    <rPh sb="0" eb="5">
      <t>セイキロウドウシャ</t>
    </rPh>
    <phoneticPr fontId="9"/>
  </si>
  <si>
    <t>非正規労働者数</t>
    <rPh sb="0" eb="3">
      <t>ヒセイキ</t>
    </rPh>
    <rPh sb="3" eb="6">
      <t>ロウドウシャ</t>
    </rPh>
    <rPh sb="6" eb="7">
      <t>スウ</t>
    </rPh>
    <phoneticPr fontId="9"/>
  </si>
  <si>
    <t>正規労働者だけ「者」がない</t>
    <rPh sb="0" eb="5">
      <t>セイキロウドウシャ</t>
    </rPh>
    <rPh sb="8" eb="9">
      <t>シャ</t>
    </rPh>
    <phoneticPr fontId="9"/>
  </si>
  <si>
    <t>②従事者数</t>
  </si>
  <si>
    <t>②従事者数</t>
    <rPh sb="1" eb="4">
      <t>ジュウジシャ</t>
    </rPh>
    <rPh sb="4" eb="5">
      <t>スウ</t>
    </rPh>
    <phoneticPr fontId="9"/>
  </si>
  <si>
    <t>１．サービス管理責任者</t>
  </si>
  <si>
    <t>２．保健師・看護師</t>
  </si>
  <si>
    <t>３．理学療法士・作業療法士</t>
  </si>
  <si>
    <t>４．言語聴覚士</t>
  </si>
  <si>
    <t>５．生活支援員</t>
  </si>
  <si>
    <t>６．訪問支援員</t>
  </si>
  <si>
    <t>７．その他の職員</t>
  </si>
  <si>
    <t>見出し8</t>
    <rPh sb="0" eb="2">
      <t>ミダ</t>
    </rPh>
    <phoneticPr fontId="41"/>
  </si>
  <si>
    <t>見出し9</t>
    <rPh sb="0" eb="2">
      <t>ミダ</t>
    </rPh>
    <phoneticPr fontId="41"/>
  </si>
  <si>
    <t>常勤専従</t>
    <rPh sb="0" eb="2">
      <t>ジョウキン</t>
    </rPh>
    <rPh sb="2" eb="4">
      <t>センジュウ</t>
    </rPh>
    <phoneticPr fontId="9"/>
  </si>
  <si>
    <t>常勤兼務（実人数）</t>
    <rPh sb="0" eb="2">
      <t>ジョウキン</t>
    </rPh>
    <rPh sb="2" eb="4">
      <t>ケンム</t>
    </rPh>
    <rPh sb="5" eb="8">
      <t>ジツニンズウ</t>
    </rPh>
    <phoneticPr fontId="9"/>
  </si>
  <si>
    <t>常勤兼務（常勤換算）</t>
    <rPh sb="0" eb="2">
      <t>ジョウキン</t>
    </rPh>
    <rPh sb="2" eb="4">
      <t>ケンム</t>
    </rPh>
    <rPh sb="5" eb="7">
      <t>ジョウキン</t>
    </rPh>
    <rPh sb="7" eb="9">
      <t>カンサン</t>
    </rPh>
    <phoneticPr fontId="9"/>
  </si>
  <si>
    <t>非常勤兼務（実人数）</t>
    <rPh sb="0" eb="1">
      <t>ヒ</t>
    </rPh>
    <rPh sb="1" eb="3">
      <t>ジョウキン</t>
    </rPh>
    <rPh sb="3" eb="5">
      <t>ケンム</t>
    </rPh>
    <rPh sb="6" eb="9">
      <t>ジツニンズウ</t>
    </rPh>
    <phoneticPr fontId="9"/>
  </si>
  <si>
    <t>非常勤兼務（常勤換算）</t>
    <rPh sb="0" eb="1">
      <t>ヒ</t>
    </rPh>
    <rPh sb="1" eb="3">
      <t>ジョウキン</t>
    </rPh>
    <rPh sb="3" eb="5">
      <t>ケンム</t>
    </rPh>
    <rPh sb="6" eb="8">
      <t>ジョウキン</t>
    </rPh>
    <rPh sb="8" eb="10">
      <t>カンサン</t>
    </rPh>
    <phoneticPr fontId="9"/>
  </si>
  <si>
    <t>_</t>
    <phoneticPr fontId="9"/>
  </si>
  <si>
    <t>③従事者の資格保有者数</t>
    <rPh sb="1" eb="4">
      <t>ジュウジシャ</t>
    </rPh>
    <rPh sb="5" eb="7">
      <t>シカク</t>
    </rPh>
    <rPh sb="7" eb="10">
      <t>ホユウシャ</t>
    </rPh>
    <rPh sb="10" eb="11">
      <t>スウ</t>
    </rPh>
    <phoneticPr fontId="9"/>
  </si>
  <si>
    <t>①事業所で雇用の有無にかかわらずピアサポーターはいるか</t>
    <phoneticPr fontId="9"/>
  </si>
  <si>
    <t>②ピアサポーターの人数</t>
    <rPh sb="9" eb="11">
      <t>ニンズウ</t>
    </rPh>
    <phoneticPr fontId="9"/>
  </si>
  <si>
    <t>ａ．ピアサポーターのうち、正規職員として雇用している方</t>
  </si>
  <si>
    <t>ｂ．ピアサポーターのうち、非正規職員以外として雇用している方</t>
  </si>
  <si>
    <t>ｃ．有償ボランティアとして活動している方（都度、謝金や交通実費等が支払われている方）</t>
  </si>
  <si>
    <t>ｄ．無償ボランティアとして活動している方（上記、謝金、実費等が支払われていない方）</t>
  </si>
  <si>
    <t>ｅ．他事業所や団体、行政から派遣されている方</t>
  </si>
  <si>
    <t>③ａ．ピアサポーターが行っている仕事</t>
    <rPh sb="11" eb="12">
      <t>オコナ</t>
    </rPh>
    <rPh sb="16" eb="18">
      <t>シゴト</t>
    </rPh>
    <phoneticPr fontId="9"/>
  </si>
  <si>
    <t>事業所の利用者に同行して行う業務（同行支援）</t>
  </si>
  <si>
    <t>事業所の利用者と対面して面談する業務（面談・面接）</t>
  </si>
  <si>
    <t>事業所の利用者宅に訪問（家事援助含む）して行う業務（家庭訪問）</t>
  </si>
  <si>
    <t>当事者主体の集団活動・ミーティングの進行や補助</t>
  </si>
  <si>
    <t>事業所の利用者以外の支援対象者（例えば、施設への入所者 や入院患者）と対面して行う業務（利用者以外との面談・面接）</t>
  </si>
  <si>
    <t>家族と対面して行う業務（同行、面談、訪問含む）</t>
  </si>
  <si>
    <t>事業所の利用者以外（例えば、施設への入所者や入院患者）と通信手段（電話やメールなど）を用いて行う業務（利用者以外との連絡及び電話相談等）</t>
  </si>
  <si>
    <t>会議(ケア会議を含む)の企画・運営・参加(会議参加及び議事進行)</t>
  </si>
  <si>
    <t>利用者への就労支援に関する企画・運営・支援（就労支援）</t>
  </si>
  <si>
    <t>地域生活に関する啓発活動の企画・運営・実施（病院、施設での講演、茶話会、見学対応等含む）（啓発活動）</t>
  </si>
  <si>
    <t>11～15以外の企画・運営に関する業務（支援に関わる研修会やイベントの企画、およびその事務作業）（企画・立案）</t>
  </si>
  <si>
    <t>書類作成(利用者支援に関わる日報や連絡事項の記録)（支援に関わる文書作成）</t>
  </si>
  <si>
    <t xml:space="preserve">事業所の運営管理事務（経理、人事など）（総務） </t>
  </si>
  <si>
    <t>事業所の設備維持管理（備品管理、清掃など）（庶務）</t>
  </si>
  <si>
    <t>関係機関と対面して行う業務（同行、面談、訪問含む）（関係機関直接連絡調整）</t>
    <phoneticPr fontId="9"/>
  </si>
  <si>
    <t>事業所の利用者と通信手段（電話やメールなど）を用いて行う業務（利用者との連絡及び電話相談等）</t>
    <phoneticPr fontId="9"/>
  </si>
  <si>
    <t>家族と通信手段（電話やメールなど）を用いて行う業務（家族連絡及び電話相談等）</t>
    <phoneticPr fontId="9"/>
  </si>
  <si>
    <t>自事業所以外の関係機関と通信手段（電話やメールなど）を用いて行う業務（関係機関連絡調整）</t>
    <phoneticPr fontId="9"/>
  </si>
  <si>
    <t>利用者によるグループ活動（利用者会など）の企画・運営・支援（グループ活動支援）</t>
    <phoneticPr fontId="9"/>
  </si>
  <si>
    <t>他事業所職員や関係団体（障害者団体など）との交流、情報交換に関する企画・運営・参加（関係機関との連携）</t>
    <phoneticPr fontId="9"/>
  </si>
  <si>
    <t>③ｂ．ピアサポーター以外の職員が行っている仕事</t>
    <rPh sb="10" eb="12">
      <t>イガイ</t>
    </rPh>
    <rPh sb="13" eb="15">
      <t>ショクイン</t>
    </rPh>
    <rPh sb="16" eb="17">
      <t>オコナ</t>
    </rPh>
    <rPh sb="21" eb="23">
      <t>シゴト</t>
    </rPh>
    <phoneticPr fontId="9"/>
  </si>
  <si>
    <t>④ａ．ピアサポーターに期待している利用者へのプラスの効果</t>
    <phoneticPr fontId="9"/>
  </si>
  <si>
    <t>④ｂ．ピアサポーターが活躍することによる利用者への実際の効果</t>
    <phoneticPr fontId="9"/>
  </si>
  <si>
    <t>ア．利用者の具体的な生活像が見えやすくなる</t>
  </si>
  <si>
    <t>イ．利用者の不安・孤独が解消される</t>
  </si>
  <si>
    <t>ウ．障害特性にあった福祉サービス等の活用の仕方を提案できる</t>
  </si>
  <si>
    <t>エ．専門職と利用者を媒介することで、専門職と利用者のコミュニケーションが促進される</t>
  </si>
  <si>
    <t>オ．経験者ならではの、インフォーマル資源の活用方法を伝えられる</t>
  </si>
  <si>
    <t>カ．経験者ならではの生活の知恵を伝えられる</t>
  </si>
  <si>
    <t>キ．経験者ならではの、気持ちにより添った言葉を掛けることができる</t>
  </si>
  <si>
    <t>ク．利用者にとって貴重な（回復の）モデルとなる</t>
  </si>
  <si>
    <t>ケ．利用者の意思表明を促進できる</t>
  </si>
  <si>
    <t>コ．前向きに活動している仲間の存在を知り、利用者が夢や希望を口にするようになる</t>
  </si>
  <si>
    <t>サ．（たとえば、退院・退所や就労などの自立生活に関する）目標への意欲が向上する</t>
  </si>
  <si>
    <t>シ．将来に希望が持てるようになる</t>
  </si>
  <si>
    <t>ス．経験者の助言を求めている利用者のニーズを満たすことができる</t>
  </si>
  <si>
    <t>セ．専門職への不信感がある利用者とも信頼関係が築きやすくなる</t>
  </si>
  <si>
    <t>③その他にピアサポーターに依頼している仕事</t>
    <rPh sb="3" eb="4">
      <t>ホカ</t>
    </rPh>
    <rPh sb="13" eb="15">
      <t>イライ</t>
    </rPh>
    <rPh sb="19" eb="21">
      <t>シゴト</t>
    </rPh>
    <phoneticPr fontId="9"/>
  </si>
  <si>
    <t>④その他利用者に与える実際の効果</t>
    <rPh sb="3" eb="4">
      <t>ホカ</t>
    </rPh>
    <rPh sb="4" eb="7">
      <t>リヨウシャ</t>
    </rPh>
    <rPh sb="8" eb="9">
      <t>アタ</t>
    </rPh>
    <rPh sb="11" eb="13">
      <t>ジッサイ</t>
    </rPh>
    <rPh sb="14" eb="16">
      <t>コウカ</t>
    </rPh>
    <phoneticPr fontId="9"/>
  </si>
  <si>
    <t>⑤ａ．ピアサポーターに期待している他の職員へのへのプラスの効果</t>
    <phoneticPr fontId="9"/>
  </si>
  <si>
    <t>_</t>
    <phoneticPr fontId="9"/>
  </si>
  <si>
    <t>ア．障害特性への理解が深まる</t>
  </si>
  <si>
    <t>イ．利用者の幅広い情報収集ができるようになる</t>
  </si>
  <si>
    <t>ウ．利用者のニーズを把握しやすくなる</t>
  </si>
  <si>
    <t>エ．本人を中心とした支援が浸透する</t>
  </si>
  <si>
    <t>オ．自立生活を送る障害者を具体的に知ることが出来る</t>
  </si>
  <si>
    <t>カ．障害者である同僚がいることで、利用者の自立や回復を想像出来るようになる</t>
  </si>
  <si>
    <t>キ．障害者である同僚と一緒に働くことで、より深く障害者を理解するようになる</t>
  </si>
  <si>
    <t>ク．障害者である同僚と一緒に働くことで、より深く障害者を尊重するようになる</t>
  </si>
  <si>
    <t>ケ．障害者である同僚と一緒に働くことで、障害者の可能性を信じられるようになる</t>
  </si>
  <si>
    <t>コ．障害者である同僚と一緒に働くことで、障害者の挑戦を後押しするような職場の雰囲気が形成されるようになる</t>
  </si>
  <si>
    <t>サ．適切な対応をすれば回復することがわかり、仕事のやりがいにつながる</t>
  </si>
  <si>
    <t>⑤ｂ．ピアサポーターが活躍することによる他の職員への実際の効果</t>
    <phoneticPr fontId="9"/>
  </si>
  <si>
    <t>⑤その他に利用者に与える実際の効果</t>
    <rPh sb="3" eb="4">
      <t>ホカ</t>
    </rPh>
    <rPh sb="5" eb="8">
      <t>リヨウシャ</t>
    </rPh>
    <rPh sb="9" eb="10">
      <t>アタ</t>
    </rPh>
    <rPh sb="12" eb="14">
      <t>ジッサイ</t>
    </rPh>
    <rPh sb="15" eb="17">
      <t>コウカ</t>
    </rPh>
    <phoneticPr fontId="9"/>
  </si>
  <si>
    <t>Ⅲ．事業所の利用者</t>
    <rPh sb="2" eb="5">
      <t>ジギョウショ</t>
    </rPh>
    <rPh sb="6" eb="9">
      <t>リヨウシャ</t>
    </rPh>
    <phoneticPr fontId="9"/>
  </si>
  <si>
    <t>問７．ピアサポート活動について</t>
    <rPh sb="9" eb="11">
      <t>カツドウ</t>
    </rPh>
    <phoneticPr fontId="9"/>
  </si>
  <si>
    <t>問８．事業所の定員数</t>
    <rPh sb="0" eb="1">
      <t>トイ</t>
    </rPh>
    <rPh sb="3" eb="6">
      <t>ジギョウショ</t>
    </rPh>
    <rPh sb="7" eb="10">
      <t>テイインスウ</t>
    </rPh>
    <phoneticPr fontId="9"/>
  </si>
  <si>
    <t>①１か月間の延べ利用者数</t>
    <phoneticPr fontId="9"/>
  </si>
  <si>
    <t>②１か月間の実利用者数</t>
    <phoneticPr fontId="9"/>
  </si>
  <si>
    <t>問９．事業所の利用者数</t>
    <rPh sb="0" eb="1">
      <t>トイ</t>
    </rPh>
    <rPh sb="3" eb="6">
      <t>ジギョウショ</t>
    </rPh>
    <rPh sb="7" eb="10">
      <t>リヨウシャ</t>
    </rPh>
    <rPh sb="10" eb="11">
      <t>スウ</t>
    </rPh>
    <phoneticPr fontId="9"/>
  </si>
  <si>
    <t>問10．利用者の障害</t>
    <rPh sb="0" eb="1">
      <t>トイ</t>
    </rPh>
    <rPh sb="4" eb="7">
      <t>リヨウシャ</t>
    </rPh>
    <rPh sb="8" eb="10">
      <t>ショウガイ</t>
    </rPh>
    <phoneticPr fontId="9"/>
  </si>
  <si>
    <t>①所持している手帳別の利用者数</t>
    <rPh sb="1" eb="3">
      <t>ショジ</t>
    </rPh>
    <rPh sb="7" eb="9">
      <t>テチョウ</t>
    </rPh>
    <rPh sb="9" eb="10">
      <t>ベツ</t>
    </rPh>
    <rPh sb="11" eb="15">
      <t>リヨウシャスウ</t>
    </rPh>
    <phoneticPr fontId="9"/>
  </si>
  <si>
    <t>身体障害者手帳（音声機能等）</t>
    <rPh sb="0" eb="4">
      <t>シンタイショウガイ</t>
    </rPh>
    <rPh sb="5" eb="7">
      <t>テチョウ</t>
    </rPh>
    <rPh sb="8" eb="12">
      <t>オンセイキノウ</t>
    </rPh>
    <rPh sb="12" eb="13">
      <t>トウ</t>
    </rPh>
    <phoneticPr fontId="9"/>
  </si>
  <si>
    <t>身体障害者手帳（肢体不自由）</t>
    <rPh sb="0" eb="4">
      <t>シンタイショウガイ</t>
    </rPh>
    <rPh sb="5" eb="7">
      <t>テチョウ</t>
    </rPh>
    <rPh sb="8" eb="13">
      <t>シタイフジユウ</t>
    </rPh>
    <phoneticPr fontId="9"/>
  </si>
  <si>
    <t>身体障害者手帳（内部障害等）</t>
    <rPh sb="0" eb="4">
      <t>シンタイショウガイ</t>
    </rPh>
    <rPh sb="5" eb="7">
      <t>テチョウ</t>
    </rPh>
    <rPh sb="8" eb="13">
      <t>ナイブショウガイトウ</t>
    </rPh>
    <phoneticPr fontId="9"/>
  </si>
  <si>
    <t>②自立支援医療の支給対象となっている利用者数</t>
    <rPh sb="21" eb="22">
      <t>スウ</t>
    </rPh>
    <phoneticPr fontId="9"/>
  </si>
  <si>
    <t>_</t>
    <phoneticPr fontId="9"/>
  </si>
  <si>
    <t>③障害別の利用者数</t>
    <rPh sb="1" eb="4">
      <t>ショウガイベツ</t>
    </rPh>
    <rPh sb="5" eb="9">
      <t>リヨウシャスウ</t>
    </rPh>
    <phoneticPr fontId="9"/>
  </si>
  <si>
    <t>問11．利用開始前の経緯別の利用者数</t>
    <rPh sb="0" eb="1">
      <t>トイ</t>
    </rPh>
    <rPh sb="12" eb="13">
      <t>ベツ</t>
    </rPh>
    <rPh sb="14" eb="18">
      <t>リヨウシャスウ</t>
    </rPh>
    <phoneticPr fontId="9"/>
  </si>
  <si>
    <t>_</t>
    <phoneticPr fontId="9"/>
  </si>
  <si>
    <t>その他の具体的な内容について</t>
    <rPh sb="2" eb="3">
      <t>ホカ</t>
    </rPh>
    <phoneticPr fontId="9"/>
  </si>
  <si>
    <t>Ⅳ．事業所における支援内容について</t>
    <rPh sb="2" eb="5">
      <t>ジギョウショ</t>
    </rPh>
    <rPh sb="9" eb="13">
      <t>シエンナイヨウ</t>
    </rPh>
    <phoneticPr fontId="9"/>
  </si>
  <si>
    <t>問12．実施している支援プログラム</t>
    <rPh sb="0" eb="1">
      <t>トイ</t>
    </rPh>
    <rPh sb="4" eb="6">
      <t>ジッシ</t>
    </rPh>
    <rPh sb="10" eb="12">
      <t>シエン</t>
    </rPh>
    <phoneticPr fontId="9"/>
  </si>
  <si>
    <t>健康管理に関する支援プログラム</t>
    <phoneticPr fontId="9"/>
  </si>
  <si>
    <t>金銭管理に関する支援プログラム</t>
    <phoneticPr fontId="9"/>
  </si>
  <si>
    <t>身の回りの管理に関する支援プログラム</t>
    <phoneticPr fontId="9"/>
  </si>
  <si>
    <t>買い物（買い物先までの移動を除く）に関する支援プログラム</t>
    <phoneticPr fontId="9"/>
  </si>
  <si>
    <t>家事活動（調理含まず）に関する支援プログラム</t>
    <phoneticPr fontId="9"/>
  </si>
  <si>
    <t>調理に関する支援プログラム</t>
    <phoneticPr fontId="9"/>
  </si>
  <si>
    <t>生活のセルフマネジメントに関する支援プログラム</t>
    <phoneticPr fontId="9"/>
  </si>
  <si>
    <t>公共交通機関を利用した外出に関する支援プログラム</t>
    <phoneticPr fontId="9"/>
  </si>
  <si>
    <t>自動車運転に関する支援プログラム</t>
    <phoneticPr fontId="9"/>
  </si>
  <si>
    <t>人間関係に関する支援プログラム</t>
    <phoneticPr fontId="9"/>
  </si>
  <si>
    <t>仕事／学校に関する支援プログラム</t>
    <phoneticPr fontId="9"/>
  </si>
  <si>
    <t>地域での余暇活動に関する支援プログラム</t>
    <phoneticPr fontId="9"/>
  </si>
  <si>
    <t>制度・サービス活用に関する支援プログラム</t>
    <phoneticPr fontId="9"/>
  </si>
  <si>
    <t>心身機能向上に関するプログラム</t>
    <phoneticPr fontId="9"/>
  </si>
  <si>
    <t>日中活動に関する支援プログラム</t>
    <phoneticPr fontId="9"/>
  </si>
  <si>
    <t>①地域住民やその他の関係者と協働して行う取り組みはあるか</t>
    <phoneticPr fontId="9"/>
  </si>
  <si>
    <t>問13．事業所で行っている社会貢献活動</t>
    <rPh sb="0" eb="1">
      <t>トイ</t>
    </rPh>
    <phoneticPr fontId="9"/>
  </si>
  <si>
    <t>②地域住民やその他の関係者と協働して行う取り組み</t>
    <phoneticPr fontId="9"/>
  </si>
  <si>
    <t>請負契約による公園や公共施設の清掃業務</t>
  </si>
  <si>
    <t>高齢者世帯への配食サービス</t>
  </si>
  <si>
    <t>_</t>
    <phoneticPr fontId="9"/>
  </si>
  <si>
    <t>その他の具体的な内容について</t>
    <rPh sb="2" eb="3">
      <t>ホカ</t>
    </rPh>
    <phoneticPr fontId="9"/>
  </si>
  <si>
    <t>Ⅴ．協力のお願い</t>
    <phoneticPr fontId="9"/>
  </si>
  <si>
    <t>_</t>
    <phoneticPr fontId="9"/>
  </si>
  <si>
    <t>問14．SIM検証調査への協力</t>
    <phoneticPr fontId="9"/>
  </si>
  <si>
    <t>協力する</t>
    <rPh sb="0" eb="2">
      <t>キョウリョク</t>
    </rPh>
    <phoneticPr fontId="9"/>
  </si>
  <si>
    <t>協力しない</t>
    <rPh sb="0" eb="2">
      <t>キョウリョク</t>
    </rPh>
    <phoneticPr fontId="9"/>
  </si>
  <si>
    <t>協力できる場合の連絡先</t>
    <rPh sb="0" eb="2">
      <t>キョウリョク</t>
    </rPh>
    <rPh sb="5" eb="7">
      <t>バアイ</t>
    </rPh>
    <rPh sb="8" eb="10">
      <t>レンラク</t>
    </rPh>
    <rPh sb="10" eb="11">
      <t>サキ</t>
    </rPh>
    <phoneticPr fontId="9"/>
  </si>
  <si>
    <t>①事業所名</t>
    <rPh sb="1" eb="5">
      <t>ジギョウショメイ</t>
    </rPh>
    <phoneticPr fontId="9"/>
  </si>
  <si>
    <t>②担当者名</t>
    <rPh sb="1" eb="5">
      <t>タントウシャメイ</t>
    </rPh>
    <phoneticPr fontId="9"/>
  </si>
  <si>
    <t>③メールアドレス</t>
    <phoneticPr fontId="9"/>
  </si>
  <si>
    <t>Ⅵ．自由回答</t>
    <rPh sb="2" eb="6">
      <t>ジユウカイトウ</t>
    </rPh>
    <phoneticPr fontId="9"/>
  </si>
  <si>
    <t>自立訓練に関する支援の在り方についての自由回答</t>
    <rPh sb="19" eb="23">
      <t>ジユウカイトウ</t>
    </rPh>
    <phoneticPr fontId="9"/>
  </si>
  <si>
    <t>青森県</t>
    <rPh sb="0" eb="3">
      <t>アオモリケン</t>
    </rPh>
    <phoneticPr fontId="9"/>
  </si>
  <si>
    <t>シングル見出し</t>
    <rPh sb="4" eb="6">
      <t>ミダ</t>
    </rPh>
    <phoneticPr fontId="9"/>
  </si>
  <si>
    <t>ある</t>
  </si>
  <si>
    <t>ない</t>
  </si>
  <si>
    <t>いる</t>
  </si>
  <si>
    <t>いない</t>
  </si>
  <si>
    <t>3.どちらともいえない</t>
  </si>
  <si>
    <t>問１．事業所で提供しているサービス</t>
    <phoneticPr fontId="9"/>
  </si>
  <si>
    <t>問７．ピアサポート活動について_①事業所で雇用の有無にかかわらずピアサポーターはいるか</t>
    <phoneticPr fontId="9"/>
  </si>
  <si>
    <t>いる</t>
    <phoneticPr fontId="9"/>
  </si>
  <si>
    <t>いない</t>
    <phoneticPr fontId="9"/>
  </si>
  <si>
    <t>問７．ピアサポート活動について_④ａ．ピアサポーターに期待している利用者へのプラスの効果</t>
    <phoneticPr fontId="9"/>
  </si>
  <si>
    <t>問７．ピアサポート活動について_④ｂ．ピアサポーターが活躍することによる利用者への実際の効果</t>
    <phoneticPr fontId="9"/>
  </si>
  <si>
    <t>問７．ピアサポート活動について_⑤ａ．ピアサポーターに期待している他の職員へのへのプラスの効果</t>
    <phoneticPr fontId="9"/>
  </si>
  <si>
    <t>問７．ピアサポート活動について_⑤ｂ．ピアサポーターが活躍することによる他の職員への実際の効果</t>
    <phoneticPr fontId="9"/>
  </si>
  <si>
    <t>問13．事業所で行っている社会貢献活動_①地域住民やその他の関係者と協働して行う取り組みはあるか</t>
    <phoneticPr fontId="9"/>
  </si>
  <si>
    <t>調査サイト加筆</t>
    <rPh sb="0" eb="2">
      <t>チョウサ</t>
    </rPh>
    <rPh sb="5" eb="7">
      <t>カヒツ</t>
    </rPh>
    <phoneticPr fontId="9"/>
  </si>
  <si>
    <t>以下データ列</t>
    <rPh sb="0" eb="2">
      <t>イカ</t>
    </rPh>
    <rPh sb="5" eb="6">
      <t>レツ</t>
    </rPh>
    <phoneticPr fontId="9"/>
  </si>
  <si>
    <t>問４．回答枠の書式変更</t>
    <rPh sb="0" eb="1">
      <t>トイ</t>
    </rPh>
    <rPh sb="3" eb="5">
      <t>カイトウ</t>
    </rPh>
    <rPh sb="5" eb="6">
      <t>ワク</t>
    </rPh>
    <rPh sb="7" eb="9">
      <t>ショシキ</t>
    </rPh>
    <rPh sb="9" eb="11">
      <t>ヘンコウ</t>
    </rPh>
    <phoneticPr fontId="9"/>
  </si>
  <si>
    <t>問６①　小数第二位まで</t>
    <rPh sb="0" eb="1">
      <t>トイ</t>
    </rPh>
    <rPh sb="4" eb="6">
      <t>ショウスウ</t>
    </rPh>
    <rPh sb="6" eb="8">
      <t>ダイニ</t>
    </rPh>
    <rPh sb="8" eb="9">
      <t>イ</t>
    </rPh>
    <phoneticPr fontId="9"/>
  </si>
  <si>
    <t>問６①　小数第二位まで</t>
    <rPh sb="0" eb="1">
      <t>トイ</t>
    </rPh>
    <rPh sb="4" eb="6">
      <t>ショウスウ</t>
    </rPh>
    <rPh sb="6" eb="7">
      <t>ダイ</t>
    </rPh>
    <rPh sb="7" eb="8">
      <t>ニ</t>
    </rPh>
    <rPh sb="8" eb="9">
      <t>イ</t>
    </rPh>
    <phoneticPr fontId="9"/>
  </si>
  <si>
    <t>問７②　整数（０以上）</t>
    <rPh sb="0" eb="1">
      <t>トイ</t>
    </rPh>
    <rPh sb="4" eb="6">
      <t>セイスウ</t>
    </rPh>
    <rPh sb="8" eb="10">
      <t>イジョウ</t>
    </rPh>
    <phoneticPr fontId="9"/>
  </si>
  <si>
    <t>問６②　常勤専従、常勤兼務・非常勤の左側は整数（０以上）、それ以外は小数第二位まで。</t>
    <rPh sb="0" eb="1">
      <t>トイ</t>
    </rPh>
    <rPh sb="4" eb="8">
      <t>ジョウキンセンジュウ</t>
    </rPh>
    <rPh sb="31" eb="33">
      <t>イガイ</t>
    </rPh>
    <rPh sb="34" eb="36">
      <t>ショウスウ</t>
    </rPh>
    <rPh sb="36" eb="37">
      <t>ダイ</t>
    </rPh>
    <rPh sb="37" eb="38">
      <t>ニ</t>
    </rPh>
    <rPh sb="38" eb="39">
      <t>イ</t>
    </rPh>
    <phoneticPr fontId="9"/>
  </si>
  <si>
    <t>表の行幅変更（文字切れ）</t>
    <rPh sb="0" eb="1">
      <t>ヒョウ</t>
    </rPh>
    <rPh sb="2" eb="3">
      <t>ギョウ</t>
    </rPh>
    <rPh sb="3" eb="4">
      <t>ハバ</t>
    </rPh>
    <rPh sb="4" eb="6">
      <t>ヘンコウ</t>
    </rPh>
    <rPh sb="7" eb="10">
      <t>モジキ</t>
    </rPh>
    <phoneticPr fontId="9"/>
  </si>
  <si>
    <t>その他　左揃え</t>
    <rPh sb="2" eb="3">
      <t>ホカ</t>
    </rPh>
    <rPh sb="4" eb="6">
      <t>ヒダリゾロ</t>
    </rPh>
    <phoneticPr fontId="9"/>
  </si>
  <si>
    <t>問７④．回答枠の書式変更（文字切れ）</t>
    <rPh sb="0" eb="1">
      <t>トイ</t>
    </rPh>
    <rPh sb="4" eb="6">
      <t>カイトウ</t>
    </rPh>
    <rPh sb="6" eb="7">
      <t>ワク</t>
    </rPh>
    <rPh sb="8" eb="10">
      <t>ショシキ</t>
    </rPh>
    <rPh sb="10" eb="12">
      <t>ヘンコウ</t>
    </rPh>
    <rPh sb="13" eb="16">
      <t>モジキ</t>
    </rPh>
    <phoneticPr fontId="9"/>
  </si>
  <si>
    <t>問１．回答枠の書式変更（文字切れ）</t>
    <rPh sb="0" eb="1">
      <t>トイ</t>
    </rPh>
    <rPh sb="3" eb="5">
      <t>カイトウ</t>
    </rPh>
    <rPh sb="5" eb="6">
      <t>ワク</t>
    </rPh>
    <rPh sb="7" eb="9">
      <t>ショシキ</t>
    </rPh>
    <rPh sb="9" eb="11">
      <t>ヘンコウ</t>
    </rPh>
    <rPh sb="12" eb="15">
      <t>モジキ</t>
    </rPh>
    <phoneticPr fontId="9"/>
  </si>
  <si>
    <t>H103～O103の不要なプルダウン削除</t>
    <rPh sb="10" eb="12">
      <t>フヨウ</t>
    </rPh>
    <rPh sb="18" eb="20">
      <t>サクジョ</t>
    </rPh>
    <phoneticPr fontId="9"/>
  </si>
  <si>
    <t>H105～O105の不要なプルダウン削除</t>
    <rPh sb="10" eb="12">
      <t>フヨウ</t>
    </rPh>
    <rPh sb="18" eb="20">
      <t>サクジョ</t>
    </rPh>
    <phoneticPr fontId="9"/>
  </si>
  <si>
    <t>問７⑤．選択肢の書式変更（文字切れ）</t>
    <rPh sb="0" eb="1">
      <t>トイ</t>
    </rPh>
    <rPh sb="4" eb="7">
      <t>センタクシ</t>
    </rPh>
    <rPh sb="8" eb="10">
      <t>ショシキ</t>
    </rPh>
    <rPh sb="10" eb="12">
      <t>ヘンコウ</t>
    </rPh>
    <rPh sb="13" eb="16">
      <t>モジキ</t>
    </rPh>
    <phoneticPr fontId="9"/>
  </si>
  <si>
    <t>自由回答　左揃え</t>
    <rPh sb="0" eb="2">
      <t>ジユウ</t>
    </rPh>
    <rPh sb="2" eb="4">
      <t>カイトウ</t>
    </rPh>
    <rPh sb="5" eb="7">
      <t>ヒダリゾロ</t>
    </rPh>
    <phoneticPr fontId="9"/>
  </si>
  <si>
    <t>セルに色なし</t>
    <rPh sb="3" eb="4">
      <t>イロ</t>
    </rPh>
    <phoneticPr fontId="9"/>
  </si>
  <si>
    <t>協力するか、しないか１枠でも？</t>
    <rPh sb="0" eb="2">
      <t>キョウリョク</t>
    </rPh>
    <rPh sb="11" eb="12">
      <t>ワク</t>
    </rPh>
    <phoneticPr fontId="9"/>
  </si>
  <si>
    <t>①～③　左揃え</t>
    <rPh sb="4" eb="5">
      <t>ヒダリ</t>
    </rPh>
    <phoneticPr fontId="9"/>
  </si>
  <si>
    <t>H122～O122の不要なプルダウン削除</t>
    <rPh sb="10" eb="12">
      <t>フヨウ</t>
    </rPh>
    <rPh sb="18" eb="20">
      <t>サクジョ</t>
    </rPh>
    <phoneticPr fontId="9"/>
  </si>
  <si>
    <t>H124～O124の不要なプルダウン削除</t>
    <rPh sb="10" eb="12">
      <t>フヨウ</t>
    </rPh>
    <rPh sb="18" eb="20">
      <t>サクジョ</t>
    </rPh>
    <phoneticPr fontId="9"/>
  </si>
  <si>
    <t>問8　整数（０以上）</t>
    <rPh sb="0" eb="1">
      <t>トイ</t>
    </rPh>
    <rPh sb="3" eb="5">
      <t>セイスウ</t>
    </rPh>
    <rPh sb="7" eb="9">
      <t>イジョウ</t>
    </rPh>
    <phoneticPr fontId="9"/>
  </si>
  <si>
    <t>問9　整数（０以上）</t>
    <rPh sb="0" eb="1">
      <t>トイ</t>
    </rPh>
    <rPh sb="3" eb="5">
      <t>セイスウ</t>
    </rPh>
    <rPh sb="7" eb="9">
      <t>イジョウ</t>
    </rPh>
    <phoneticPr fontId="9"/>
  </si>
  <si>
    <t>問10　全て整数（０以上）</t>
    <rPh sb="0" eb="1">
      <t>トイ</t>
    </rPh>
    <rPh sb="4" eb="5">
      <t>スベ</t>
    </rPh>
    <rPh sb="6" eb="8">
      <t>セイスウ</t>
    </rPh>
    <rPh sb="10" eb="12">
      <t>イジョウ</t>
    </rPh>
    <phoneticPr fontId="9"/>
  </si>
  <si>
    <t>①と②回答欄がつながっている</t>
    <rPh sb="3" eb="6">
      <t>カイトウラン</t>
    </rPh>
    <phoneticPr fontId="9"/>
  </si>
  <si>
    <t>本調査票が届いた貴事業所で提供しているサービスをお選びください。</t>
    <rPh sb="0" eb="4">
      <t>ホンチョウサヒョウ</t>
    </rPh>
    <rPh sb="5" eb="6">
      <t>トド</t>
    </rPh>
    <phoneticPr fontId="9"/>
  </si>
  <si>
    <t>令和４年度にリハビリテーション加算または個別計画訓練支援加算を取得した実績はありますか。</t>
    <rPh sb="0" eb="2">
      <t>レイワ</t>
    </rPh>
    <rPh sb="3" eb="5">
      <t>ネンド</t>
    </rPh>
    <rPh sb="15" eb="17">
      <t>カサン</t>
    </rPh>
    <rPh sb="20" eb="30">
      <t>コベツケイカククンレンシエンカサン</t>
    </rPh>
    <rPh sb="31" eb="33">
      <t>シュトク</t>
    </rPh>
    <rPh sb="35" eb="37">
      <t>ジッセキ</t>
    </rPh>
    <phoneticPr fontId="9"/>
  </si>
  <si>
    <r>
      <t>貴事業所の運営主体の法人格についてお答えください。</t>
    </r>
    <r>
      <rPr>
        <sz val="9"/>
        <color theme="1"/>
        <rFont val="游ゴシック"/>
        <family val="3"/>
        <charset val="128"/>
        <scheme val="minor"/>
      </rPr>
      <t>（プルダウンでひとつを選択）</t>
    </r>
    <phoneticPr fontId="9"/>
  </si>
  <si>
    <t>貴事業所を運営する法人が実施しているサービスについてお答えください。</t>
    <phoneticPr fontId="9"/>
  </si>
  <si>
    <t>貴事業所の職員についてお伺いします　問1で回答した指定事業所についてお答えください。</t>
    <rPh sb="18" eb="19">
      <t>トイ</t>
    </rPh>
    <rPh sb="21" eb="23">
      <t>カイトウ</t>
    </rPh>
    <rPh sb="25" eb="30">
      <t>シテイジギョウショ</t>
    </rPh>
    <rPh sb="35" eb="36">
      <t>コタ</t>
    </rPh>
    <phoneticPr fontId="9"/>
  </si>
  <si>
    <t>貴事業所の職員数についてお答えください。</t>
    <rPh sb="0" eb="4">
      <t>キジギョウショ</t>
    </rPh>
    <rPh sb="5" eb="7">
      <t>ショクイン</t>
    </rPh>
    <rPh sb="7" eb="8">
      <t>スウ</t>
    </rPh>
    <rPh sb="13" eb="14">
      <t>コタ</t>
    </rPh>
    <phoneticPr fontId="9"/>
  </si>
  <si>
    <t>以下の各枠組みに従い、従事者数をお答えください。</t>
    <rPh sb="0" eb="2">
      <t>イカ</t>
    </rPh>
    <rPh sb="3" eb="4">
      <t>カク</t>
    </rPh>
    <rPh sb="4" eb="6">
      <t>ワクグ</t>
    </rPh>
    <rPh sb="8" eb="9">
      <t>シタガ</t>
    </rPh>
    <rPh sb="11" eb="15">
      <t>ジュウジシャスウ</t>
    </rPh>
    <rPh sb="17" eb="18">
      <t>コタ</t>
    </rPh>
    <phoneticPr fontId="9"/>
  </si>
  <si>
    <t>　重複して資格をお持ちの場合は、それぞれでカウントしてください。</t>
    <rPh sb="1" eb="3">
      <t>チョウフク</t>
    </rPh>
    <rPh sb="5" eb="7">
      <t>シカク</t>
    </rPh>
    <rPh sb="9" eb="10">
      <t>モ</t>
    </rPh>
    <rPh sb="12" eb="14">
      <t>バアイ</t>
    </rPh>
    <phoneticPr fontId="9"/>
  </si>
  <si>
    <t>従事者のうち、それぞれの資格保有者数をお答えください。</t>
    <rPh sb="0" eb="3">
      <t>ジュウジシャ</t>
    </rPh>
    <rPh sb="12" eb="18">
      <t>シカクホユウシャスウ</t>
    </rPh>
    <rPh sb="20" eb="21">
      <t>コタ</t>
    </rPh>
    <phoneticPr fontId="9"/>
  </si>
  <si>
    <t>１人が複数の資格を有する場合は、それぞれに計上してください。</t>
    <rPh sb="1" eb="2">
      <t>ニン</t>
    </rPh>
    <rPh sb="3" eb="5">
      <t>フクスウ</t>
    </rPh>
    <rPh sb="6" eb="8">
      <t>シカク</t>
    </rPh>
    <rPh sb="9" eb="10">
      <t>ユウ</t>
    </rPh>
    <rPh sb="12" eb="14">
      <t>バアイ</t>
    </rPh>
    <rPh sb="21" eb="23">
      <t>ケイジョウ</t>
    </rPh>
    <phoneticPr fontId="9"/>
  </si>
  <si>
    <t>貴事業所で雇用の有無にかかわらずピアサポーターはいますか。</t>
    <rPh sb="0" eb="1">
      <t>キ</t>
    </rPh>
    <rPh sb="1" eb="4">
      <t>ジギョウショ</t>
    </rPh>
    <rPh sb="5" eb="7">
      <t>コヨウ</t>
    </rPh>
    <rPh sb="8" eb="10">
      <t>ウム</t>
    </rPh>
    <phoneticPr fontId="9"/>
  </si>
  <si>
    <t>①で「1.いる」と回答した事業所に、令和４年10月1日時点の状況についてお伺いします。</t>
    <rPh sb="9" eb="11">
      <t>カイトウ</t>
    </rPh>
    <rPh sb="13" eb="16">
      <t>ジギョウショ</t>
    </rPh>
    <rPh sb="18" eb="20">
      <t>レイワ</t>
    </rPh>
    <rPh sb="21" eb="22">
      <t>ネン</t>
    </rPh>
    <rPh sb="24" eb="25">
      <t>ガツ</t>
    </rPh>
    <rPh sb="26" eb="27">
      <t>ニチ</t>
    </rPh>
    <rPh sb="27" eb="29">
      <t>ジテン</t>
    </rPh>
    <rPh sb="30" eb="32">
      <t>ジョウキョウ</t>
    </rPh>
    <rPh sb="37" eb="38">
      <t>ウカガ</t>
    </rPh>
    <phoneticPr fontId="9"/>
  </si>
  <si>
    <r>
      <t>ピアサポーターは以下の形態別に何人いますか。</t>
    </r>
    <r>
      <rPr>
        <sz val="9"/>
        <color theme="1"/>
        <rFont val="游ゴシック"/>
        <family val="3"/>
        <charset val="128"/>
        <scheme val="minor"/>
      </rPr>
      <t>(数字を記入)</t>
    </r>
    <phoneticPr fontId="9"/>
  </si>
  <si>
    <t>※該当する方がいない場合は「０」人と記入してください。</t>
    <phoneticPr fontId="9"/>
  </si>
  <si>
    <t>②でaとbのピアサポーターが1人以上と回答した事業所にお伺いします。</t>
    <rPh sb="15" eb="18">
      <t>ニンイジョウ</t>
    </rPh>
    <rPh sb="19" eb="21">
      <t>カイトウ</t>
    </rPh>
    <rPh sb="23" eb="26">
      <t>ジギョウショ</t>
    </rPh>
    <rPh sb="28" eb="29">
      <t>ウカガ</t>
    </rPh>
    <phoneticPr fontId="9"/>
  </si>
  <si>
    <t>a.上記aとbに該当するピアサポーターが行っている仕事をお答えください。</t>
    <rPh sb="2" eb="4">
      <t>ジョウキ</t>
    </rPh>
    <rPh sb="8" eb="10">
      <t>ガイトウ</t>
    </rPh>
    <rPh sb="20" eb="21">
      <t>オコナ</t>
    </rPh>
    <rPh sb="25" eb="27">
      <t>シゴト</t>
    </rPh>
    <rPh sb="29" eb="30">
      <t>コタ</t>
    </rPh>
    <phoneticPr fontId="9"/>
  </si>
  <si>
    <t>b.ピアサポーター以外の職員が行っている仕事をお答えください。</t>
    <rPh sb="9" eb="11">
      <t>イガイ</t>
    </rPh>
    <rPh sb="12" eb="14">
      <t>ショクイン</t>
    </rPh>
    <rPh sb="15" eb="16">
      <t>オコナ</t>
    </rPh>
    <rPh sb="20" eb="22">
      <t>シゴト</t>
    </rPh>
    <rPh sb="24" eb="25">
      <t>コタ</t>
    </rPh>
    <phoneticPr fontId="9"/>
  </si>
  <si>
    <t>　ア~トで行っている仕事があれば○を付けてください。</t>
    <rPh sb="5" eb="6">
      <t>オコナ</t>
    </rPh>
    <rPh sb="10" eb="12">
      <t>シゴト</t>
    </rPh>
    <rPh sb="18" eb="19">
      <t>ツ</t>
    </rPh>
    <phoneticPr fontId="9"/>
  </si>
  <si>
    <t>上記のア~トの仕事以外にピアサポーターに依頼している仕事はありますか。</t>
    <rPh sb="0" eb="2">
      <t>ジョウキ</t>
    </rPh>
    <rPh sb="7" eb="9">
      <t>シゴト</t>
    </rPh>
    <rPh sb="9" eb="11">
      <t>イガイ</t>
    </rPh>
    <rPh sb="20" eb="22">
      <t>イライ</t>
    </rPh>
    <rPh sb="26" eb="28">
      <t>シゴト</t>
    </rPh>
    <phoneticPr fontId="9"/>
  </si>
  <si>
    <t>上記のほかに利用者に与える実際の効果はありますか。</t>
    <rPh sb="0" eb="2">
      <t>ジョウキ</t>
    </rPh>
    <rPh sb="6" eb="9">
      <t>リヨウシャ</t>
    </rPh>
    <rPh sb="10" eb="11">
      <t>アタ</t>
    </rPh>
    <rPh sb="13" eb="15">
      <t>ジッサイ</t>
    </rPh>
    <rPh sb="16" eb="18">
      <t>コウカ</t>
    </rPh>
    <phoneticPr fontId="9"/>
  </si>
  <si>
    <t>貴事業所の定員数をお答えください。</t>
    <rPh sb="5" eb="8">
      <t>テイインスウ</t>
    </rPh>
    <rPh sb="10" eb="11">
      <t>コタ</t>
    </rPh>
    <phoneticPr fontId="9"/>
  </si>
  <si>
    <t>貴事業所の利用者の状況をお答えください。</t>
    <rPh sb="5" eb="8">
      <t>リヨウシャ</t>
    </rPh>
    <rPh sb="9" eb="11">
      <t>ジョウキョウ</t>
    </rPh>
    <rPh sb="13" eb="14">
      <t>コタ</t>
    </rPh>
    <phoneticPr fontId="9"/>
  </si>
  <si>
    <t>上記②でお答えになった利用者の障害についてお伺いします。</t>
    <rPh sb="0" eb="2">
      <t>ジョウキ</t>
    </rPh>
    <rPh sb="5" eb="6">
      <t>コタ</t>
    </rPh>
    <rPh sb="11" eb="14">
      <t>リヨウシャ</t>
    </rPh>
    <rPh sb="15" eb="17">
      <t>ショウガイ</t>
    </rPh>
    <rPh sb="22" eb="23">
      <t>ウカガ</t>
    </rPh>
    <phoneticPr fontId="9"/>
  </si>
  <si>
    <t>貴事業所にて把握している範囲でお答えください。</t>
    <rPh sb="0" eb="4">
      <t>キジギョウショ</t>
    </rPh>
    <rPh sb="6" eb="8">
      <t>ハアク</t>
    </rPh>
    <rPh sb="12" eb="14">
      <t>ハンイ</t>
    </rPh>
    <rPh sb="16" eb="17">
      <t>コタ</t>
    </rPh>
    <phoneticPr fontId="9"/>
  </si>
  <si>
    <t>以下の手帳をお持ちになっている利用者は何人いますか。</t>
    <rPh sb="0" eb="2">
      <t>イカ</t>
    </rPh>
    <rPh sb="3" eb="5">
      <t>テチョウ</t>
    </rPh>
    <rPh sb="7" eb="8">
      <t>モ</t>
    </rPh>
    <rPh sb="15" eb="18">
      <t>リヨウシャ</t>
    </rPh>
    <rPh sb="19" eb="21">
      <t>ナンニン</t>
    </rPh>
    <phoneticPr fontId="9"/>
  </si>
  <si>
    <t>　重複して所持している場合は、両方をカウントしてください。</t>
    <rPh sb="1" eb="3">
      <t>チョウフク</t>
    </rPh>
    <rPh sb="5" eb="7">
      <t>ショジ</t>
    </rPh>
    <rPh sb="11" eb="13">
      <t>バアイ</t>
    </rPh>
    <rPh sb="15" eb="17">
      <t>リョウホウ</t>
    </rPh>
    <phoneticPr fontId="9"/>
  </si>
  <si>
    <t>自立支援医療の支給対象となっている利用者は何人いますか。</t>
    <rPh sb="0" eb="6">
      <t>ジリツシエンイリョウ</t>
    </rPh>
    <rPh sb="7" eb="11">
      <t>シキュウタイショウ</t>
    </rPh>
    <rPh sb="17" eb="20">
      <t>リヨウシャ</t>
    </rPh>
    <rPh sb="21" eb="23">
      <t>ナンニン</t>
    </rPh>
    <phoneticPr fontId="9"/>
  </si>
  <si>
    <t>以下の障害をお持ちの方は何人いますか。</t>
    <rPh sb="0" eb="2">
      <t>イカ</t>
    </rPh>
    <rPh sb="3" eb="5">
      <t>ショウガイ</t>
    </rPh>
    <rPh sb="7" eb="8">
      <t>モ</t>
    </rPh>
    <rPh sb="10" eb="11">
      <t>カタ</t>
    </rPh>
    <rPh sb="12" eb="14">
      <t>ナンニン</t>
    </rPh>
    <phoneticPr fontId="9"/>
  </si>
  <si>
    <t>貴事業所における支援プログラムの内容についてお伺いします。</t>
    <rPh sb="8" eb="10">
      <t>シエン</t>
    </rPh>
    <rPh sb="16" eb="18">
      <t>ナイヨウ</t>
    </rPh>
    <rPh sb="23" eb="24">
      <t>ウカガ</t>
    </rPh>
    <phoneticPr fontId="9"/>
  </si>
  <si>
    <t>貴事業所では以下に挙げる支援プログラムを実施していますか。</t>
    <rPh sb="0" eb="4">
      <t>キジギョウショ</t>
    </rPh>
    <rPh sb="6" eb="8">
      <t>イカ</t>
    </rPh>
    <rPh sb="9" eb="10">
      <t>ア</t>
    </rPh>
    <rPh sb="12" eb="14">
      <t>シエン</t>
    </rPh>
    <rPh sb="20" eb="22">
      <t>ジッシ</t>
    </rPh>
    <phoneticPr fontId="9"/>
  </si>
  <si>
    <t>貴事業所において行っている社会貢献活動についてお伺いします。</t>
    <rPh sb="8" eb="9">
      <t>オコナ</t>
    </rPh>
    <rPh sb="13" eb="19">
      <t>シャカイコウケンカツドウ</t>
    </rPh>
    <rPh sb="24" eb="25">
      <t>ウカガ</t>
    </rPh>
    <phoneticPr fontId="9"/>
  </si>
  <si>
    <t>（全体）文字切れで列幅・右余白増やす、ページ番号表示のためフッター位置変更、質問文の「。」ないところ入れる、用語説明と自由回答入力枠のセル色が似ているがそのまま。</t>
    <rPh sb="1" eb="3">
      <t>ゼンタイ</t>
    </rPh>
    <rPh sb="4" eb="7">
      <t>モジキ</t>
    </rPh>
    <rPh sb="9" eb="11">
      <t>レツハバ</t>
    </rPh>
    <rPh sb="12" eb="13">
      <t>ミギ</t>
    </rPh>
    <rPh sb="13" eb="15">
      <t>ヨハク</t>
    </rPh>
    <rPh sb="15" eb="16">
      <t>フ</t>
    </rPh>
    <rPh sb="22" eb="24">
      <t>バンゴウ</t>
    </rPh>
    <rPh sb="24" eb="26">
      <t>ヒョウジ</t>
    </rPh>
    <rPh sb="33" eb="37">
      <t>イチヘンコウ</t>
    </rPh>
    <rPh sb="38" eb="40">
      <t>シツモン</t>
    </rPh>
    <rPh sb="40" eb="41">
      <t>フミ</t>
    </rPh>
    <rPh sb="50" eb="51">
      <t>イ</t>
    </rPh>
    <rPh sb="54" eb="56">
      <t>ヨウゴ</t>
    </rPh>
    <rPh sb="56" eb="58">
      <t>セツメイ</t>
    </rPh>
    <rPh sb="59" eb="61">
      <t>ジユウ</t>
    </rPh>
    <rPh sb="61" eb="63">
      <t>カイトウ</t>
    </rPh>
    <rPh sb="63" eb="65">
      <t>ニュウリョク</t>
    </rPh>
    <rPh sb="65" eb="66">
      <t>ワク</t>
    </rPh>
    <rPh sb="69" eb="70">
      <t>イロ</t>
    </rPh>
    <rPh sb="71" eb="72">
      <t>ニ</t>
    </rPh>
    <phoneticPr fontId="9"/>
  </si>
  <si>
    <t>テキストボックス削除「豊芯会調査に項目を合わせる　設問は同じ」</t>
    <phoneticPr fontId="9"/>
  </si>
  <si>
    <t>問3．事業所の運営主体の法人格</t>
    <phoneticPr fontId="9"/>
  </si>
  <si>
    <t>問5．令和４年度にリハビリテーション加算または個別計画訓練支援加算を取得した実績</t>
    <phoneticPr fontId="9"/>
  </si>
  <si>
    <t>　正規労働者数</t>
    <rPh sb="3" eb="6">
      <t>ロウドウシャ</t>
    </rPh>
    <rPh sb="6" eb="7">
      <t>スウ</t>
    </rPh>
    <phoneticPr fontId="9"/>
  </si>
  <si>
    <t>問2．事業所の所在地</t>
    <rPh sb="0" eb="1">
      <t>トイ</t>
    </rPh>
    <phoneticPr fontId="9"/>
  </si>
  <si>
    <t>問3．事業所の運営主体の法人格</t>
    <rPh sb="0" eb="1">
      <t>トイ</t>
    </rPh>
    <phoneticPr fontId="9"/>
  </si>
  <si>
    <t>問4．事業所を運営する法人が実施しているサービス</t>
    <rPh sb="0" eb="1">
      <t>トイ</t>
    </rPh>
    <phoneticPr fontId="9"/>
  </si>
  <si>
    <t>問5．令和４年度にリハビリテーション加算または個別計画訓練支援加算を取得した実績</t>
    <rPh sb="0" eb="1">
      <t>トイ</t>
    </rPh>
    <phoneticPr fontId="9"/>
  </si>
  <si>
    <r>
      <t xml:space="preserve"> a.事業所がピアサポーターに</t>
    </r>
    <r>
      <rPr>
        <b/>
        <u/>
        <sz val="11"/>
        <color theme="1"/>
        <rFont val="游ゴシック"/>
        <family val="3"/>
        <charset val="128"/>
        <scheme val="minor"/>
      </rPr>
      <t>期待している利用者へのプラスの効果</t>
    </r>
    <rPh sb="3" eb="6">
      <t>ジギョウショ</t>
    </rPh>
    <rPh sb="15" eb="17">
      <t>キタイ</t>
    </rPh>
    <rPh sb="21" eb="24">
      <t>リヨウシャ</t>
    </rPh>
    <rPh sb="30" eb="32">
      <t>コウカ</t>
    </rPh>
    <phoneticPr fontId="9"/>
  </si>
  <si>
    <r>
      <t xml:space="preserve"> b.事業所職員から見たピアサポーターが活躍することによる</t>
    </r>
    <r>
      <rPr>
        <b/>
        <u/>
        <sz val="11"/>
        <color theme="1"/>
        <rFont val="游ゴシック"/>
        <family val="3"/>
        <charset val="128"/>
        <scheme val="minor"/>
      </rPr>
      <t>利用者への実際の効果</t>
    </r>
    <rPh sb="3" eb="8">
      <t>ジギョウショショクイン</t>
    </rPh>
    <rPh sb="10" eb="11">
      <t>ミ</t>
    </rPh>
    <rPh sb="20" eb="22">
      <t>カツヤク</t>
    </rPh>
    <rPh sb="29" eb="32">
      <t>リヨウシャ</t>
    </rPh>
    <rPh sb="34" eb="36">
      <t>ジッサイ</t>
    </rPh>
    <rPh sb="37" eb="39">
      <t>コウカ</t>
    </rPh>
    <phoneticPr fontId="9"/>
  </si>
  <si>
    <r>
      <t xml:space="preserve"> a.事業所がピアサポーターに</t>
    </r>
    <r>
      <rPr>
        <b/>
        <u/>
        <sz val="11"/>
        <color theme="1"/>
        <rFont val="游ゴシック"/>
        <family val="3"/>
        <charset val="128"/>
        <scheme val="minor"/>
      </rPr>
      <t>期待している他の職員へのへのプラスの効果</t>
    </r>
    <rPh sb="3" eb="6">
      <t>ジギョウショ</t>
    </rPh>
    <rPh sb="15" eb="17">
      <t>キタイ</t>
    </rPh>
    <rPh sb="21" eb="22">
      <t>ホカ</t>
    </rPh>
    <rPh sb="23" eb="25">
      <t>ショクイン</t>
    </rPh>
    <rPh sb="33" eb="35">
      <t>コウカ</t>
    </rPh>
    <phoneticPr fontId="9"/>
  </si>
  <si>
    <r>
      <t xml:space="preserve"> b.事業所職員から見たピアサポーターが活躍することによる</t>
    </r>
    <r>
      <rPr>
        <b/>
        <u/>
        <sz val="11"/>
        <color theme="1"/>
        <rFont val="游ゴシック"/>
        <family val="3"/>
        <charset val="128"/>
        <scheme val="minor"/>
      </rPr>
      <t>他の職員への実際の効果</t>
    </r>
    <rPh sb="3" eb="8">
      <t>ジギョウショショクイン</t>
    </rPh>
    <rPh sb="10" eb="11">
      <t>ミ</t>
    </rPh>
    <rPh sb="20" eb="22">
      <t>カツヤク</t>
    </rPh>
    <rPh sb="29" eb="30">
      <t>ホカ</t>
    </rPh>
    <rPh sb="31" eb="33">
      <t>ショクイン</t>
    </rPh>
    <rPh sb="35" eb="37">
      <t>ジッサイ</t>
    </rPh>
    <rPh sb="38" eb="40">
      <t>コウカ</t>
    </rPh>
    <phoneticPr fontId="9"/>
  </si>
  <si>
    <t>SRCメモ1201</t>
    <phoneticPr fontId="9"/>
  </si>
  <si>
    <t>PwC1201修正</t>
    <rPh sb="7" eb="9">
      <t>シュウセイ</t>
    </rPh>
    <phoneticPr fontId="9"/>
  </si>
  <si>
    <t>問の順番を変更　問2を問5に修正</t>
    <rPh sb="0" eb="1">
      <t>トイ</t>
    </rPh>
    <rPh sb="2" eb="4">
      <t>ジュンバン</t>
    </rPh>
    <rPh sb="5" eb="7">
      <t>ヘンコウ</t>
    </rPh>
    <rPh sb="8" eb="9">
      <t>トイ</t>
    </rPh>
    <rPh sb="11" eb="12">
      <t>トイ</t>
    </rPh>
    <rPh sb="14" eb="16">
      <t>シュウセイ</t>
    </rPh>
    <phoneticPr fontId="9"/>
  </si>
  <si>
    <t>常用労働省を削除</t>
    <rPh sb="0" eb="5">
      <t>ジョウヨウロウドウショウ</t>
    </rPh>
    <rPh sb="6" eb="8">
      <t>サクジョ</t>
    </rPh>
    <phoneticPr fontId="9"/>
  </si>
  <si>
    <t>「正規労働者」→「正規労働者数</t>
    <rPh sb="1" eb="3">
      <t>セイキ</t>
    </rPh>
    <rPh sb="3" eb="6">
      <t>ロウドウシャ</t>
    </rPh>
    <rPh sb="9" eb="11">
      <t>セイキ</t>
    </rPh>
    <rPh sb="11" eb="14">
      <t>ロウドウシャ</t>
    </rPh>
    <rPh sb="14" eb="15">
      <t>スウ</t>
    </rPh>
    <phoneticPr fontId="9"/>
  </si>
  <si>
    <t>設問文修正</t>
    <rPh sb="0" eb="2">
      <t>セツモン</t>
    </rPh>
    <rPh sb="2" eb="3">
      <t>ブン</t>
    </rPh>
    <rPh sb="3" eb="5">
      <t>シュウセイ</t>
    </rPh>
    <phoneticPr fontId="9"/>
  </si>
  <si>
    <t>エ.事業所の利用者以外の支援対象者（例えば、施設への入所者 や入院患者）と対面して行う業務（利用者以外との面談・面接）</t>
    <phoneticPr fontId="9"/>
  </si>
  <si>
    <t>オ.家族と対面して行う業務（同行、面談、訪問含む）</t>
    <phoneticPr fontId="9"/>
  </si>
  <si>
    <t>カ.関係機関と対面して行う業務（同行、面談、訪問含む）
（関係機関直接連絡調整）</t>
    <phoneticPr fontId="9"/>
  </si>
  <si>
    <t>キ.事業所の利用者と通信手段（電話やメールなど）を用いて行う業務
（利用者との連絡及び電話相談等）</t>
    <phoneticPr fontId="9"/>
  </si>
  <si>
    <t>ク.事業所の利用者以外（例えば、施設への入所者や入院患者）と通信手段（電話やメールなど）を用いて行う業務（利用者以外との連絡及び電話相談等）</t>
    <phoneticPr fontId="9"/>
  </si>
  <si>
    <t>ケ.家族と通信手段（電話やメールなど）を用いて行う業務
（家族連絡及び電話相談等）</t>
    <phoneticPr fontId="9"/>
  </si>
  <si>
    <t>コ.自事業所以外の関係機関と通信手段（電話やメールなど）を用いて行う業務
（関係機関連絡調整）</t>
    <phoneticPr fontId="9"/>
  </si>
  <si>
    <r>
      <t>サ.会議(ケア会議を含む)の企画・運営・参加</t>
    </r>
    <r>
      <rPr>
        <sz val="8"/>
        <color rgb="FF000000"/>
        <rFont val="游ゴシック"/>
        <family val="3"/>
        <charset val="128"/>
        <scheme val="minor"/>
      </rPr>
      <t>(会議参加及び議事進行)</t>
    </r>
    <phoneticPr fontId="9"/>
  </si>
  <si>
    <t>シ.利用者によるグループ活動（利用者会など）の企画・運営・支援
（グループ活動支援）</t>
    <phoneticPr fontId="9"/>
  </si>
  <si>
    <r>
      <t>ス.利用者への就労支援に関する企画・運営・支援</t>
    </r>
    <r>
      <rPr>
        <sz val="8"/>
        <color rgb="FF000000"/>
        <rFont val="游ゴシック"/>
        <family val="3"/>
        <charset val="128"/>
        <scheme val="minor"/>
      </rPr>
      <t>（就労支援）</t>
    </r>
    <phoneticPr fontId="9"/>
  </si>
  <si>
    <t>セ.地域生活に関する啓発活動の企画・運営・実施（病院、施設での講演、茶話会、見学対応等含む）（啓発活動）</t>
    <phoneticPr fontId="9"/>
  </si>
  <si>
    <t>ソ.他事業所職員や関係団体（障害者団体など）との交流、情報交換に関する企画・運営・参加
（関係機関との連携）</t>
    <phoneticPr fontId="9"/>
  </si>
  <si>
    <t>タ.苦情処理、サービス評価「苦情解決に関する対応」</t>
    <phoneticPr fontId="9"/>
  </si>
  <si>
    <t>チ.シ～タ以外の企画・運営に関する業務（支援に関わる研修会やイベントの企画、およびその事務作業）（企画・立案）</t>
    <phoneticPr fontId="9"/>
  </si>
  <si>
    <t>12/6設問文を修正しています（数は変わらず）</t>
    <rPh sb="4" eb="7">
      <t>セツモンブン</t>
    </rPh>
    <rPh sb="8" eb="10">
      <t>シュウセイ</t>
    </rPh>
    <rPh sb="16" eb="17">
      <t>カズ</t>
    </rPh>
    <rPh sb="18" eb="19">
      <t>カ</t>
    </rPh>
    <phoneticPr fontId="9"/>
  </si>
  <si>
    <t>12/6 仮）を外しました</t>
    <rPh sb="5" eb="6">
      <t>カリ</t>
    </rPh>
    <rPh sb="8" eb="9">
      <t>ハズ</t>
    </rPh>
    <phoneticPr fontId="9"/>
  </si>
  <si>
    <t>https://en.surece.co.jp/jiritsukunren/</t>
    <phoneticPr fontId="9"/>
  </si>
  <si>
    <t xml:space="preserve">調査専用サイトにアクセスのうえ、本調査票をアップロードください。　→
</t>
    <rPh sb="16" eb="17">
      <t>ホン</t>
    </rPh>
    <rPh sb="17" eb="19">
      <t>チョウサ</t>
    </rPh>
    <phoneticPr fontId="9"/>
  </si>
  <si>
    <t>jiritsukunren@surece.co.jp</t>
    <phoneticPr fontId="9"/>
  </si>
  <si>
    <t>上記サイトにアクセスが困難な場合は、専用メールアドレスに本調査票を添付して送信ください。→</t>
    <rPh sb="0" eb="2">
      <t>ジョウキ</t>
    </rPh>
    <rPh sb="11" eb="13">
      <t>コンナン</t>
    </rPh>
    <rPh sb="14" eb="16">
      <t>バアイ</t>
    </rPh>
    <rPh sb="28" eb="29">
      <t>ホン</t>
    </rPh>
    <rPh sb="29" eb="32">
      <t>チョウサヒョウ</t>
    </rPh>
    <rPh sb="33" eb="35">
      <t>テンプ</t>
    </rPh>
    <rPh sb="37" eb="39">
      <t>ソウシン</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</si>
</sst>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quot;問&quot;##"/>
    <numFmt numFmtId="179" formatCode="0.0"/>
  </numFmts>
  <fonts count="44" x14ac:knownFonts="1">
    <font>
      <sz val="10"/>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0"/>
      <name val="游ゴシック"/>
      <family val="3"/>
      <charset val="128"/>
      <scheme val="minor"/>
    </font>
    <font>
      <sz val="11"/>
      <color theme="0"/>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9"/>
      <color theme="0"/>
      <name val="游ゴシック"/>
      <family val="3"/>
      <charset val="128"/>
      <scheme val="minor"/>
    </font>
    <font>
      <sz val="9"/>
      <color theme="1"/>
      <name val="游ゴシック"/>
      <family val="2"/>
      <charset val="128"/>
      <scheme val="minor"/>
    </font>
    <font>
      <sz val="11"/>
      <color theme="1"/>
      <name val="游明朝"/>
      <family val="1"/>
      <charset val="128"/>
    </font>
    <font>
      <sz val="11"/>
      <color theme="1"/>
      <name val="游ゴシック"/>
      <family val="3"/>
      <charset val="128"/>
      <scheme val="minor"/>
    </font>
    <font>
      <sz val="11"/>
      <name val="游ゴシック"/>
      <family val="3"/>
      <charset val="128"/>
      <scheme val="minor"/>
    </font>
    <font>
      <sz val="9"/>
      <name val="游ゴシック"/>
      <family val="3"/>
      <charset val="128"/>
      <scheme val="minor"/>
    </font>
    <font>
      <b/>
      <sz val="9"/>
      <color theme="1"/>
      <name val="游ゴシック"/>
      <family val="3"/>
      <charset val="128"/>
      <scheme val="minor"/>
    </font>
    <font>
      <sz val="10"/>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0"/>
      <color rgb="FF000000"/>
      <name val="游ゴシック"/>
      <family val="3"/>
      <charset val="128"/>
      <scheme val="minor"/>
    </font>
    <font>
      <sz val="10"/>
      <color theme="4"/>
      <name val="游ゴシック"/>
      <family val="2"/>
      <charset val="128"/>
      <scheme val="minor"/>
    </font>
    <font>
      <b/>
      <u/>
      <sz val="11"/>
      <color theme="4"/>
      <name val="游ゴシック"/>
      <family val="3"/>
      <charset val="128"/>
      <scheme val="minor"/>
    </font>
    <font>
      <b/>
      <sz val="11"/>
      <color theme="4"/>
      <name val="游ゴシック"/>
      <family val="3"/>
      <charset val="128"/>
      <scheme val="minor"/>
    </font>
    <font>
      <sz val="9"/>
      <color rgb="FF000000"/>
      <name val="游ゴシック"/>
      <family val="3"/>
      <charset val="128"/>
      <scheme val="minor"/>
    </font>
    <font>
      <sz val="8"/>
      <color rgb="FF000000"/>
      <name val="游ゴシック"/>
      <family val="3"/>
      <charset val="128"/>
      <scheme val="minor"/>
    </font>
    <font>
      <b/>
      <u/>
      <sz val="11"/>
      <color theme="1"/>
      <name val="游ゴシック"/>
      <family val="3"/>
      <charset val="128"/>
      <scheme val="minor"/>
    </font>
    <font>
      <sz val="8"/>
      <color theme="1"/>
      <name val="游ゴシック"/>
      <family val="2"/>
      <charset val="128"/>
      <scheme val="minor"/>
    </font>
    <font>
      <b/>
      <u/>
      <sz val="9"/>
      <color theme="1"/>
      <name val="游ゴシック"/>
      <family val="3"/>
      <charset val="128"/>
      <scheme val="minor"/>
    </font>
    <font>
      <b/>
      <sz val="12"/>
      <color theme="1"/>
      <name val="游ゴシック"/>
      <family val="3"/>
      <charset val="128"/>
      <scheme val="minor"/>
    </font>
    <font>
      <b/>
      <sz val="9"/>
      <color rgb="FFFF0000"/>
      <name val="HGPｺﾞｼｯｸM"/>
      <family val="3"/>
      <charset val="128"/>
    </font>
    <font>
      <sz val="9"/>
      <color theme="1"/>
      <name val="HGPｺﾞｼｯｸM"/>
      <family val="3"/>
      <charset val="128"/>
    </font>
    <font>
      <sz val="9"/>
      <name val="HGPｺﾞｼｯｸM"/>
      <family val="3"/>
      <charset val="128"/>
    </font>
    <font>
      <b/>
      <sz val="9"/>
      <color rgb="FF002060"/>
      <name val="HGPｺﾞｼｯｸM"/>
      <family val="3"/>
      <charset val="128"/>
    </font>
    <font>
      <sz val="9"/>
      <color theme="1"/>
      <name val="HGSｺﾞｼｯｸM"/>
      <family val="3"/>
      <charset val="128"/>
    </font>
    <font>
      <sz val="9"/>
      <color rgb="FF000000"/>
      <name val="HGSｺﾞｼｯｸM"/>
      <family val="3"/>
      <charset val="128"/>
    </font>
    <font>
      <sz val="6"/>
      <name val="游ゴシック"/>
      <family val="3"/>
      <charset val="128"/>
      <scheme val="minor"/>
    </font>
    <font>
      <b/>
      <sz val="9"/>
      <color theme="1"/>
      <name val="HGPｺﾞｼｯｸM"/>
      <family val="3"/>
      <charset val="128"/>
    </font>
    <font>
      <u/>
      <sz val="10"/>
      <color theme="10"/>
      <name val="游ゴシック"/>
      <family val="2"/>
      <charset val="128"/>
      <scheme val="minor"/>
    </font>
  </fonts>
  <fills count="17">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CFFCC"/>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auto="1"/>
      </top>
      <bottom style="thin">
        <color auto="1"/>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rgb="FFFF0000"/>
      </left>
      <right/>
      <top style="medium">
        <color rgb="FFFF0000"/>
      </top>
      <bottom style="thin">
        <color theme="0" tint="-0.499984740745262"/>
      </bottom>
      <diagonal/>
    </border>
    <border>
      <left/>
      <right style="thin">
        <color theme="0" tint="-0.499984740745262"/>
      </right>
      <top style="medium">
        <color rgb="FFFF0000"/>
      </top>
      <bottom style="thin">
        <color theme="0" tint="-0.499984740745262"/>
      </bottom>
      <diagonal/>
    </border>
    <border>
      <left/>
      <right style="medium">
        <color rgb="FFFF0000"/>
      </right>
      <top style="medium">
        <color rgb="FFFF0000"/>
      </top>
      <bottom/>
      <diagonal/>
    </border>
    <border>
      <left style="medium">
        <color rgb="FFFF0000"/>
      </left>
      <right/>
      <top style="thin">
        <color theme="0" tint="-0.499984740745262"/>
      </top>
      <bottom style="medium">
        <color rgb="FFFF0000"/>
      </bottom>
      <diagonal/>
    </border>
    <border>
      <left/>
      <right style="thin">
        <color theme="0" tint="-0.499984740745262"/>
      </right>
      <top style="thin">
        <color theme="0" tint="-0.499984740745262"/>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219">
    <xf numFmtId="0" fontId="0" fillId="0" borderId="0" xfId="0">
      <alignment vertical="center"/>
    </xf>
    <xf numFmtId="0" fontId="10" fillId="0" borderId="0" xfId="0" applyFont="1">
      <alignment vertical="center"/>
    </xf>
    <xf numFmtId="0" fontId="10" fillId="0" borderId="0" xfId="0" applyFont="1" applyAlignment="1">
      <alignment vertical="center"/>
    </xf>
    <xf numFmtId="0" fontId="11" fillId="2" borderId="0" xfId="0" applyFont="1" applyFill="1">
      <alignment vertical="center"/>
    </xf>
    <xf numFmtId="0" fontId="12" fillId="2" borderId="0" xfId="0" applyFont="1" applyFill="1">
      <alignment vertical="center"/>
    </xf>
    <xf numFmtId="0" fontId="13" fillId="0" borderId="0" xfId="0" applyFont="1">
      <alignment vertical="center"/>
    </xf>
    <xf numFmtId="0" fontId="0" fillId="0" borderId="1" xfId="0" applyBorder="1">
      <alignment vertical="center"/>
    </xf>
    <xf numFmtId="0" fontId="16" fillId="0" borderId="0" xfId="0" applyFont="1">
      <alignment vertical="center"/>
    </xf>
    <xf numFmtId="0" fontId="8" fillId="0" borderId="0" xfId="0" applyFont="1">
      <alignment vertical="center"/>
    </xf>
    <xf numFmtId="0" fontId="0" fillId="0" borderId="1" xfId="0" applyBorder="1" applyAlignment="1">
      <alignment horizontal="center" vertical="center"/>
    </xf>
    <xf numFmtId="0" fontId="0" fillId="3" borderId="1" xfId="0"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19" fillId="0" borderId="0" xfId="0" applyFont="1">
      <alignment vertical="center"/>
    </xf>
    <xf numFmtId="0" fontId="0" fillId="0" borderId="0" xfId="0" applyAlignment="1">
      <alignment vertical="center" wrapText="1"/>
    </xf>
    <xf numFmtId="0" fontId="13" fillId="0" borderId="0" xfId="0" applyFont="1" applyAlignment="1">
      <alignment vertical="center"/>
    </xf>
    <xf numFmtId="0" fontId="21" fillId="0" borderId="0" xfId="0" applyFont="1">
      <alignment vertical="center"/>
    </xf>
    <xf numFmtId="0" fontId="20" fillId="0" borderId="0" xfId="0" applyFont="1">
      <alignment vertical="center"/>
    </xf>
    <xf numFmtId="0" fontId="22" fillId="0" borderId="0" xfId="0" applyFont="1">
      <alignment vertical="center"/>
    </xf>
    <xf numFmtId="0" fontId="0" fillId="0" borderId="2" xfId="0" applyBorder="1" applyAlignment="1">
      <alignment vertical="center" wrapText="1"/>
    </xf>
    <xf numFmtId="0" fontId="0" fillId="0" borderId="3" xfId="0" applyBorder="1" applyAlignment="1">
      <alignment vertical="center" wrapText="1"/>
    </xf>
    <xf numFmtId="0" fontId="18" fillId="0" borderId="0" xfId="0" applyFont="1" applyFill="1">
      <alignment vertical="center"/>
    </xf>
    <xf numFmtId="0" fontId="10"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14" fillId="0" borderId="0" xfId="0" applyFont="1" applyFill="1">
      <alignment vertical="center"/>
    </xf>
    <xf numFmtId="0" fontId="10" fillId="0" borderId="0" xfId="0" applyFont="1" applyFill="1" applyBorder="1" applyAlignment="1">
      <alignment horizontal="center" vertical="center"/>
    </xf>
    <xf numFmtId="177" fontId="6" fillId="0" borderId="0" xfId="0" applyNumberFormat="1" applyFont="1">
      <alignment vertical="center"/>
    </xf>
    <xf numFmtId="177" fontId="18" fillId="0" borderId="0" xfId="0" applyNumberFormat="1" applyFont="1" applyFill="1">
      <alignment vertical="center"/>
    </xf>
    <xf numFmtId="0" fontId="10" fillId="3" borderId="2" xfId="0" applyFont="1" applyFill="1" applyBorder="1" applyAlignment="1" applyProtection="1">
      <alignment horizontal="center" vertical="center"/>
      <protection locked="0"/>
    </xf>
    <xf numFmtId="0" fontId="5" fillId="0" borderId="0" xfId="0" applyFont="1" applyFill="1">
      <alignment vertical="center"/>
    </xf>
    <xf numFmtId="0" fontId="0" fillId="0" borderId="6" xfId="0" applyBorder="1" applyAlignment="1">
      <alignment horizontal="center" vertical="center"/>
    </xf>
    <xf numFmtId="0" fontId="0" fillId="0" borderId="2" xfId="0" applyBorder="1" applyAlignment="1">
      <alignment vertical="top" wrapText="1"/>
    </xf>
    <xf numFmtId="0" fontId="0" fillId="0" borderId="0" xfId="0" applyBorder="1">
      <alignment vertical="center"/>
    </xf>
    <xf numFmtId="0" fontId="4" fillId="0" borderId="0" xfId="0" applyFont="1">
      <alignment vertical="center"/>
    </xf>
    <xf numFmtId="0" fontId="10" fillId="0" borderId="0" xfId="0" applyFont="1" applyBorder="1">
      <alignment vertical="center"/>
    </xf>
    <xf numFmtId="0" fontId="4" fillId="0" borderId="0" xfId="0" applyFont="1" applyFill="1">
      <alignment vertical="center"/>
    </xf>
    <xf numFmtId="0" fontId="8" fillId="0" borderId="0" xfId="0" applyFont="1" applyAlignment="1">
      <alignment horizontal="center" vertical="center"/>
    </xf>
    <xf numFmtId="0" fontId="16" fillId="0" borderId="0" xfId="0" applyFont="1" applyFill="1">
      <alignment vertical="center"/>
    </xf>
    <xf numFmtId="0" fontId="0" fillId="0" borderId="2" xfId="0" applyBorder="1">
      <alignment vertical="center"/>
    </xf>
    <xf numFmtId="0" fontId="19" fillId="0" borderId="0" xfId="0" applyFont="1" applyAlignment="1">
      <alignment horizontal="center" vertical="center"/>
    </xf>
    <xf numFmtId="0" fontId="21" fillId="0" borderId="2" xfId="0" applyFont="1" applyBorder="1">
      <alignment vertical="center"/>
    </xf>
    <xf numFmtId="0" fontId="4" fillId="0" borderId="2" xfId="0" applyFont="1" applyBorder="1">
      <alignment vertical="center"/>
    </xf>
    <xf numFmtId="0" fontId="0" fillId="0" borderId="0" xfId="0" applyBorder="1" applyAlignment="1">
      <alignment horizontal="center" vertical="center"/>
    </xf>
    <xf numFmtId="0" fontId="0" fillId="3" borderId="0" xfId="0" applyFill="1" applyBorder="1" applyAlignment="1">
      <alignment vertical="top" wrapText="1"/>
    </xf>
    <xf numFmtId="0" fontId="0" fillId="0" borderId="0" xfId="0" applyBorder="1" applyAlignment="1">
      <alignment vertical="top" wrapText="1"/>
    </xf>
    <xf numFmtId="0" fontId="17" fillId="0" borderId="0" xfId="0" applyFont="1" applyBorder="1" applyAlignment="1">
      <alignment vertical="center"/>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vertical="center"/>
    </xf>
    <xf numFmtId="0" fontId="0" fillId="0" borderId="0" xfId="0" applyFill="1" applyBorder="1">
      <alignment vertical="center"/>
    </xf>
    <xf numFmtId="0" fontId="0" fillId="0" borderId="0" xfId="0" applyFill="1" applyBorder="1" applyAlignment="1">
      <alignment vertical="center" wrapText="1"/>
    </xf>
    <xf numFmtId="0" fontId="26" fillId="0" borderId="0" xfId="0" applyFont="1">
      <alignment vertical="center"/>
    </xf>
    <xf numFmtId="178" fontId="4" fillId="0" borderId="0" xfId="0" applyNumberFormat="1" applyFont="1">
      <alignment vertical="center"/>
    </xf>
    <xf numFmtId="0" fontId="4" fillId="0" borderId="0" xfId="0" applyFont="1" applyFill="1" applyAlignment="1">
      <alignment horizontal="left" vertical="center" indent="1"/>
    </xf>
    <xf numFmtId="0" fontId="4" fillId="0" borderId="0" xfId="0" applyFont="1" applyAlignment="1">
      <alignment horizontal="right" vertical="center"/>
    </xf>
    <xf numFmtId="0" fontId="18" fillId="0" borderId="0" xfId="0" applyFont="1" applyFill="1" applyAlignment="1">
      <alignment horizontal="right" vertical="center"/>
    </xf>
    <xf numFmtId="0" fontId="13" fillId="0" borderId="30" xfId="0" applyFont="1" applyBorder="1" applyAlignment="1">
      <alignment vertical="center"/>
    </xf>
    <xf numFmtId="0" fontId="13" fillId="0" borderId="33" xfId="0" applyFont="1" applyBorder="1" applyAlignment="1">
      <alignment vertical="center"/>
    </xf>
    <xf numFmtId="0" fontId="27" fillId="0" borderId="0" xfId="0" applyFont="1" applyFill="1">
      <alignment vertical="center"/>
    </xf>
    <xf numFmtId="0" fontId="28" fillId="0" borderId="0" xfId="0" applyFont="1">
      <alignment vertical="center"/>
    </xf>
    <xf numFmtId="0" fontId="19" fillId="0" borderId="0" xfId="0" applyFont="1" applyAlignment="1">
      <alignment horizontal="right" vertical="center"/>
    </xf>
    <xf numFmtId="0" fontId="18" fillId="0" borderId="0" xfId="0" applyFont="1">
      <alignment vertical="center"/>
    </xf>
    <xf numFmtId="0" fontId="10" fillId="3" borderId="3" xfId="0" applyFont="1" applyFill="1" applyBorder="1" applyAlignment="1" applyProtection="1">
      <alignment horizontal="center" vertical="center"/>
      <protection locked="0"/>
    </xf>
    <xf numFmtId="0" fontId="32" fillId="0" borderId="0" xfId="0" applyFont="1">
      <alignment vertical="center"/>
    </xf>
    <xf numFmtId="0" fontId="34" fillId="0" borderId="15" xfId="0" applyFont="1" applyBorder="1">
      <alignment vertical="center"/>
    </xf>
    <xf numFmtId="0" fontId="34" fillId="0" borderId="16" xfId="0" applyFont="1" applyBorder="1">
      <alignment vertical="center"/>
    </xf>
    <xf numFmtId="0" fontId="34" fillId="0" borderId="17" xfId="0" applyFont="1" applyBorder="1">
      <alignment vertical="center"/>
    </xf>
    <xf numFmtId="0" fontId="34" fillId="0" borderId="18" xfId="0" applyFont="1" applyBorder="1">
      <alignment vertical="center"/>
    </xf>
    <xf numFmtId="0" fontId="34" fillId="0" borderId="19" xfId="0" applyFont="1" applyBorder="1">
      <alignment vertical="center"/>
    </xf>
    <xf numFmtId="0" fontId="34" fillId="0" borderId="20" xfId="0" applyFont="1" applyBorder="1">
      <alignment vertical="center"/>
    </xf>
    <xf numFmtId="0" fontId="0" fillId="10" borderId="0" xfId="0" applyFill="1">
      <alignment vertical="center"/>
    </xf>
    <xf numFmtId="0" fontId="0" fillId="3" borderId="0" xfId="0" applyFill="1">
      <alignment vertical="center"/>
    </xf>
    <xf numFmtId="0" fontId="0" fillId="4" borderId="0" xfId="0" applyFill="1">
      <alignment vertical="center"/>
    </xf>
    <xf numFmtId="0" fontId="0" fillId="9" borderId="0" xfId="0" applyFill="1">
      <alignment vertical="center"/>
    </xf>
    <xf numFmtId="0" fontId="35" fillId="11" borderId="0" xfId="0" applyFont="1" applyFill="1">
      <alignment vertical="center"/>
    </xf>
    <xf numFmtId="0" fontId="35" fillId="11" borderId="0" xfId="0" applyFont="1" applyFill="1" applyAlignment="1">
      <alignment vertical="center"/>
    </xf>
    <xf numFmtId="0" fontId="18" fillId="0" borderId="0" xfId="0" applyFont="1" applyFill="1" applyAlignment="1"/>
    <xf numFmtId="0" fontId="36" fillId="0" borderId="0" xfId="0" applyFont="1">
      <alignment vertical="center"/>
    </xf>
    <xf numFmtId="0" fontId="36" fillId="0" borderId="0" xfId="0" applyFont="1" applyFill="1">
      <alignment vertical="center"/>
    </xf>
    <xf numFmtId="0" fontId="37" fillId="0" borderId="0" xfId="0" applyFont="1">
      <alignment vertical="center"/>
    </xf>
    <xf numFmtId="0" fontId="36"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vertical="center"/>
    </xf>
    <xf numFmtId="0" fontId="36" fillId="12" borderId="0" xfId="0" applyFont="1" applyFill="1">
      <alignment vertical="center"/>
    </xf>
    <xf numFmtId="0" fontId="36" fillId="13" borderId="0" xfId="0" applyFont="1" applyFill="1">
      <alignment vertical="center"/>
    </xf>
    <xf numFmtId="0" fontId="36" fillId="14" borderId="0" xfId="0" applyFont="1" applyFill="1">
      <alignment vertical="center"/>
    </xf>
    <xf numFmtId="0" fontId="36" fillId="15" borderId="0" xfId="0" applyFont="1" applyFill="1">
      <alignment vertical="center"/>
    </xf>
    <xf numFmtId="0" fontId="39" fillId="16" borderId="0" xfId="0" applyFont="1" applyFill="1" applyAlignment="1">
      <alignment vertical="top" wrapText="1"/>
    </xf>
    <xf numFmtId="0" fontId="40" fillId="0" borderId="0" xfId="0" applyFont="1" applyAlignment="1">
      <alignment vertical="top" wrapText="1"/>
    </xf>
    <xf numFmtId="0" fontId="39" fillId="0" borderId="0" xfId="0" applyFont="1" applyAlignment="1">
      <alignment vertical="top" wrapText="1"/>
    </xf>
    <xf numFmtId="0" fontId="39" fillId="14" borderId="0" xfId="0" applyFont="1" applyFill="1" applyAlignment="1">
      <alignment vertical="top" wrapText="1"/>
    </xf>
    <xf numFmtId="0" fontId="39" fillId="13" borderId="0" xfId="0" applyFont="1" applyFill="1" applyAlignment="1">
      <alignment vertical="top" wrapText="1"/>
    </xf>
    <xf numFmtId="0" fontId="39" fillId="12" borderId="0" xfId="0" applyFont="1" applyFill="1" applyAlignment="1">
      <alignment vertical="top" wrapText="1"/>
    </xf>
    <xf numFmtId="0" fontId="39" fillId="0" borderId="0" xfId="0" applyFont="1" applyAlignment="1">
      <alignment vertical="center"/>
    </xf>
    <xf numFmtId="0" fontId="39" fillId="0" borderId="0" xfId="0" applyFont="1" applyAlignment="1">
      <alignment vertical="top"/>
    </xf>
    <xf numFmtId="0" fontId="39" fillId="15" borderId="0" xfId="0" applyFont="1" applyFill="1" applyAlignment="1">
      <alignment vertical="top" wrapText="1"/>
    </xf>
    <xf numFmtId="0" fontId="1" fillId="0" borderId="0" xfId="0" applyFont="1">
      <alignment vertical="center"/>
    </xf>
    <xf numFmtId="0" fontId="1" fillId="0" borderId="0" xfId="0" applyFont="1" applyFill="1">
      <alignment vertical="center"/>
    </xf>
    <xf numFmtId="0" fontId="36" fillId="16" borderId="0" xfId="0" applyFont="1" applyFill="1">
      <alignment vertical="center"/>
    </xf>
    <xf numFmtId="0" fontId="38" fillId="16" borderId="0" xfId="0" applyFont="1" applyFill="1" applyAlignment="1">
      <alignment vertical="center"/>
    </xf>
    <xf numFmtId="0" fontId="14" fillId="0" borderId="0" xfId="0" applyFont="1" applyFill="1" applyAlignment="1">
      <alignment vertical="top" wrapText="1"/>
    </xf>
    <xf numFmtId="0" fontId="35" fillId="8" borderId="0" xfId="0" applyFont="1" applyFill="1">
      <alignment vertical="center"/>
    </xf>
    <xf numFmtId="0" fontId="35" fillId="8" borderId="0" xfId="0" applyFont="1" applyFill="1" applyAlignment="1">
      <alignment vertical="center"/>
    </xf>
    <xf numFmtId="0" fontId="35" fillId="8" borderId="0" xfId="0" applyFont="1" applyFill="1" applyAlignment="1">
      <alignment vertical="top" wrapText="1"/>
    </xf>
    <xf numFmtId="0" fontId="35" fillId="11" borderId="0" xfId="0" applyFont="1" applyFill="1" applyAlignment="1">
      <alignment vertical="top" wrapText="1"/>
    </xf>
    <xf numFmtId="179" fontId="36" fillId="14" borderId="0" xfId="0" applyNumberFormat="1" applyFont="1" applyFill="1">
      <alignment vertical="center"/>
    </xf>
    <xf numFmtId="0" fontId="35" fillId="16" borderId="0" xfId="0" applyFont="1" applyFill="1">
      <alignment vertical="center"/>
    </xf>
    <xf numFmtId="0" fontId="42" fillId="16" borderId="0" xfId="0" applyFont="1" applyFill="1">
      <alignment vertical="center"/>
    </xf>
    <xf numFmtId="0" fontId="34" fillId="0" borderId="16" xfId="0" applyFont="1" applyBorder="1" applyAlignment="1">
      <alignment vertical="top" wrapText="1"/>
    </xf>
    <xf numFmtId="0" fontId="34" fillId="0" borderId="17" xfId="0" applyFont="1" applyBorder="1" applyAlignment="1">
      <alignment vertical="top" wrapText="1"/>
    </xf>
    <xf numFmtId="0" fontId="34" fillId="0" borderId="19" xfId="0" applyFont="1" applyBorder="1" applyAlignment="1">
      <alignment vertical="top" wrapText="1"/>
    </xf>
    <xf numFmtId="0" fontId="34" fillId="0" borderId="20" xfId="0" applyFont="1" applyBorder="1" applyAlignment="1">
      <alignment vertical="top" wrapText="1"/>
    </xf>
    <xf numFmtId="0" fontId="0" fillId="0" borderId="18" xfId="0" applyBorder="1">
      <alignment vertical="center"/>
    </xf>
    <xf numFmtId="0" fontId="43" fillId="0" borderId="16" xfId="1" applyBorder="1" applyAlignment="1">
      <alignment vertical="top"/>
    </xf>
    <xf numFmtId="0" fontId="0" fillId="0" borderId="15" xfId="0" applyBorder="1" applyAlignment="1">
      <alignment vertical="center"/>
    </xf>
    <xf numFmtId="0" fontId="43" fillId="0" borderId="19" xfId="1" applyBorder="1" applyAlignment="1">
      <alignment vertical="top"/>
    </xf>
    <xf numFmtId="0" fontId="10" fillId="4"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0" fillId="3" borderId="2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2" fillId="9" borderId="2" xfId="0" applyFont="1" applyFill="1" applyBorder="1" applyAlignment="1" applyProtection="1">
      <alignment vertical="center" shrinkToFit="1"/>
      <protection locked="0"/>
    </xf>
    <xf numFmtId="0" fontId="10" fillId="9" borderId="2" xfId="0" applyFont="1" applyFill="1" applyBorder="1" applyAlignment="1" applyProtection="1">
      <alignment vertical="center" shrinkToFit="1"/>
      <protection locked="0"/>
    </xf>
    <xf numFmtId="0" fontId="0" fillId="0" borderId="2" xfId="0" applyFont="1" applyBorder="1" applyAlignment="1">
      <alignment horizontal="left" vertical="center" wrapText="1"/>
    </xf>
    <xf numFmtId="0" fontId="13" fillId="0" borderId="2" xfId="0" applyFont="1" applyBorder="1" applyAlignment="1">
      <alignment horizontal="left" vertical="center"/>
    </xf>
    <xf numFmtId="0" fontId="19" fillId="0" borderId="0" xfId="0" applyFont="1" applyAlignment="1">
      <alignment horizontal="center" vertical="center"/>
    </xf>
    <xf numFmtId="0" fontId="19" fillId="0" borderId="21"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3" fillId="9" borderId="2" xfId="0" applyFont="1" applyFill="1" applyBorder="1" applyAlignment="1" applyProtection="1">
      <alignment vertical="center" shrinkToFit="1"/>
      <protection locked="0"/>
    </xf>
    <xf numFmtId="177" fontId="10" fillId="4" borderId="4" xfId="0" applyNumberFormat="1" applyFont="1" applyFill="1" applyBorder="1" applyAlignment="1" applyProtection="1">
      <alignment horizontal="center" vertical="center"/>
      <protection locked="0"/>
    </xf>
    <xf numFmtId="177" fontId="10" fillId="4" borderId="5" xfId="0" applyNumberFormat="1" applyFont="1" applyFill="1" applyBorder="1" applyAlignment="1" applyProtection="1">
      <alignment horizontal="center" vertical="center"/>
      <protection locked="0"/>
    </xf>
    <xf numFmtId="0" fontId="4" fillId="0" borderId="2" xfId="0" applyFont="1" applyFill="1" applyBorder="1">
      <alignment vertical="center"/>
    </xf>
    <xf numFmtId="0" fontId="23" fillId="0" borderId="2" xfId="0" applyFont="1" applyBorder="1" applyAlignment="1">
      <alignment horizontal="left" vertical="center" wrapText="1"/>
    </xf>
    <xf numFmtId="0" fontId="23" fillId="0" borderId="2" xfId="0" applyFont="1" applyBorder="1" applyAlignment="1">
      <alignment horizontal="left" vertical="center"/>
    </xf>
    <xf numFmtId="0" fontId="10" fillId="7" borderId="3" xfId="0" applyFont="1" applyFill="1" applyBorder="1" applyAlignment="1" applyProtection="1">
      <alignment horizontal="center" vertical="center"/>
      <protection locked="0"/>
    </xf>
    <xf numFmtId="0" fontId="10" fillId="7" borderId="4" xfId="0" applyFont="1" applyFill="1" applyBorder="1" applyAlignment="1" applyProtection="1">
      <alignment horizontal="center" vertical="center"/>
      <protection locked="0"/>
    </xf>
    <xf numFmtId="0" fontId="10" fillId="7" borderId="5" xfId="0" applyFont="1" applyFill="1" applyBorder="1" applyAlignment="1" applyProtection="1">
      <alignment horizontal="center" vertical="center"/>
      <protection locked="0"/>
    </xf>
    <xf numFmtId="0" fontId="10" fillId="4" borderId="3" xfId="0" applyNumberFormat="1" applyFont="1" applyFill="1" applyBorder="1" applyAlignment="1" applyProtection="1">
      <alignment horizontal="center" vertical="center"/>
      <protection locked="0"/>
    </xf>
    <xf numFmtId="0" fontId="10" fillId="4" borderId="5" xfId="0" applyNumberFormat="1" applyFont="1" applyFill="1" applyBorder="1" applyAlignment="1" applyProtection="1">
      <alignment horizontal="center" vertical="center"/>
      <protection locked="0"/>
    </xf>
    <xf numFmtId="0" fontId="17" fillId="0" borderId="2" xfId="0" applyFont="1" applyBorder="1" applyAlignment="1">
      <alignment horizontal="left" vertical="center"/>
    </xf>
    <xf numFmtId="0" fontId="25" fillId="6" borderId="3" xfId="0" applyFont="1" applyFill="1" applyBorder="1" applyAlignment="1">
      <alignment horizontal="justify" vertical="center" wrapText="1"/>
    </xf>
    <xf numFmtId="0" fontId="25" fillId="6" borderId="4" xfId="0" applyFont="1" applyFill="1" applyBorder="1" applyAlignment="1">
      <alignment horizontal="justify" vertical="center" wrapText="1"/>
    </xf>
    <xf numFmtId="0" fontId="25" fillId="6" borderId="5" xfId="0" applyFont="1" applyFill="1" applyBorder="1" applyAlignment="1">
      <alignment horizontal="justify" vertical="center" wrapText="1"/>
    </xf>
    <xf numFmtId="0" fontId="20" fillId="0" borderId="0" xfId="0" applyFont="1" applyAlignment="1">
      <alignment horizontal="center" vertical="center"/>
    </xf>
    <xf numFmtId="0" fontId="20" fillId="0" borderId="21" xfId="0" applyFont="1" applyBorder="1" applyAlignment="1">
      <alignment horizontal="center" vertical="center"/>
    </xf>
    <xf numFmtId="0" fontId="20" fillId="0" borderId="0" xfId="0" applyFont="1" applyAlignment="1">
      <alignment horizontal="center" vertical="center" wrapText="1"/>
    </xf>
    <xf numFmtId="0" fontId="11" fillId="5" borderId="0" xfId="0" applyFont="1" applyFill="1" applyAlignment="1">
      <alignment horizontal="center" vertical="center"/>
    </xf>
    <xf numFmtId="176" fontId="19" fillId="4" borderId="3" xfId="0" applyNumberFormat="1" applyFont="1" applyFill="1" applyBorder="1" applyAlignment="1" applyProtection="1">
      <alignment horizontal="center" vertical="center"/>
      <protection locked="0"/>
    </xf>
    <xf numFmtId="176" fontId="19" fillId="4" borderId="4" xfId="0" applyNumberFormat="1" applyFont="1" applyFill="1" applyBorder="1" applyAlignment="1" applyProtection="1">
      <alignment horizontal="center" vertical="center"/>
      <protection locked="0"/>
    </xf>
    <xf numFmtId="176" fontId="19" fillId="4" borderId="5" xfId="0" applyNumberFormat="1" applyFont="1" applyFill="1" applyBorder="1" applyAlignment="1" applyProtection="1">
      <alignment horizontal="center" vertical="center"/>
      <protection locked="0"/>
    </xf>
    <xf numFmtId="176" fontId="10" fillId="4" borderId="3" xfId="0" applyNumberFormat="1" applyFont="1" applyFill="1" applyBorder="1" applyAlignment="1" applyProtection="1">
      <alignment horizontal="center" vertical="center"/>
      <protection locked="0"/>
    </xf>
    <xf numFmtId="176" fontId="10" fillId="4" borderId="4" xfId="0" applyNumberFormat="1" applyFont="1" applyFill="1" applyBorder="1" applyAlignment="1" applyProtection="1">
      <alignment horizontal="center" vertical="center"/>
      <protection locked="0"/>
    </xf>
    <xf numFmtId="176" fontId="10" fillId="4" borderId="5" xfId="0" applyNumberFormat="1" applyFont="1" applyFill="1" applyBorder="1" applyAlignment="1" applyProtection="1">
      <alignment horizontal="center" vertical="center"/>
      <protection locked="0"/>
    </xf>
    <xf numFmtId="0" fontId="11" fillId="2" borderId="0" xfId="0" applyFont="1" applyFill="1" applyAlignment="1">
      <alignment horizontal="left" vertical="center" wrapText="1"/>
    </xf>
    <xf numFmtId="0" fontId="2" fillId="0" borderId="7"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9" xfId="0" applyFont="1" applyBorder="1" applyAlignment="1" applyProtection="1">
      <alignment vertical="top" wrapText="1"/>
      <protection locked="0"/>
    </xf>
    <xf numFmtId="0" fontId="10" fillId="0" borderId="10" xfId="0" applyFont="1" applyBorder="1" applyAlignment="1" applyProtection="1">
      <alignment vertical="top" wrapText="1"/>
      <protection locked="0"/>
    </xf>
    <xf numFmtId="0" fontId="10" fillId="0" borderId="0" xfId="0" applyFont="1" applyBorder="1" applyAlignment="1" applyProtection="1">
      <alignment vertical="top" wrapText="1"/>
      <protection locked="0"/>
    </xf>
    <xf numFmtId="0" fontId="10" fillId="0" borderId="11" xfId="0" applyFont="1" applyBorder="1" applyAlignment="1" applyProtection="1">
      <alignment vertical="top" wrapText="1"/>
      <protection locked="0"/>
    </xf>
    <xf numFmtId="0" fontId="10" fillId="0" borderId="12" xfId="0" applyFont="1" applyBorder="1" applyAlignment="1" applyProtection="1">
      <alignment vertical="top" wrapText="1"/>
      <protection locked="0"/>
    </xf>
    <xf numFmtId="0" fontId="10" fillId="0" borderId="13" xfId="0" applyFont="1" applyBorder="1" applyAlignment="1" applyProtection="1">
      <alignment vertical="top" wrapText="1"/>
      <protection locked="0"/>
    </xf>
    <xf numFmtId="0" fontId="10" fillId="0" borderId="14" xfId="0" applyFont="1" applyBorder="1" applyAlignment="1" applyProtection="1">
      <alignment vertical="top" wrapText="1"/>
      <protection locked="0"/>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13" fillId="0" borderId="2" xfId="0" applyFont="1" applyBorder="1" applyAlignment="1">
      <alignment horizontal="left" vertical="center" wrapText="1"/>
    </xf>
    <xf numFmtId="0" fontId="18" fillId="8" borderId="3" xfId="0" applyFont="1" applyFill="1" applyBorder="1" applyAlignment="1">
      <alignment horizontal="center" vertical="center"/>
    </xf>
    <xf numFmtId="0" fontId="18" fillId="8" borderId="4" xfId="0" applyFont="1" applyFill="1" applyBorder="1" applyAlignment="1">
      <alignment horizontal="center" vertical="center"/>
    </xf>
    <xf numFmtId="0" fontId="18" fillId="8" borderId="5" xfId="0" applyFont="1" applyFill="1" applyBorder="1" applyAlignment="1">
      <alignment horizontal="center" vertical="center"/>
    </xf>
    <xf numFmtId="0" fontId="29" fillId="6" borderId="3" xfId="0" applyFont="1" applyFill="1" applyBorder="1" applyAlignment="1">
      <alignment horizontal="justify" vertical="center" wrapText="1"/>
    </xf>
    <xf numFmtId="0" fontId="29" fillId="6" borderId="4" xfId="0" applyFont="1" applyFill="1" applyBorder="1" applyAlignment="1">
      <alignment horizontal="justify" vertical="center" wrapText="1"/>
    </xf>
    <xf numFmtId="0" fontId="29" fillId="6" borderId="5" xfId="0" applyFont="1" applyFill="1" applyBorder="1" applyAlignment="1">
      <alignment horizontal="justify" vertical="center" wrapText="1"/>
    </xf>
    <xf numFmtId="0" fontId="10" fillId="7" borderId="2" xfId="0" applyFont="1" applyFill="1" applyBorder="1" applyAlignment="1" applyProtection="1">
      <alignment horizontal="center" vertical="center" shrinkToFit="1"/>
      <protection locked="0"/>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16" fillId="9" borderId="2" xfId="0" applyFont="1" applyFill="1" applyBorder="1" applyAlignment="1" applyProtection="1">
      <alignment vertical="center" shrinkToFit="1"/>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lignment vertical="center"/>
    </xf>
    <xf numFmtId="0" fontId="18" fillId="0" borderId="4" xfId="0" applyFont="1" applyBorder="1">
      <alignment vertical="center"/>
    </xf>
    <xf numFmtId="0" fontId="18" fillId="0" borderId="5" xfId="0" applyFont="1" applyBorder="1">
      <alignment vertical="center"/>
    </xf>
    <xf numFmtId="0" fontId="13" fillId="6" borderId="3" xfId="0" applyFont="1" applyFill="1" applyBorder="1" applyAlignment="1">
      <alignment vertical="center" wrapText="1"/>
    </xf>
    <xf numFmtId="0" fontId="13" fillId="6" borderId="4" xfId="0" applyFont="1" applyFill="1" applyBorder="1" applyAlignment="1">
      <alignment vertical="center" wrapText="1"/>
    </xf>
    <xf numFmtId="0" fontId="13" fillId="6" borderId="5" xfId="0" applyFont="1" applyFill="1" applyBorder="1" applyAlignment="1">
      <alignment vertical="center" wrapText="1"/>
    </xf>
    <xf numFmtId="177" fontId="10" fillId="4" borderId="28" xfId="0" applyNumberFormat="1" applyFont="1" applyFill="1" applyBorder="1" applyAlignment="1" applyProtection="1">
      <alignment horizontal="center" vertical="center"/>
      <protection locked="0"/>
    </xf>
    <xf numFmtId="177" fontId="10" fillId="4" borderId="29" xfId="0" applyNumberFormat="1" applyFont="1" applyFill="1" applyBorder="1" applyAlignment="1" applyProtection="1">
      <alignment horizontal="center" vertical="center"/>
      <protection locked="0"/>
    </xf>
    <xf numFmtId="177" fontId="10" fillId="4" borderId="31" xfId="0" applyNumberFormat="1" applyFont="1" applyFill="1" applyBorder="1" applyAlignment="1" applyProtection="1">
      <alignment horizontal="center" vertical="center"/>
      <protection locked="0"/>
    </xf>
    <xf numFmtId="177" fontId="10" fillId="4" borderId="32" xfId="0" applyNumberFormat="1" applyFont="1" applyFill="1" applyBorder="1" applyAlignment="1" applyProtection="1">
      <alignment horizontal="center" vertical="center"/>
      <protection locked="0"/>
    </xf>
    <xf numFmtId="177" fontId="10" fillId="4" borderId="24" xfId="0" applyNumberFormat="1" applyFont="1" applyFill="1" applyBorder="1" applyAlignment="1" applyProtection="1">
      <alignment horizontal="center" vertical="center"/>
      <protection locked="0"/>
    </xf>
    <xf numFmtId="177" fontId="10" fillId="4" borderId="27" xfId="0" applyNumberFormat="1" applyFont="1" applyFill="1" applyBorder="1" applyAlignment="1" applyProtection="1">
      <alignment horizontal="center" vertical="center"/>
      <protection locked="0"/>
    </xf>
    <xf numFmtId="0" fontId="4" fillId="0" borderId="3" xfId="0" applyFont="1" applyFill="1" applyBorder="1">
      <alignment vertical="center"/>
    </xf>
    <xf numFmtId="0" fontId="10" fillId="7" borderId="3" xfId="0" applyFont="1" applyFill="1" applyBorder="1" applyAlignment="1" applyProtection="1">
      <alignment horizontal="center" vertical="center" shrinkToFit="1"/>
      <protection locked="0"/>
    </xf>
    <xf numFmtId="0" fontId="10" fillId="7" borderId="4" xfId="0" applyFont="1" applyFill="1" applyBorder="1" applyAlignment="1" applyProtection="1">
      <alignment horizontal="center" vertical="center" shrinkToFit="1"/>
      <protection locked="0"/>
    </xf>
    <xf numFmtId="0" fontId="10" fillId="7" borderId="5" xfId="0" applyFont="1" applyFill="1" applyBorder="1" applyAlignment="1" applyProtection="1">
      <alignment horizontal="center" vertical="center" shrinkToFit="1"/>
      <protection locked="0"/>
    </xf>
    <xf numFmtId="0" fontId="4" fillId="8" borderId="2" xfId="0" applyFont="1" applyFill="1" applyBorder="1" applyAlignment="1">
      <alignment horizontal="center" vertical="center"/>
    </xf>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9" borderId="0" xfId="0" applyFont="1" applyFill="1" applyAlignment="1">
      <alignment horizontal="left" vertical="top" wrapText="1"/>
    </xf>
    <xf numFmtId="0" fontId="14" fillId="9" borderId="0" xfId="0" applyFont="1" applyFill="1" applyAlignment="1">
      <alignment horizontal="left" vertical="top"/>
    </xf>
    <xf numFmtId="0" fontId="10" fillId="7" borderId="2"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FFCC"/>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xdr:col>
      <xdr:colOff>7056</xdr:colOff>
      <xdr:row>186</xdr:row>
      <xdr:rowOff>63499</xdr:rowOff>
    </xdr:from>
    <xdr:to>
      <xdr:col>16</xdr:col>
      <xdr:colOff>7057</xdr:colOff>
      <xdr:row>190</xdr:row>
      <xdr:rowOff>296333</xdr:rowOff>
    </xdr:to>
    <xdr:sp textlink="">
      <xdr:nvSpPr>
        <xdr:cNvPr id="32" name="正方形/長方形 31">
          <a:extLst>
            <a:ext uri="{FF2B5EF4-FFF2-40B4-BE49-F238E27FC236}">
              <a16:creationId xmlns="" xmlns:a16="http://schemas.microsoft.com/office/drawing/2014/main" id="{FCFA27A1-2703-4B95-9D3E-148D4E059C8B}"/>
            </a:ext>
          </a:extLst>
        </xdr:cNvPr>
        <xdr:cNvSpPr/>
      </xdr:nvSpPr>
      <xdr:spPr>
        <a:xfrm>
          <a:off x="388056" y="62886166"/>
          <a:ext cx="5715001" cy="1502834"/>
        </a:xfrm>
        <a:prstGeom prst="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令和３年度厚生労働科学研究費「障害者に対する社会リハビリテーション支援プログラム及びその評価手法開発に関する研究」において、</a:t>
          </a:r>
          <a:r>
            <a:rPr kumimoji="1" lang="en-US" altLang="ja-JP" sz="900">
              <a:solidFill>
                <a:schemeClr val="tx1"/>
              </a:solidFill>
            </a:rPr>
            <a:t>SIM</a:t>
          </a:r>
          <a:r>
            <a:rPr kumimoji="1" lang="ja-JP" altLang="en-US" sz="900">
              <a:solidFill>
                <a:schemeClr val="tx1"/>
              </a:solidFill>
            </a:rPr>
            <a:t>（社会生活の自立度評価）を開発しました。</a:t>
          </a:r>
          <a:endParaRPr kumimoji="1" lang="en-US" altLang="ja-JP" sz="900">
            <a:solidFill>
              <a:schemeClr val="tx1"/>
            </a:solidFill>
          </a:endParaRPr>
        </a:p>
        <a:p>
          <a:pPr algn="l"/>
          <a:r>
            <a:rPr kumimoji="1" lang="en-US" altLang="ja-JP" sz="900">
              <a:solidFill>
                <a:schemeClr val="tx1"/>
              </a:solidFill>
            </a:rPr>
            <a:t>SIM</a:t>
          </a:r>
          <a:r>
            <a:rPr kumimoji="1" lang="ja-JP" altLang="en-US" sz="900">
              <a:solidFill>
                <a:schemeClr val="tx1"/>
              </a:solidFill>
            </a:rPr>
            <a:t>は、自立訓練における質の向上に重要な指標であると考えております。</a:t>
          </a:r>
          <a:endParaRPr kumimoji="1" lang="en-US" altLang="ja-JP" sz="900">
            <a:solidFill>
              <a:schemeClr val="tx1"/>
            </a:solidFill>
          </a:endParaRPr>
        </a:p>
        <a:p>
          <a:pPr algn="l"/>
          <a:r>
            <a:rPr kumimoji="1" lang="ja-JP" altLang="en-US" sz="900">
              <a:solidFill>
                <a:schemeClr val="tx1"/>
              </a:solidFill>
            </a:rPr>
            <a:t>今年度調査では、この</a:t>
          </a:r>
          <a:r>
            <a:rPr kumimoji="1" lang="en-US" altLang="ja-JP" sz="900">
              <a:solidFill>
                <a:schemeClr val="tx1"/>
              </a:solidFill>
            </a:rPr>
            <a:t>SIM</a:t>
          </a:r>
          <a:r>
            <a:rPr kumimoji="1" lang="ja-JP" altLang="en-US" sz="900">
              <a:solidFill>
                <a:schemeClr val="tx1"/>
              </a:solidFill>
            </a:rPr>
            <a:t>が自立訓練事業所の職員の皆様に有用なものであるかを確認したいと考えております。</a:t>
          </a:r>
          <a:endParaRPr kumimoji="1" lang="en-US" altLang="ja-JP" sz="900">
            <a:solidFill>
              <a:schemeClr val="tx1"/>
            </a:solidFill>
          </a:endParaRPr>
        </a:p>
        <a:p>
          <a:pPr algn="l"/>
          <a:r>
            <a:rPr kumimoji="1" lang="ja-JP" altLang="en-US" sz="900">
              <a:solidFill>
                <a:schemeClr val="tx1"/>
              </a:solidFill>
            </a:rPr>
            <a:t>つきましては、調査サイト（</a:t>
          </a:r>
          <a:r>
            <a:rPr kumimoji="1" lang="en-US" altLang="ja-JP" sz="900">
              <a:solidFill>
                <a:schemeClr val="tx1"/>
              </a:solidFill>
            </a:rPr>
            <a:t>https://en.surece.co.jp/jiritsukunren/</a:t>
          </a:r>
          <a:r>
            <a:rPr kumimoji="1" lang="ja-JP" altLang="en-US" sz="900">
              <a:solidFill>
                <a:schemeClr val="tx1"/>
              </a:solidFill>
            </a:rPr>
            <a:t>）にある「</a:t>
          </a:r>
          <a:r>
            <a:rPr kumimoji="1" lang="en-US" altLang="ja-JP" sz="900">
              <a:solidFill>
                <a:schemeClr val="tx1"/>
              </a:solidFill>
            </a:rPr>
            <a:t>SIM</a:t>
          </a:r>
          <a:r>
            <a:rPr kumimoji="1" lang="ja-JP" altLang="en-US" sz="900">
              <a:solidFill>
                <a:schemeClr val="tx1"/>
              </a:solidFill>
            </a:rPr>
            <a:t>概要説明資料」「</a:t>
          </a:r>
          <a:r>
            <a:rPr kumimoji="1" lang="en-US" altLang="ja-JP" sz="900">
              <a:solidFill>
                <a:schemeClr val="tx1"/>
              </a:solidFill>
            </a:rPr>
            <a:t>SIM</a:t>
          </a:r>
          <a:r>
            <a:rPr kumimoji="1" lang="ja-JP" altLang="en-US" sz="900">
              <a:solidFill>
                <a:schemeClr val="tx1"/>
              </a:solidFill>
            </a:rPr>
            <a:t>説明動画」「</a:t>
          </a:r>
          <a:r>
            <a:rPr kumimoji="1" lang="en-US" altLang="ja-JP" sz="900">
              <a:solidFill>
                <a:schemeClr val="tx1"/>
              </a:solidFill>
            </a:rPr>
            <a:t>SIM</a:t>
          </a:r>
          <a:r>
            <a:rPr kumimoji="1" lang="ja-JP" altLang="en-US" sz="900">
              <a:solidFill>
                <a:schemeClr val="tx1"/>
              </a:solidFill>
            </a:rPr>
            <a:t>検証調査概要」をご確認いただき、</a:t>
          </a:r>
          <a:r>
            <a:rPr kumimoji="1" lang="en-US" altLang="ja-JP" sz="900">
              <a:solidFill>
                <a:schemeClr val="tx1"/>
              </a:solidFill>
            </a:rPr>
            <a:t>SIM</a:t>
          </a:r>
          <a:r>
            <a:rPr kumimoji="1" lang="ja-JP" altLang="en-US" sz="900">
              <a:solidFill>
                <a:schemeClr val="tx1"/>
              </a:solidFill>
            </a:rPr>
            <a:t>検証調査にご協力いただきたいと考えております。</a:t>
          </a:r>
        </a:p>
      </xdr:txBody>
    </xdr:sp>
    <xdr:clientData/>
  </xdr:twoCellAnchor>
  <xdr:twoCellAnchor>
    <xdr:from>
      <xdr:col>1</xdr:col>
      <xdr:colOff>7055</xdr:colOff>
      <xdr:row>193</xdr:row>
      <xdr:rowOff>134056</xdr:rowOff>
    </xdr:from>
    <xdr:to>
      <xdr:col>16</xdr:col>
      <xdr:colOff>7056</xdr:colOff>
      <xdr:row>196</xdr:row>
      <xdr:rowOff>35278</xdr:rowOff>
    </xdr:to>
    <xdr:sp textlink="">
      <xdr:nvSpPr>
        <xdr:cNvPr id="33" name="正方形/長方形 32">
          <a:extLst>
            <a:ext uri="{FF2B5EF4-FFF2-40B4-BE49-F238E27FC236}">
              <a16:creationId xmlns="" xmlns:a16="http://schemas.microsoft.com/office/drawing/2014/main" id="{F2C0E0E0-80BC-49CC-AE9D-846FEB08B96A}"/>
            </a:ext>
          </a:extLst>
        </xdr:cNvPr>
        <xdr:cNvSpPr/>
      </xdr:nvSpPr>
      <xdr:spPr>
        <a:xfrm>
          <a:off x="395111" y="36900556"/>
          <a:ext cx="5820834" cy="726722"/>
        </a:xfrm>
        <a:prstGeom prst="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SIM</a:t>
          </a:r>
          <a:r>
            <a:rPr kumimoji="1" lang="ja-JP" altLang="en-US" sz="900">
              <a:solidFill>
                <a:schemeClr val="tx1"/>
              </a:solidFill>
            </a:rPr>
            <a:t>検証調査にご協力いただける事業所様には、別途調査票等をご案内させていただきます。</a:t>
          </a:r>
          <a:endParaRPr kumimoji="1" lang="en-US" altLang="ja-JP" sz="900">
            <a:solidFill>
              <a:schemeClr val="tx1"/>
            </a:solidFill>
          </a:endParaRPr>
        </a:p>
        <a:p>
          <a:pPr algn="l"/>
          <a:r>
            <a:rPr kumimoji="1" lang="ja-JP" altLang="en-US" sz="900">
              <a:solidFill>
                <a:schemeClr val="tx1"/>
              </a:solidFill>
            </a:rPr>
            <a:t>メールにて調査票およびご協力いただきたい事項をご案内させていただきますので、以下にご回答いただけますと幸いです。</a:t>
          </a:r>
        </a:p>
      </xdr:txBody>
    </xdr:sp>
    <xdr:clientData/>
  </xdr:twoCellAnchor>
  <xdr:twoCellAnchor>
    <xdr:from>
      <xdr:col>1</xdr:col>
      <xdr:colOff>9525</xdr:colOff>
      <xdr:row>173</xdr:row>
      <xdr:rowOff>39688</xdr:rowOff>
    </xdr:from>
    <xdr:to>
      <xdr:col>16</xdr:col>
      <xdr:colOff>9526</xdr:colOff>
      <xdr:row>175</xdr:row>
      <xdr:rowOff>312738</xdr:rowOff>
    </xdr:to>
    <xdr:sp textlink="">
      <xdr:nvSpPr>
        <xdr:cNvPr id="20" name="正方形/長方形 19">
          <a:extLst>
            <a:ext uri="{FF2B5EF4-FFF2-40B4-BE49-F238E27FC236}">
              <a16:creationId xmlns="" xmlns:a16="http://schemas.microsoft.com/office/drawing/2014/main" id="{61050FBC-2CFA-49E2-BB9F-9999D1C65A8A}"/>
            </a:ext>
          </a:extLst>
        </xdr:cNvPr>
        <xdr:cNvSpPr/>
      </xdr:nvSpPr>
      <xdr:spPr>
        <a:xfrm>
          <a:off x="398463" y="51474688"/>
          <a:ext cx="5834063" cy="908050"/>
        </a:xfrm>
        <a:prstGeom prst="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以下のような活動を行っている場合に「ある」とお答えください。</a:t>
          </a:r>
          <a:endParaRPr kumimoji="1" lang="en-US" altLang="ja-JP" sz="900">
            <a:solidFill>
              <a:schemeClr val="tx1"/>
            </a:solidFill>
          </a:endParaRPr>
        </a:p>
        <a:p>
          <a:pPr algn="l"/>
          <a:r>
            <a:rPr kumimoji="1" lang="ja-JP" altLang="en-US" sz="900">
              <a:solidFill>
                <a:schemeClr val="tx1"/>
              </a:solidFill>
            </a:rPr>
            <a:t>　・地域に出て取り組む活動</a:t>
          </a:r>
          <a:endParaRPr kumimoji="1" lang="en-US" altLang="ja-JP" sz="900">
            <a:solidFill>
              <a:schemeClr val="tx1"/>
            </a:solidFill>
          </a:endParaRPr>
        </a:p>
        <a:p>
          <a:pPr algn="l"/>
          <a:r>
            <a:rPr kumimoji="1" lang="ja-JP" altLang="en-US" sz="900">
              <a:solidFill>
                <a:schemeClr val="tx1"/>
              </a:solidFill>
            </a:rPr>
            <a:t>　・地域課題の解決のための取組、地域の人たちと一緒に行う取り組み</a:t>
          </a:r>
          <a:endParaRPr kumimoji="1" lang="en-US" altLang="ja-JP" sz="900">
            <a:solidFill>
              <a:schemeClr val="tx1"/>
            </a:solidFill>
          </a:endParaRPr>
        </a:p>
        <a:p>
          <a:pPr algn="l"/>
          <a:r>
            <a:rPr kumimoji="1" lang="ja-JP" altLang="en-US" sz="900">
              <a:solidFill>
                <a:schemeClr val="tx1"/>
              </a:solidFill>
            </a:rPr>
            <a:t>　</a:t>
          </a:r>
          <a:r>
            <a:rPr kumimoji="1" lang="en-US" altLang="ja-JP" sz="900">
              <a:solidFill>
                <a:schemeClr val="tx1"/>
              </a:solidFill>
            </a:rPr>
            <a:t>※</a:t>
          </a:r>
          <a:r>
            <a:rPr kumimoji="1" lang="ja-JP" altLang="en-US" sz="900">
              <a:solidFill>
                <a:schemeClr val="tx1"/>
              </a:solidFill>
            </a:rPr>
            <a:t>ただし、利用者のレクレーションのみを目的とした地域活動は除きます。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hyperlink" Target="#" TargetMode="External" />
  <Relationship Id="rId1" Type="http://schemas.openxmlformats.org/officeDocument/2006/relationships/hyperlink" Target="#" TargetMode="Externa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s>
</file>

<file path=xl/worksheets/_rels/sheet4.xml.rels>&#65279;<?xml version="1.0" encoding="utf-8" standalone="yes"?>
<Relationships xmlns="http://schemas.openxmlformats.org/package/2006/relationships">
  
</Relationships>
</file>

<file path=xl/worksheets/_rels/sheet5.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0"/>
  <sheetViews>
    <sheetView showGridLines="0" tabSelected="1" zoomScale="107" zoomScaleNormal="107" workbookViewId="0">
      <selection activeCell="B1" sqref="B1"/>
    </sheetView>
  </sheetViews>
  <sheetFormatPr defaultRowHeight="16.5" x14ac:dyDescent="0.35"/>
  <cols>
    <col min="1" max="1" width="1.42578125" customWidth="1"/>
    <col min="2" max="2" width="3.28515625" customWidth="1"/>
  </cols>
  <sheetData>
    <row r="1" spans="2:14" ht="17.25" thickBot="1" x14ac:dyDescent="0.4"/>
    <row r="2" spans="2:14" ht="19.5" x14ac:dyDescent="0.35">
      <c r="B2" s="65" t="s">
        <v>257</v>
      </c>
      <c r="C2" s="66"/>
      <c r="D2" s="66"/>
      <c r="E2" s="66"/>
      <c r="F2" s="66"/>
      <c r="G2" s="66"/>
      <c r="H2" s="66"/>
      <c r="I2" s="66"/>
      <c r="J2" s="66"/>
      <c r="K2" s="66"/>
      <c r="L2" s="66"/>
      <c r="M2" s="66"/>
      <c r="N2" s="67"/>
    </row>
    <row r="3" spans="2:14" ht="20.25" thickBot="1" x14ac:dyDescent="0.4">
      <c r="B3" s="68" t="s">
        <v>258</v>
      </c>
      <c r="C3" s="69"/>
      <c r="D3" s="69"/>
      <c r="E3" s="69"/>
      <c r="F3" s="69"/>
      <c r="G3" s="69"/>
      <c r="H3" s="69"/>
      <c r="I3" s="69"/>
      <c r="J3" s="69"/>
      <c r="K3" s="69"/>
      <c r="L3" s="69"/>
      <c r="M3" s="69"/>
      <c r="N3" s="70"/>
    </row>
    <row r="5" spans="2:14" x14ac:dyDescent="0.35">
      <c r="B5" t="s">
        <v>259</v>
      </c>
    </row>
    <row r="6" spans="2:14" x14ac:dyDescent="0.35">
      <c r="B6" t="s">
        <v>260</v>
      </c>
    </row>
    <row r="8" spans="2:14" x14ac:dyDescent="0.35">
      <c r="B8" t="s">
        <v>261</v>
      </c>
    </row>
    <row r="9" spans="2:14" x14ac:dyDescent="0.35">
      <c r="B9" s="71"/>
      <c r="C9" t="s">
        <v>263</v>
      </c>
    </row>
    <row r="10" spans="2:14" x14ac:dyDescent="0.35">
      <c r="B10" s="72"/>
      <c r="C10" t="s">
        <v>262</v>
      </c>
    </row>
    <row r="11" spans="2:14" x14ac:dyDescent="0.35">
      <c r="B11" s="73"/>
      <c r="C11" t="s">
        <v>264</v>
      </c>
    </row>
    <row r="12" spans="2:14" x14ac:dyDescent="0.35">
      <c r="B12" s="74"/>
      <c r="C12" t="s">
        <v>265</v>
      </c>
    </row>
    <row r="14" spans="2:14" ht="17.25" thickBot="1" x14ac:dyDescent="0.4">
      <c r="B14" t="s">
        <v>266</v>
      </c>
    </row>
    <row r="15" spans="2:14" ht="19.5" customHeight="1" x14ac:dyDescent="0.35">
      <c r="B15" s="115" t="s">
        <v>597</v>
      </c>
      <c r="C15" s="109"/>
      <c r="D15" s="109"/>
      <c r="E15" s="109"/>
      <c r="F15" s="109"/>
      <c r="G15" s="109"/>
      <c r="H15" s="109"/>
      <c r="I15" s="109"/>
      <c r="J15" s="109"/>
      <c r="K15" s="114" t="str">
        <f>HYPERLINK("#", "https://en.surece.co.jp/jiritsukunren/")</f>
        <v>https://en.surece.co.jp/jiritsukunren/</v>
      </c>
      <c r="L15" s="109"/>
      <c r="M15" s="109"/>
      <c r="N15" s="110"/>
    </row>
    <row r="16" spans="2:14" ht="17.25" customHeight="1" thickBot="1" x14ac:dyDescent="0.4">
      <c r="B16" s="113" t="s">
        <v>599</v>
      </c>
      <c r="C16" s="111"/>
      <c r="D16" s="111"/>
      <c r="E16" s="111"/>
      <c r="F16" s="111"/>
      <c r="G16" s="111"/>
      <c r="H16" s="111"/>
      <c r="I16" s="111"/>
      <c r="J16" s="111"/>
      <c r="K16" s="111"/>
      <c r="L16" s="116" t="s">
        <v>598</v>
      </c>
      <c r="M16" s="111"/>
      <c r="N16" s="112"/>
    </row>
    <row r="18" spans="2:2" x14ac:dyDescent="0.35">
      <c r="B18" t="s">
        <v>267</v>
      </c>
    </row>
    <row r="19" spans="2:2" x14ac:dyDescent="0.35">
      <c r="B19" t="s">
        <v>268</v>
      </c>
    </row>
    <row r="20" spans="2:2" x14ac:dyDescent="0.35">
      <c r="B20" t="s">
        <v>269</v>
      </c>
    </row>
  </sheetData>
  <sheetProtection algorithmName="SHA-512" hashValue="5iRncdbWHDbk588iRErKS2nBk90IGcw4CdKeUt8DsORSeT3QCFaiVYTCharQVywPCtiFy8FwxY6tXJkD7riecA==" saltValue="qX+wvFx5XZHTUWird5+Xeg==" spinCount="100000" sheet="1" objects="1" scenarios="1"/>
  <phoneticPr fontId="9"/>
  <hyperlinks>
    <hyperlink ref="K15" r:id="rId1"/>
    <hyperlink ref="L16"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9"/>
  <sheetViews>
    <sheetView zoomScale="90" zoomScaleNormal="90" zoomScaleSheetLayoutView="100" zoomScalePageLayoutView="40" workbookViewId="0">
      <selection activeCell="AS11" sqref="AS11"/>
    </sheetView>
  </sheetViews>
  <sheetFormatPr defaultColWidth="8.85546875" defaultRowHeight="25.15" customHeight="1" x14ac:dyDescent="0.35"/>
  <cols>
    <col min="1" max="18" width="5.7109375" style="1" customWidth="1"/>
    <col min="19" max="19" width="5.5703125" style="1" customWidth="1"/>
    <col min="20" max="21" width="5.5703125" style="7" hidden="1" customWidth="1"/>
    <col min="22" max="42" width="5.7109375" style="78" hidden="1" customWidth="1"/>
    <col min="43" max="43" width="5.7109375" style="1" hidden="1" customWidth="1"/>
    <col min="44" max="16384" width="8.85546875" style="1"/>
  </cols>
  <sheetData>
    <row r="1" spans="1:43" ht="25.15" customHeight="1" x14ac:dyDescent="0.35">
      <c r="A1" s="3" t="s">
        <v>64</v>
      </c>
      <c r="B1" s="4"/>
      <c r="C1" s="4"/>
      <c r="D1" s="4"/>
      <c r="E1" s="4"/>
      <c r="F1" s="4"/>
      <c r="G1" s="4"/>
      <c r="H1" s="4"/>
      <c r="I1" s="4"/>
      <c r="J1" s="4"/>
      <c r="K1" s="4"/>
      <c r="L1" s="4"/>
      <c r="M1" s="4"/>
      <c r="N1" s="4"/>
      <c r="O1" s="4"/>
      <c r="P1" s="4"/>
      <c r="T1" s="105" t="s">
        <v>574</v>
      </c>
      <c r="U1" s="104" t="s">
        <v>575</v>
      </c>
      <c r="V1" s="83" t="s">
        <v>507</v>
      </c>
      <c r="AP1" s="83" t="s">
        <v>497</v>
      </c>
    </row>
    <row r="2" spans="1:43" ht="25.15" customHeight="1" x14ac:dyDescent="0.35">
      <c r="A2" s="53">
        <v>1</v>
      </c>
      <c r="B2" s="97" t="s">
        <v>530</v>
      </c>
      <c r="T2" s="75" t="s">
        <v>561</v>
      </c>
      <c r="U2" s="102"/>
      <c r="AQ2" s="83" t="s">
        <v>52</v>
      </c>
    </row>
    <row r="3" spans="1:43" ht="25.15" customHeight="1" x14ac:dyDescent="0.35">
      <c r="A3" s="53"/>
      <c r="B3" s="64" t="s">
        <v>228</v>
      </c>
      <c r="M3" s="206"/>
      <c r="N3" s="207"/>
      <c r="O3" s="207"/>
      <c r="P3" s="208"/>
      <c r="T3" s="75"/>
      <c r="U3" s="102"/>
      <c r="V3" s="84" t="str">
        <f>IF(M3=AQ2,1,IF(M3=AQ3,2,IF(M3=AQ4,3,IF(M3=AQ5,4,""))))</f>
        <v/>
      </c>
      <c r="AQ3" s="83" t="s">
        <v>53</v>
      </c>
    </row>
    <row r="4" spans="1:43" ht="25.15" customHeight="1" x14ac:dyDescent="0.35">
      <c r="A4" s="53"/>
      <c r="B4" s="52" t="s">
        <v>229</v>
      </c>
      <c r="T4" s="75" t="s">
        <v>516</v>
      </c>
      <c r="U4" s="102"/>
      <c r="AQ4" s="83" t="s">
        <v>54</v>
      </c>
    </row>
    <row r="5" spans="1:43" ht="25.15" customHeight="1" x14ac:dyDescent="0.35">
      <c r="B5" s="52" t="s">
        <v>230</v>
      </c>
      <c r="P5" s="35"/>
      <c r="R5" s="34"/>
      <c r="T5" s="75"/>
      <c r="U5" s="102"/>
      <c r="AQ5" s="83" t="s">
        <v>227</v>
      </c>
    </row>
    <row r="6" spans="1:43" ht="25.15" customHeight="1" x14ac:dyDescent="0.35">
      <c r="A6" s="53">
        <f>A2+1</f>
        <v>2</v>
      </c>
      <c r="B6" s="34" t="s">
        <v>156</v>
      </c>
      <c r="M6" s="143"/>
      <c r="N6" s="144"/>
      <c r="O6" s="144"/>
      <c r="P6" s="145"/>
      <c r="T6" s="75"/>
      <c r="U6" s="102"/>
      <c r="V6" s="87" t="str">
        <f>IF(M6="","",M6)</f>
        <v/>
      </c>
    </row>
    <row r="7" spans="1:43" ht="25.15" customHeight="1" x14ac:dyDescent="0.35">
      <c r="A7" s="53">
        <f>A6+1</f>
        <v>3</v>
      </c>
      <c r="B7" s="97" t="s">
        <v>532</v>
      </c>
      <c r="T7" s="75"/>
      <c r="U7" s="102"/>
      <c r="AP7" s="100" t="s">
        <v>563</v>
      </c>
    </row>
    <row r="8" spans="1:43" ht="25.15" customHeight="1" x14ac:dyDescent="0.35">
      <c r="A8" s="34"/>
      <c r="M8" s="206"/>
      <c r="N8" s="207"/>
      <c r="O8" s="207"/>
      <c r="P8" s="208"/>
      <c r="T8" s="75"/>
      <c r="U8" s="102"/>
      <c r="V8" s="84" t="str">
        <f>IF(M8=AQ8,1,IF(M8=AQ9,2,IF(M8=AQ10,3,IF(M8=AQ11,4,IF(M8=AQ12,5,IF(M8=AQ13,6,IF(M8=AQ14,7,IF(M8=AQ15,8,""))))))))</f>
        <v/>
      </c>
      <c r="AQ8" s="83" t="s">
        <v>55</v>
      </c>
    </row>
    <row r="9" spans="1:43" ht="25.15" customHeight="1" x14ac:dyDescent="0.35">
      <c r="A9" s="53">
        <f>A7+1</f>
        <v>4</v>
      </c>
      <c r="B9" s="97" t="s">
        <v>533</v>
      </c>
      <c r="T9" s="75" t="s">
        <v>508</v>
      </c>
      <c r="U9" s="102"/>
      <c r="AQ9" s="83" t="s">
        <v>56</v>
      </c>
    </row>
    <row r="10" spans="1:43" ht="25.15" customHeight="1" x14ac:dyDescent="0.35">
      <c r="A10" s="53"/>
      <c r="B10" s="7" t="s">
        <v>157</v>
      </c>
      <c r="T10" s="75"/>
      <c r="U10" s="102"/>
      <c r="V10" s="82">
        <v>1</v>
      </c>
      <c r="W10" s="82">
        <v>2</v>
      </c>
      <c r="X10" s="82">
        <v>3</v>
      </c>
      <c r="Y10" s="82">
        <v>4</v>
      </c>
      <c r="Z10" s="82">
        <v>5</v>
      </c>
      <c r="AA10" s="82">
        <v>6</v>
      </c>
      <c r="AB10" s="82">
        <v>7</v>
      </c>
      <c r="AC10" s="82">
        <v>8</v>
      </c>
      <c r="AD10" s="82">
        <v>9</v>
      </c>
      <c r="AE10" s="82">
        <v>10</v>
      </c>
      <c r="AF10" s="83" t="s">
        <v>279</v>
      </c>
      <c r="AQ10" s="83" t="s">
        <v>57</v>
      </c>
    </row>
    <row r="11" spans="1:43" ht="25.15" customHeight="1" x14ac:dyDescent="0.35">
      <c r="B11" s="29"/>
      <c r="C11" s="148" t="s">
        <v>63</v>
      </c>
      <c r="D11" s="148"/>
      <c r="E11" s="148"/>
      <c r="F11" s="148"/>
      <c r="G11" s="148"/>
      <c r="H11" s="148"/>
      <c r="I11" s="29"/>
      <c r="J11" s="148" t="s">
        <v>70</v>
      </c>
      <c r="K11" s="148"/>
      <c r="L11" s="148"/>
      <c r="M11" s="148"/>
      <c r="N11" s="148"/>
      <c r="O11" s="148"/>
      <c r="T11" s="75"/>
      <c r="U11" s="102"/>
      <c r="V11" s="85" t="str">
        <f>IF(B11="○",V10,"")</f>
        <v/>
      </c>
      <c r="W11" s="85" t="str">
        <f>IF(I11="○",W10,"")</f>
        <v/>
      </c>
      <c r="X11" s="85" t="str">
        <f>IF(B12="○",X10,"")</f>
        <v/>
      </c>
      <c r="Y11" s="85" t="str">
        <f>IF(I12="○",Y10,"")</f>
        <v/>
      </c>
      <c r="Z11" s="85" t="str">
        <f>IF(B13="○",Z10,"")</f>
        <v/>
      </c>
      <c r="AA11" s="85" t="str">
        <f>IF(I13="○",AA10,"")</f>
        <v/>
      </c>
      <c r="AB11" s="85" t="str">
        <f>IF(B14="○",AB10,"")</f>
        <v/>
      </c>
      <c r="AC11" s="85" t="str">
        <f>IF(I14="○",AC10,"")</f>
        <v/>
      </c>
      <c r="AD11" s="85" t="str">
        <f>IF(B15="○",AD10,"")</f>
        <v/>
      </c>
      <c r="AE11" s="85" t="str">
        <f>IF(I15="○",AE10,"")</f>
        <v/>
      </c>
      <c r="AQ11" s="83" t="s">
        <v>58</v>
      </c>
    </row>
    <row r="12" spans="1:43" ht="25.15" customHeight="1" x14ac:dyDescent="0.35">
      <c r="B12" s="29"/>
      <c r="C12" s="148" t="s">
        <v>71</v>
      </c>
      <c r="D12" s="148"/>
      <c r="E12" s="148"/>
      <c r="F12" s="148"/>
      <c r="G12" s="148"/>
      <c r="H12" s="148"/>
      <c r="I12" s="29"/>
      <c r="J12" s="148" t="s">
        <v>72</v>
      </c>
      <c r="K12" s="148"/>
      <c r="L12" s="148"/>
      <c r="M12" s="148"/>
      <c r="N12" s="148"/>
      <c r="O12" s="148"/>
      <c r="T12" s="75"/>
      <c r="U12" s="102"/>
      <c r="AQ12" s="83" t="s">
        <v>59</v>
      </c>
    </row>
    <row r="13" spans="1:43" ht="25.15" customHeight="1" x14ac:dyDescent="0.35">
      <c r="A13" s="34"/>
      <c r="B13" s="29"/>
      <c r="C13" s="148" t="s">
        <v>73</v>
      </c>
      <c r="D13" s="148"/>
      <c r="E13" s="148"/>
      <c r="F13" s="148"/>
      <c r="G13" s="148"/>
      <c r="H13" s="148"/>
      <c r="I13" s="29"/>
      <c r="J13" s="148" t="s">
        <v>96</v>
      </c>
      <c r="K13" s="148"/>
      <c r="L13" s="148"/>
      <c r="M13" s="148"/>
      <c r="N13" s="148"/>
      <c r="O13" s="148"/>
      <c r="T13" s="75"/>
      <c r="U13" s="102"/>
      <c r="AQ13" s="83" t="s">
        <v>60</v>
      </c>
    </row>
    <row r="14" spans="1:43" ht="25.15" customHeight="1" x14ac:dyDescent="0.35">
      <c r="A14" s="34"/>
      <c r="B14" s="29"/>
      <c r="C14" s="148" t="s">
        <v>103</v>
      </c>
      <c r="D14" s="148"/>
      <c r="E14" s="148"/>
      <c r="F14" s="148"/>
      <c r="G14" s="148"/>
      <c r="H14" s="148"/>
      <c r="I14" s="29"/>
      <c r="J14" s="148" t="s">
        <v>104</v>
      </c>
      <c r="K14" s="148"/>
      <c r="L14" s="148"/>
      <c r="M14" s="148"/>
      <c r="N14" s="148"/>
      <c r="O14" s="148"/>
      <c r="T14" s="75"/>
      <c r="U14" s="102"/>
      <c r="AQ14" s="83" t="s">
        <v>61</v>
      </c>
    </row>
    <row r="15" spans="1:43" ht="25.15" customHeight="1" x14ac:dyDescent="0.35">
      <c r="A15" s="34"/>
      <c r="B15" s="29"/>
      <c r="C15" s="148" t="s">
        <v>105</v>
      </c>
      <c r="D15" s="148"/>
      <c r="E15" s="148"/>
      <c r="F15" s="148"/>
      <c r="G15" s="148"/>
      <c r="H15" s="148"/>
      <c r="I15" s="29"/>
      <c r="J15" s="148" t="s">
        <v>106</v>
      </c>
      <c r="K15" s="148"/>
      <c r="L15" s="148"/>
      <c r="M15" s="148"/>
      <c r="N15" s="148"/>
      <c r="O15" s="148"/>
      <c r="T15" s="75"/>
      <c r="U15" s="102"/>
      <c r="AQ15" s="83" t="s">
        <v>62</v>
      </c>
    </row>
    <row r="16" spans="1:43" ht="25.15" customHeight="1" x14ac:dyDescent="0.35">
      <c r="A16" s="53">
        <f>A9+1</f>
        <v>5</v>
      </c>
      <c r="B16" s="97" t="s">
        <v>531</v>
      </c>
      <c r="P16" s="35"/>
      <c r="T16" s="75"/>
      <c r="U16" s="99" t="s">
        <v>576</v>
      </c>
      <c r="V16" s="79"/>
      <c r="W16" s="79"/>
      <c r="X16" s="79"/>
      <c r="Y16" s="79"/>
      <c r="Z16" s="79"/>
      <c r="AA16" s="79"/>
      <c r="AB16" s="79"/>
      <c r="AC16" s="79"/>
      <c r="AP16" s="100" t="s">
        <v>564</v>
      </c>
    </row>
    <row r="17" spans="1:43" ht="25.15" customHeight="1" x14ac:dyDescent="0.35">
      <c r="B17" s="52"/>
      <c r="M17" s="143"/>
      <c r="N17" s="144"/>
      <c r="O17" s="144"/>
      <c r="P17" s="145"/>
      <c r="T17" s="75"/>
      <c r="U17" s="102"/>
      <c r="V17" s="84" t="str">
        <f>IF(M17=AQ17,1,IF(M17=AQ18,2,""))</f>
        <v/>
      </c>
      <c r="AQ17" s="83" t="s">
        <v>218</v>
      </c>
    </row>
    <row r="18" spans="1:43" ht="25.15" customHeight="1" x14ac:dyDescent="0.35">
      <c r="A18" s="34"/>
      <c r="T18" s="75"/>
      <c r="U18" s="102"/>
      <c r="AQ18" s="83" t="s">
        <v>219</v>
      </c>
    </row>
    <row r="19" spans="1:43" ht="25.15" customHeight="1" x14ac:dyDescent="0.35">
      <c r="A19" s="3" t="s">
        <v>154</v>
      </c>
      <c r="B19" s="4"/>
      <c r="C19" s="4"/>
      <c r="D19" s="4"/>
      <c r="E19" s="4"/>
      <c r="F19" s="4"/>
      <c r="G19" s="4"/>
      <c r="H19" s="4"/>
      <c r="I19" s="4"/>
      <c r="J19" s="4"/>
      <c r="K19" s="4"/>
      <c r="L19" s="4"/>
      <c r="M19" s="4"/>
      <c r="N19" s="4"/>
      <c r="O19" s="4"/>
      <c r="P19" s="4"/>
      <c r="T19" s="75"/>
      <c r="U19" s="102"/>
    </row>
    <row r="20" spans="1:43" s="22" customFormat="1" ht="25.15" customHeight="1" x14ac:dyDescent="0.35">
      <c r="A20" s="53">
        <f>A16+1</f>
        <v>6</v>
      </c>
      <c r="B20" s="21" t="s">
        <v>534</v>
      </c>
      <c r="C20" s="23"/>
      <c r="D20" s="24"/>
      <c r="G20" s="24"/>
      <c r="H20" s="24"/>
      <c r="I20" s="24"/>
      <c r="J20" s="24"/>
      <c r="K20" s="25"/>
      <c r="L20" s="24"/>
      <c r="M20" s="24"/>
      <c r="N20" s="24"/>
      <c r="R20" s="36"/>
      <c r="T20" s="75" t="s">
        <v>509</v>
      </c>
      <c r="U20" s="102"/>
      <c r="V20" s="79"/>
      <c r="W20" s="79"/>
      <c r="X20" s="79"/>
      <c r="Y20" s="79"/>
      <c r="Z20" s="79"/>
      <c r="AA20" s="79"/>
      <c r="AB20" s="79"/>
      <c r="AC20" s="79"/>
      <c r="AD20" s="79"/>
      <c r="AE20" s="79"/>
      <c r="AF20" s="79"/>
      <c r="AG20" s="79"/>
      <c r="AH20" s="79"/>
      <c r="AI20" s="79"/>
      <c r="AJ20" s="79"/>
      <c r="AK20" s="79"/>
      <c r="AL20" s="79"/>
      <c r="AM20" s="79"/>
      <c r="AN20" s="79"/>
      <c r="AO20" s="79"/>
      <c r="AP20" s="79"/>
    </row>
    <row r="21" spans="1:43" s="22" customFormat="1" ht="25.15" customHeight="1" x14ac:dyDescent="0.35">
      <c r="A21" s="54" t="s">
        <v>161</v>
      </c>
      <c r="B21" s="98" t="s">
        <v>535</v>
      </c>
      <c r="C21" s="23"/>
      <c r="D21" s="24"/>
      <c r="G21" s="24"/>
      <c r="H21" s="24"/>
      <c r="I21" s="24"/>
      <c r="J21" s="36"/>
      <c r="K21" s="36"/>
      <c r="L21" s="36"/>
      <c r="M21" s="36"/>
      <c r="N21" s="36"/>
      <c r="O21" s="36"/>
      <c r="P21" s="36"/>
      <c r="Q21" s="36"/>
      <c r="R21" s="36"/>
      <c r="T21" s="75"/>
      <c r="U21" s="102"/>
      <c r="V21" s="86" t="str">
        <f>IF(G22="","",G22)</f>
        <v/>
      </c>
      <c r="W21" s="86" t="str">
        <f>IF(N22="","",N22)</f>
        <v/>
      </c>
      <c r="Y21" s="79"/>
      <c r="AA21" s="79"/>
      <c r="AB21" s="79"/>
      <c r="AC21" s="79"/>
      <c r="AD21" s="79"/>
      <c r="AE21" s="79"/>
      <c r="AF21" s="79"/>
      <c r="AG21" s="79"/>
      <c r="AH21" s="79"/>
      <c r="AI21" s="79"/>
      <c r="AJ21" s="79"/>
      <c r="AK21" s="79"/>
      <c r="AL21" s="79"/>
      <c r="AM21" s="79"/>
      <c r="AN21" s="79"/>
      <c r="AO21" s="79"/>
      <c r="AP21" s="79"/>
    </row>
    <row r="22" spans="1:43" s="22" customFormat="1" ht="25.15" customHeight="1" x14ac:dyDescent="0.35">
      <c r="A22" s="21"/>
      <c r="B22" s="101"/>
      <c r="C22" s="28" t="s">
        <v>565</v>
      </c>
      <c r="G22" s="146"/>
      <c r="H22" s="147"/>
      <c r="I22" s="15" t="s">
        <v>5</v>
      </c>
      <c r="J22" s="28" t="s">
        <v>51</v>
      </c>
      <c r="N22" s="146"/>
      <c r="O22" s="147"/>
      <c r="P22" s="15" t="s">
        <v>5</v>
      </c>
      <c r="R22" s="36"/>
      <c r="T22" s="75" t="s">
        <v>357</v>
      </c>
      <c r="U22" s="102"/>
      <c r="V22" s="79"/>
      <c r="W22" s="79"/>
      <c r="X22" s="79"/>
      <c r="Y22" s="79"/>
      <c r="AA22" s="79"/>
      <c r="AB22" s="79"/>
      <c r="AC22" s="79"/>
      <c r="AD22" s="79"/>
      <c r="AE22" s="79"/>
      <c r="AF22" s="79"/>
      <c r="AG22" s="79"/>
      <c r="AH22" s="79"/>
      <c r="AI22" s="79"/>
      <c r="AJ22" s="79"/>
      <c r="AK22" s="79"/>
      <c r="AL22" s="79"/>
      <c r="AM22" s="79"/>
      <c r="AN22" s="79"/>
      <c r="AO22" s="79"/>
      <c r="AP22" s="79"/>
    </row>
    <row r="23" spans="1:43" ht="25.15" customHeight="1" x14ac:dyDescent="0.35">
      <c r="A23" s="55" t="s">
        <v>162</v>
      </c>
      <c r="B23" s="98" t="s">
        <v>536</v>
      </c>
      <c r="T23" s="75"/>
      <c r="U23" s="99" t="s">
        <v>577</v>
      </c>
    </row>
    <row r="24" spans="1:43" ht="25.15" customHeight="1" x14ac:dyDescent="0.35">
      <c r="B24" s="98" t="s">
        <v>537</v>
      </c>
      <c r="T24" s="75"/>
      <c r="U24" s="99" t="s">
        <v>578</v>
      </c>
    </row>
    <row r="25" spans="1:43" ht="25.15" customHeight="1" x14ac:dyDescent="0.35">
      <c r="G25" s="122" t="s">
        <v>95</v>
      </c>
      <c r="H25" s="122"/>
      <c r="I25" s="119" t="s">
        <v>88</v>
      </c>
      <c r="J25" s="120"/>
      <c r="K25" s="120"/>
      <c r="L25" s="121"/>
      <c r="M25" s="119" t="s">
        <v>90</v>
      </c>
      <c r="N25" s="120"/>
      <c r="O25" s="120"/>
      <c r="P25" s="121"/>
      <c r="T25" s="75" t="s">
        <v>512</v>
      </c>
      <c r="U25" s="102"/>
    </row>
    <row r="26" spans="1:43" ht="25.15" customHeight="1" x14ac:dyDescent="0.35">
      <c r="G26" s="122"/>
      <c r="H26" s="122"/>
      <c r="I26" s="123"/>
      <c r="J26" s="124"/>
      <c r="K26" s="118" t="s">
        <v>89</v>
      </c>
      <c r="L26" s="118"/>
      <c r="M26" s="125"/>
      <c r="N26" s="126"/>
      <c r="O26" s="118" t="s">
        <v>91</v>
      </c>
      <c r="P26" s="118"/>
      <c r="T26" s="75"/>
      <c r="U26" s="102"/>
    </row>
    <row r="27" spans="1:43" ht="25.15" customHeight="1" x14ac:dyDescent="0.35">
      <c r="B27" s="173" t="s">
        <v>92</v>
      </c>
      <c r="C27" s="174"/>
      <c r="D27" s="174"/>
      <c r="E27" s="174"/>
      <c r="F27" s="175"/>
      <c r="G27" s="117"/>
      <c r="H27" s="117"/>
      <c r="I27" s="117"/>
      <c r="J27" s="117"/>
      <c r="K27" s="146"/>
      <c r="L27" s="147"/>
      <c r="M27" s="117"/>
      <c r="N27" s="117"/>
      <c r="O27" s="146"/>
      <c r="P27" s="147"/>
      <c r="T27" s="75"/>
      <c r="U27" s="102"/>
      <c r="V27" s="86" t="str">
        <f>IF(G27="","",G27)</f>
        <v/>
      </c>
      <c r="W27" s="86" t="str">
        <f t="shared" ref="W27:W33" si="0">IF(I27="","",I27)</f>
        <v/>
      </c>
      <c r="X27" s="86" t="str">
        <f t="shared" ref="X27:X33" si="1">IF(K27="","",K27)</f>
        <v/>
      </c>
      <c r="Y27" s="86" t="str">
        <f t="shared" ref="Y27:Y33" si="2">IF(M27="","",M27)</f>
        <v/>
      </c>
      <c r="Z27" s="106" t="str">
        <f t="shared" ref="Z27:Z33" si="3">IF(O27="","",O27)</f>
        <v/>
      </c>
    </row>
    <row r="28" spans="1:43" ht="25.15" customHeight="1" x14ac:dyDescent="0.35">
      <c r="B28" s="173" t="s">
        <v>93</v>
      </c>
      <c r="C28" s="174"/>
      <c r="D28" s="174"/>
      <c r="E28" s="174"/>
      <c r="F28" s="175"/>
      <c r="G28" s="117"/>
      <c r="H28" s="117"/>
      <c r="I28" s="117"/>
      <c r="J28" s="117"/>
      <c r="K28" s="146"/>
      <c r="L28" s="147"/>
      <c r="M28" s="117"/>
      <c r="N28" s="117"/>
      <c r="O28" s="146"/>
      <c r="P28" s="147"/>
      <c r="T28" s="75"/>
      <c r="U28" s="102"/>
      <c r="V28" s="86" t="str">
        <f t="shared" ref="V28:V33" si="4">IF(G28="","",G28)</f>
        <v/>
      </c>
      <c r="W28" s="86" t="str">
        <f t="shared" si="0"/>
        <v/>
      </c>
      <c r="X28" s="86" t="str">
        <f t="shared" si="1"/>
        <v/>
      </c>
      <c r="Y28" s="86" t="str">
        <f t="shared" si="2"/>
        <v/>
      </c>
      <c r="Z28" s="106" t="str">
        <f t="shared" si="3"/>
        <v/>
      </c>
    </row>
    <row r="29" spans="1:43" ht="25.15" customHeight="1" x14ac:dyDescent="0.35">
      <c r="B29" s="173" t="s">
        <v>94</v>
      </c>
      <c r="C29" s="174"/>
      <c r="D29" s="174"/>
      <c r="E29" s="174"/>
      <c r="F29" s="175"/>
      <c r="G29" s="117"/>
      <c r="H29" s="117"/>
      <c r="I29" s="117"/>
      <c r="J29" s="117"/>
      <c r="K29" s="146"/>
      <c r="L29" s="147"/>
      <c r="M29" s="117"/>
      <c r="N29" s="117"/>
      <c r="O29" s="146"/>
      <c r="P29" s="147"/>
      <c r="T29" s="75"/>
      <c r="U29" s="102"/>
      <c r="V29" s="86" t="str">
        <f t="shared" si="4"/>
        <v/>
      </c>
      <c r="W29" s="86" t="str">
        <f t="shared" si="0"/>
        <v/>
      </c>
      <c r="X29" s="86" t="str">
        <f t="shared" si="1"/>
        <v/>
      </c>
      <c r="Y29" s="86" t="str">
        <f t="shared" si="2"/>
        <v/>
      </c>
      <c r="Z29" s="106" t="str">
        <f t="shared" si="3"/>
        <v/>
      </c>
    </row>
    <row r="30" spans="1:43" ht="25.15" customHeight="1" x14ac:dyDescent="0.35">
      <c r="B30" s="193" t="s">
        <v>97</v>
      </c>
      <c r="C30" s="194"/>
      <c r="D30" s="194"/>
      <c r="E30" s="194"/>
      <c r="F30" s="195"/>
      <c r="G30" s="117"/>
      <c r="H30" s="117"/>
      <c r="I30" s="117"/>
      <c r="J30" s="117"/>
      <c r="K30" s="146"/>
      <c r="L30" s="147"/>
      <c r="M30" s="117"/>
      <c r="N30" s="117"/>
      <c r="O30" s="146"/>
      <c r="P30" s="147"/>
      <c r="T30" s="75"/>
      <c r="U30" s="102"/>
      <c r="V30" s="86" t="str">
        <f t="shared" si="4"/>
        <v/>
      </c>
      <c r="W30" s="86" t="str">
        <f t="shared" si="0"/>
        <v/>
      </c>
      <c r="X30" s="86" t="str">
        <f t="shared" si="1"/>
        <v/>
      </c>
      <c r="Y30" s="86" t="str">
        <f t="shared" si="2"/>
        <v/>
      </c>
      <c r="Z30" s="106" t="str">
        <f t="shared" si="3"/>
        <v/>
      </c>
    </row>
    <row r="31" spans="1:43" ht="25.15" customHeight="1" x14ac:dyDescent="0.35">
      <c r="B31" s="173" t="s">
        <v>98</v>
      </c>
      <c r="C31" s="174"/>
      <c r="D31" s="174"/>
      <c r="E31" s="174"/>
      <c r="F31" s="175"/>
      <c r="G31" s="117"/>
      <c r="H31" s="117"/>
      <c r="I31" s="117"/>
      <c r="J31" s="117"/>
      <c r="K31" s="146"/>
      <c r="L31" s="147"/>
      <c r="M31" s="117"/>
      <c r="N31" s="117"/>
      <c r="O31" s="146"/>
      <c r="P31" s="147"/>
      <c r="T31" s="75"/>
      <c r="U31" s="102"/>
      <c r="V31" s="86" t="str">
        <f t="shared" si="4"/>
        <v/>
      </c>
      <c r="W31" s="86" t="str">
        <f t="shared" si="0"/>
        <v/>
      </c>
      <c r="X31" s="86" t="str">
        <f t="shared" si="1"/>
        <v/>
      </c>
      <c r="Y31" s="86" t="str">
        <f t="shared" si="2"/>
        <v/>
      </c>
      <c r="Z31" s="106" t="str">
        <f t="shared" si="3"/>
        <v/>
      </c>
    </row>
    <row r="32" spans="1:43" ht="25.15" customHeight="1" x14ac:dyDescent="0.35">
      <c r="B32" s="173" t="s">
        <v>99</v>
      </c>
      <c r="C32" s="174"/>
      <c r="D32" s="174"/>
      <c r="E32" s="174"/>
      <c r="F32" s="175"/>
      <c r="G32" s="117"/>
      <c r="H32" s="117"/>
      <c r="I32" s="117"/>
      <c r="J32" s="117"/>
      <c r="K32" s="146"/>
      <c r="L32" s="147"/>
      <c r="M32" s="117"/>
      <c r="N32" s="117"/>
      <c r="O32" s="146"/>
      <c r="P32" s="147"/>
      <c r="T32" s="75"/>
      <c r="U32" s="102"/>
      <c r="V32" s="86" t="str">
        <f t="shared" si="4"/>
        <v/>
      </c>
      <c r="W32" s="86" t="str">
        <f t="shared" si="0"/>
        <v/>
      </c>
      <c r="X32" s="86" t="str">
        <f t="shared" si="1"/>
        <v/>
      </c>
      <c r="Y32" s="86" t="str">
        <f t="shared" si="2"/>
        <v/>
      </c>
      <c r="Z32" s="106" t="str">
        <f t="shared" si="3"/>
        <v/>
      </c>
    </row>
    <row r="33" spans="1:43" ht="25.15" customHeight="1" x14ac:dyDescent="0.35">
      <c r="B33" s="173" t="s">
        <v>100</v>
      </c>
      <c r="C33" s="174"/>
      <c r="D33" s="174"/>
      <c r="E33" s="174"/>
      <c r="F33" s="175"/>
      <c r="G33" s="117"/>
      <c r="H33" s="117"/>
      <c r="I33" s="117"/>
      <c r="J33" s="117"/>
      <c r="K33" s="146"/>
      <c r="L33" s="147"/>
      <c r="M33" s="117"/>
      <c r="N33" s="117"/>
      <c r="O33" s="146"/>
      <c r="P33" s="147"/>
      <c r="T33" s="75"/>
      <c r="U33" s="102"/>
      <c r="V33" s="86" t="str">
        <f t="shared" si="4"/>
        <v/>
      </c>
      <c r="W33" s="86" t="str">
        <f t="shared" si="0"/>
        <v/>
      </c>
      <c r="X33" s="86" t="str">
        <f t="shared" si="1"/>
        <v/>
      </c>
      <c r="Y33" s="86" t="str">
        <f t="shared" si="2"/>
        <v/>
      </c>
      <c r="Z33" s="106" t="str">
        <f t="shared" si="3"/>
        <v/>
      </c>
    </row>
    <row r="34" spans="1:43" ht="25.15" customHeight="1" x14ac:dyDescent="0.35">
      <c r="A34" s="55" t="s">
        <v>163</v>
      </c>
      <c r="B34" s="97" t="s">
        <v>538</v>
      </c>
      <c r="T34" s="75"/>
      <c r="U34" s="102"/>
    </row>
    <row r="35" spans="1:43" ht="25.15" customHeight="1" x14ac:dyDescent="0.35">
      <c r="B35" s="97" t="s">
        <v>539</v>
      </c>
      <c r="T35" s="75" t="s">
        <v>510</v>
      </c>
      <c r="U35" s="102"/>
    </row>
    <row r="36" spans="1:43" ht="25.15" customHeight="1" x14ac:dyDescent="0.35">
      <c r="B36" s="34"/>
      <c r="E36" s="187" t="s">
        <v>46</v>
      </c>
      <c r="F36" s="188"/>
      <c r="G36" s="189"/>
      <c r="H36" s="187" t="s">
        <v>47</v>
      </c>
      <c r="I36" s="188"/>
      <c r="J36" s="189"/>
      <c r="K36" s="187" t="s">
        <v>48</v>
      </c>
      <c r="L36" s="188"/>
      <c r="M36" s="189"/>
      <c r="N36" s="190" t="s">
        <v>102</v>
      </c>
      <c r="O36" s="191"/>
      <c r="P36" s="192"/>
      <c r="T36" s="75"/>
      <c r="U36" s="102"/>
    </row>
    <row r="37" spans="1:43" ht="25.15" customHeight="1" x14ac:dyDescent="0.35">
      <c r="E37" s="146"/>
      <c r="F37" s="147"/>
      <c r="G37" s="42" t="s">
        <v>5</v>
      </c>
      <c r="H37" s="146"/>
      <c r="I37" s="147"/>
      <c r="J37" s="42" t="s">
        <v>5</v>
      </c>
      <c r="K37" s="146"/>
      <c r="L37" s="147"/>
      <c r="M37" s="42" t="s">
        <v>5</v>
      </c>
      <c r="N37" s="146"/>
      <c r="O37" s="147"/>
      <c r="P37" s="42" t="s">
        <v>5</v>
      </c>
      <c r="T37" s="75"/>
      <c r="U37" s="102"/>
      <c r="V37" s="86" t="str">
        <f>IF(E37="","",E37)</f>
        <v/>
      </c>
      <c r="W37" s="86" t="str">
        <f>IF(H37="","",H37)</f>
        <v/>
      </c>
      <c r="X37" s="86" t="str">
        <f>IF(K37="","",K37)</f>
        <v/>
      </c>
      <c r="Y37" s="86" t="str">
        <f>IF(N37="","",N37)</f>
        <v/>
      </c>
    </row>
    <row r="38" spans="1:43" ht="25.15" customHeight="1" x14ac:dyDescent="0.35">
      <c r="A38" s="53">
        <f>A20+1</f>
        <v>7</v>
      </c>
      <c r="B38" s="21" t="s">
        <v>160</v>
      </c>
      <c r="C38" s="23"/>
      <c r="D38" s="24"/>
      <c r="E38" s="22"/>
      <c r="F38" s="22"/>
      <c r="G38" s="24"/>
      <c r="H38" s="24"/>
      <c r="I38" s="24"/>
      <c r="J38" s="24"/>
      <c r="K38" s="25"/>
      <c r="L38" s="24"/>
      <c r="M38" s="24"/>
      <c r="N38" s="24"/>
      <c r="O38" s="22"/>
      <c r="P38" s="22"/>
      <c r="Q38" s="22"/>
      <c r="T38" s="75"/>
      <c r="U38" s="102"/>
    </row>
    <row r="39" spans="1:43" ht="25.15" customHeight="1" x14ac:dyDescent="0.35">
      <c r="A39" s="21"/>
      <c r="B39" s="216" t="s">
        <v>231</v>
      </c>
      <c r="C39" s="217"/>
      <c r="D39" s="217"/>
      <c r="E39" s="217"/>
      <c r="F39" s="217"/>
      <c r="G39" s="217"/>
      <c r="H39" s="217"/>
      <c r="I39" s="217"/>
      <c r="J39" s="217"/>
      <c r="K39" s="217"/>
      <c r="L39" s="217"/>
      <c r="M39" s="217"/>
      <c r="N39" s="217"/>
      <c r="O39" s="217"/>
      <c r="P39" s="217"/>
      <c r="Q39" s="22"/>
      <c r="S39" s="34"/>
      <c r="T39" s="75"/>
      <c r="U39" s="102"/>
    </row>
    <row r="40" spans="1:43" ht="25.15" customHeight="1" x14ac:dyDescent="0.35">
      <c r="A40" s="21"/>
      <c r="B40" s="217"/>
      <c r="C40" s="217"/>
      <c r="D40" s="217"/>
      <c r="E40" s="217"/>
      <c r="F40" s="217"/>
      <c r="G40" s="217"/>
      <c r="H40" s="217"/>
      <c r="I40" s="217"/>
      <c r="J40" s="217"/>
      <c r="K40" s="217"/>
      <c r="L40" s="217"/>
      <c r="M40" s="217"/>
      <c r="N40" s="217"/>
      <c r="O40" s="217"/>
      <c r="P40" s="217"/>
      <c r="Q40" s="22"/>
      <c r="S40" s="34"/>
      <c r="T40" s="75"/>
      <c r="U40" s="102"/>
    </row>
    <row r="41" spans="1:43" ht="25.15" customHeight="1" x14ac:dyDescent="0.35">
      <c r="A41" s="21"/>
      <c r="B41" s="217"/>
      <c r="C41" s="217"/>
      <c r="D41" s="217"/>
      <c r="E41" s="217"/>
      <c r="F41" s="217"/>
      <c r="G41" s="217"/>
      <c r="H41" s="217"/>
      <c r="I41" s="217"/>
      <c r="J41" s="217"/>
      <c r="K41" s="217"/>
      <c r="L41" s="217"/>
      <c r="M41" s="217"/>
      <c r="N41" s="217"/>
      <c r="O41" s="217"/>
      <c r="P41" s="217"/>
      <c r="Q41" s="22"/>
      <c r="T41" s="75"/>
      <c r="U41" s="102"/>
    </row>
    <row r="42" spans="1:43" ht="25.15" customHeight="1" x14ac:dyDescent="0.35">
      <c r="A42" s="21"/>
      <c r="B42" s="217"/>
      <c r="C42" s="217"/>
      <c r="D42" s="217"/>
      <c r="E42" s="217"/>
      <c r="F42" s="217"/>
      <c r="G42" s="217"/>
      <c r="H42" s="217"/>
      <c r="I42" s="217"/>
      <c r="J42" s="217"/>
      <c r="K42" s="217"/>
      <c r="L42" s="217"/>
      <c r="M42" s="217"/>
      <c r="N42" s="217"/>
      <c r="O42" s="217"/>
      <c r="P42" s="217"/>
      <c r="Q42" s="22"/>
      <c r="T42" s="75"/>
      <c r="U42" s="102"/>
    </row>
    <row r="43" spans="1:43" ht="25.15" customHeight="1" x14ac:dyDescent="0.35">
      <c r="A43" s="21"/>
      <c r="B43" s="217"/>
      <c r="C43" s="217"/>
      <c r="D43" s="217"/>
      <c r="E43" s="217"/>
      <c r="F43" s="217"/>
      <c r="G43" s="217"/>
      <c r="H43" s="217"/>
      <c r="I43" s="217"/>
      <c r="J43" s="217"/>
      <c r="K43" s="217"/>
      <c r="L43" s="217"/>
      <c r="M43" s="217"/>
      <c r="N43" s="217"/>
      <c r="O43" s="217"/>
      <c r="P43" s="217"/>
      <c r="Q43" s="22"/>
      <c r="T43" s="75"/>
      <c r="U43" s="102"/>
    </row>
    <row r="44" spans="1:43" ht="25.15" customHeight="1" x14ac:dyDescent="0.35">
      <c r="A44" s="21"/>
      <c r="B44" s="217"/>
      <c r="C44" s="217"/>
      <c r="D44" s="217"/>
      <c r="E44" s="217"/>
      <c r="F44" s="217"/>
      <c r="G44" s="217"/>
      <c r="H44" s="217"/>
      <c r="I44" s="217"/>
      <c r="J44" s="217"/>
      <c r="K44" s="217"/>
      <c r="L44" s="217"/>
      <c r="M44" s="217"/>
      <c r="N44" s="217"/>
      <c r="O44" s="217"/>
      <c r="P44" s="217"/>
      <c r="Q44" s="22"/>
      <c r="T44" s="75"/>
      <c r="U44" s="102"/>
    </row>
    <row r="45" spans="1:43" ht="25.15" customHeight="1" x14ac:dyDescent="0.35">
      <c r="A45" s="55" t="s">
        <v>161</v>
      </c>
      <c r="B45" s="97" t="s">
        <v>540</v>
      </c>
      <c r="P45" s="22"/>
      <c r="Q45" s="22"/>
      <c r="T45" s="75"/>
      <c r="U45" s="102"/>
      <c r="AP45" s="83" t="s">
        <v>498</v>
      </c>
    </row>
    <row r="46" spans="1:43" ht="25.15" customHeight="1" x14ac:dyDescent="0.35">
      <c r="A46" s="34"/>
      <c r="B46" s="7" t="s">
        <v>164</v>
      </c>
      <c r="M46" s="143"/>
      <c r="N46" s="144"/>
      <c r="O46" s="144"/>
      <c r="P46" s="145"/>
      <c r="Q46" s="22"/>
      <c r="T46" s="75"/>
      <c r="U46" s="102"/>
      <c r="V46" s="84" t="str">
        <f>IF(M46=AQ46,1,IF(M46=AQ47,2,""))</f>
        <v/>
      </c>
      <c r="AQ46" s="83" t="s">
        <v>499</v>
      </c>
    </row>
    <row r="47" spans="1:43" ht="25.15" customHeight="1" x14ac:dyDescent="0.35">
      <c r="A47" s="55" t="s">
        <v>162</v>
      </c>
      <c r="B47" s="60" t="s">
        <v>541</v>
      </c>
      <c r="C47" s="23"/>
      <c r="D47" s="24"/>
      <c r="E47" s="22"/>
      <c r="F47" s="22"/>
      <c r="G47" s="24"/>
      <c r="H47" s="24"/>
      <c r="I47" s="24"/>
      <c r="J47" s="24"/>
      <c r="K47" s="25"/>
      <c r="L47" s="24"/>
      <c r="M47" s="24"/>
      <c r="N47" s="24"/>
      <c r="O47" s="22"/>
      <c r="P47" s="22"/>
      <c r="Q47" s="22"/>
      <c r="T47" s="75"/>
      <c r="U47" s="102"/>
      <c r="AQ47" s="83" t="s">
        <v>500</v>
      </c>
    </row>
    <row r="48" spans="1:43" ht="25.15" customHeight="1" x14ac:dyDescent="0.35">
      <c r="A48" s="21"/>
      <c r="B48" s="98" t="s">
        <v>542</v>
      </c>
      <c r="C48" s="23"/>
      <c r="D48" s="24"/>
      <c r="E48" s="22"/>
      <c r="F48" s="22"/>
      <c r="G48" s="24"/>
      <c r="H48" s="24"/>
      <c r="I48" s="24"/>
      <c r="J48" s="24"/>
      <c r="K48" s="25"/>
      <c r="L48" s="24"/>
      <c r="M48" s="24"/>
      <c r="N48" s="24"/>
      <c r="O48" s="22"/>
      <c r="P48" s="22"/>
      <c r="Q48" s="22"/>
      <c r="T48" s="75"/>
      <c r="U48" s="102"/>
    </row>
    <row r="49" spans="1:42" ht="25.15" customHeight="1" thickBot="1" x14ac:dyDescent="0.4">
      <c r="A49" s="21"/>
      <c r="B49" s="38" t="s">
        <v>543</v>
      </c>
      <c r="C49" s="23"/>
      <c r="D49" s="24"/>
      <c r="E49" s="22"/>
      <c r="F49" s="22"/>
      <c r="G49" s="24"/>
      <c r="H49" s="24"/>
      <c r="I49" s="24"/>
      <c r="J49" s="24"/>
      <c r="K49" s="25"/>
      <c r="L49" s="24"/>
      <c r="M49" s="24"/>
      <c r="N49" s="24"/>
      <c r="O49" s="22"/>
      <c r="P49" s="22"/>
      <c r="Q49" s="22"/>
      <c r="T49" s="75" t="s">
        <v>511</v>
      </c>
      <c r="U49" s="102"/>
    </row>
    <row r="50" spans="1:42" ht="25.15" customHeight="1" x14ac:dyDescent="0.35">
      <c r="A50" s="21"/>
      <c r="B50" s="140" t="s">
        <v>172</v>
      </c>
      <c r="C50" s="140"/>
      <c r="D50" s="140"/>
      <c r="E50" s="140"/>
      <c r="F50" s="140"/>
      <c r="G50" s="140"/>
      <c r="H50" s="140"/>
      <c r="I50" s="140"/>
      <c r="J50" s="140"/>
      <c r="K50" s="140"/>
      <c r="L50" s="140"/>
      <c r="M50" s="205"/>
      <c r="N50" s="199"/>
      <c r="O50" s="200"/>
      <c r="P50" s="57" t="s">
        <v>5</v>
      </c>
      <c r="Q50" s="22"/>
      <c r="T50" s="75"/>
      <c r="U50" s="102"/>
      <c r="V50" s="86" t="str">
        <f>IF(N50="","",N50)</f>
        <v/>
      </c>
      <c r="W50" s="86" t="str">
        <f>IF(N51="","",N51)</f>
        <v/>
      </c>
      <c r="X50" s="86" t="str">
        <f>IF(N52="","",N52)</f>
        <v/>
      </c>
      <c r="Y50" s="86" t="str">
        <f>IF(N53="","",N53)</f>
        <v/>
      </c>
      <c r="Z50" s="86" t="str">
        <f>IF(N54="","",N54)</f>
        <v/>
      </c>
    </row>
    <row r="51" spans="1:42" ht="25.15" customHeight="1" thickBot="1" x14ac:dyDescent="0.4">
      <c r="A51" s="21"/>
      <c r="B51" s="140" t="s">
        <v>173</v>
      </c>
      <c r="C51" s="140"/>
      <c r="D51" s="140"/>
      <c r="E51" s="140"/>
      <c r="F51" s="140"/>
      <c r="G51" s="140"/>
      <c r="H51" s="140"/>
      <c r="I51" s="140"/>
      <c r="J51" s="140"/>
      <c r="K51" s="140"/>
      <c r="L51" s="140"/>
      <c r="M51" s="205"/>
      <c r="N51" s="201"/>
      <c r="O51" s="202"/>
      <c r="P51" s="58" t="s">
        <v>5</v>
      </c>
      <c r="Q51" s="22"/>
      <c r="T51" s="75"/>
      <c r="U51" s="102"/>
    </row>
    <row r="52" spans="1:42" ht="25.15" customHeight="1" x14ac:dyDescent="0.35">
      <c r="A52" s="21"/>
      <c r="B52" s="140" t="s">
        <v>67</v>
      </c>
      <c r="C52" s="140"/>
      <c r="D52" s="140"/>
      <c r="E52" s="140"/>
      <c r="F52" s="140"/>
      <c r="G52" s="140"/>
      <c r="H52" s="140"/>
      <c r="I52" s="140"/>
      <c r="J52" s="140"/>
      <c r="K52" s="140"/>
      <c r="L52" s="140"/>
      <c r="M52" s="140"/>
      <c r="N52" s="203"/>
      <c r="O52" s="204"/>
      <c r="P52" s="15" t="s">
        <v>5</v>
      </c>
      <c r="Q52" s="22"/>
      <c r="T52" s="75"/>
      <c r="U52" s="102"/>
    </row>
    <row r="53" spans="1:42" ht="25.15" customHeight="1" x14ac:dyDescent="0.35">
      <c r="A53" s="21"/>
      <c r="B53" s="140" t="s">
        <v>68</v>
      </c>
      <c r="C53" s="140"/>
      <c r="D53" s="140"/>
      <c r="E53" s="140"/>
      <c r="F53" s="140"/>
      <c r="G53" s="140"/>
      <c r="H53" s="140"/>
      <c r="I53" s="140"/>
      <c r="J53" s="140"/>
      <c r="K53" s="140"/>
      <c r="L53" s="140"/>
      <c r="M53" s="140"/>
      <c r="N53" s="138"/>
      <c r="O53" s="139"/>
      <c r="P53" s="15" t="s">
        <v>5</v>
      </c>
      <c r="Q53" s="22"/>
      <c r="T53" s="75"/>
      <c r="U53" s="102"/>
    </row>
    <row r="54" spans="1:42" ht="25.15" customHeight="1" x14ac:dyDescent="0.35">
      <c r="A54" s="21"/>
      <c r="B54" s="140" t="s">
        <v>66</v>
      </c>
      <c r="C54" s="140"/>
      <c r="D54" s="140"/>
      <c r="E54" s="140"/>
      <c r="F54" s="140"/>
      <c r="G54" s="140"/>
      <c r="H54" s="140"/>
      <c r="I54" s="140"/>
      <c r="J54" s="140"/>
      <c r="K54" s="140"/>
      <c r="L54" s="140"/>
      <c r="M54" s="140"/>
      <c r="N54" s="138"/>
      <c r="O54" s="139"/>
      <c r="P54" s="15" t="s">
        <v>5</v>
      </c>
      <c r="Q54" s="22"/>
      <c r="T54" s="75"/>
      <c r="U54" s="102"/>
    </row>
    <row r="55" spans="1:42" ht="21.95" customHeight="1" x14ac:dyDescent="0.35">
      <c r="A55" s="56" t="s">
        <v>163</v>
      </c>
      <c r="B55" s="59" t="s">
        <v>544</v>
      </c>
      <c r="C55" s="23"/>
      <c r="D55" s="24"/>
      <c r="E55" s="22"/>
      <c r="F55" s="22"/>
      <c r="G55" s="24"/>
      <c r="H55" s="24"/>
      <c r="I55" s="24"/>
      <c r="J55" s="24"/>
      <c r="K55" s="25"/>
      <c r="L55" s="24"/>
      <c r="M55" s="24"/>
      <c r="N55" s="24"/>
      <c r="O55" s="22"/>
      <c r="P55" s="22"/>
      <c r="Q55" s="22"/>
      <c r="T55" s="75"/>
      <c r="U55" s="102"/>
    </row>
    <row r="56" spans="1:42" ht="21.95" customHeight="1" x14ac:dyDescent="0.35">
      <c r="A56" s="21"/>
      <c r="B56" s="98" t="s">
        <v>545</v>
      </c>
      <c r="C56" s="23"/>
      <c r="D56" s="24"/>
      <c r="E56" s="22"/>
      <c r="F56" s="22"/>
      <c r="G56" s="24"/>
      <c r="H56" s="24"/>
      <c r="I56" s="24"/>
      <c r="J56" s="24"/>
      <c r="K56" s="25"/>
      <c r="L56" s="24"/>
      <c r="M56" s="24"/>
      <c r="N56" s="24"/>
      <c r="O56" s="22"/>
      <c r="P56" s="22"/>
      <c r="Q56" s="22"/>
      <c r="T56" s="75" t="s">
        <v>562</v>
      </c>
      <c r="U56" s="102"/>
    </row>
    <row r="57" spans="1:42" ht="21.95" customHeight="1" x14ac:dyDescent="0.35">
      <c r="A57" s="21"/>
      <c r="B57" s="97" t="s">
        <v>546</v>
      </c>
      <c r="C57" s="23"/>
      <c r="D57" s="24"/>
      <c r="E57" s="22"/>
      <c r="F57" s="22"/>
      <c r="G57" s="24"/>
      <c r="H57" s="24"/>
      <c r="I57" s="24"/>
      <c r="J57" s="24"/>
      <c r="K57" s="25"/>
      <c r="L57" s="24"/>
      <c r="M57" s="24"/>
      <c r="N57" s="24"/>
      <c r="O57" s="22"/>
      <c r="P57" s="22"/>
      <c r="Q57" s="22"/>
      <c r="T57" s="75"/>
      <c r="U57" s="102"/>
    </row>
    <row r="58" spans="1:42" ht="21.95" customHeight="1" x14ac:dyDescent="0.35">
      <c r="A58" s="21"/>
      <c r="B58" s="98" t="s">
        <v>547</v>
      </c>
      <c r="C58" s="23"/>
      <c r="D58" s="24"/>
      <c r="E58" s="22"/>
      <c r="F58" s="22"/>
      <c r="G58" s="24"/>
      <c r="H58" s="24"/>
      <c r="I58" s="24"/>
      <c r="J58" s="24"/>
      <c r="K58" s="25"/>
      <c r="L58" s="24"/>
      <c r="M58" s="24"/>
      <c r="N58" s="24"/>
      <c r="O58" s="22"/>
      <c r="P58" s="22"/>
      <c r="Q58" s="22"/>
      <c r="T58" s="75"/>
      <c r="U58" s="108" t="s">
        <v>594</v>
      </c>
    </row>
    <row r="59" spans="1:42" ht="23.1" customHeight="1" x14ac:dyDescent="0.35">
      <c r="A59" s="21"/>
      <c r="B59" s="184" t="s">
        <v>74</v>
      </c>
      <c r="C59" s="184"/>
      <c r="D59" s="184"/>
      <c r="E59" s="184"/>
      <c r="F59" s="184"/>
      <c r="G59" s="184"/>
      <c r="H59" s="184"/>
      <c r="I59" s="184"/>
      <c r="J59" s="184"/>
      <c r="K59" s="184"/>
      <c r="L59" s="185"/>
      <c r="M59" s="209" t="s">
        <v>165</v>
      </c>
      <c r="N59" s="209"/>
      <c r="O59" s="209" t="s">
        <v>166</v>
      </c>
      <c r="P59" s="209"/>
      <c r="Q59" s="22"/>
      <c r="T59" s="75"/>
      <c r="U59" s="102"/>
      <c r="V59" s="82">
        <v>1</v>
      </c>
      <c r="W59" s="82">
        <v>2</v>
      </c>
      <c r="X59" s="82">
        <v>3</v>
      </c>
      <c r="Y59" s="82">
        <v>4</v>
      </c>
      <c r="Z59" s="82">
        <v>5</v>
      </c>
      <c r="AA59" s="82">
        <v>6</v>
      </c>
      <c r="AB59" s="82">
        <v>7</v>
      </c>
      <c r="AC59" s="82">
        <v>8</v>
      </c>
      <c r="AD59" s="82">
        <v>9</v>
      </c>
      <c r="AE59" s="82">
        <v>10</v>
      </c>
      <c r="AF59" s="82">
        <v>11</v>
      </c>
      <c r="AG59" s="82">
        <v>12</v>
      </c>
      <c r="AH59" s="82">
        <v>13</v>
      </c>
      <c r="AI59" s="82">
        <v>14</v>
      </c>
      <c r="AJ59" s="82">
        <v>15</v>
      </c>
      <c r="AK59" s="82">
        <v>16</v>
      </c>
      <c r="AL59" s="82">
        <v>17</v>
      </c>
      <c r="AM59" s="82">
        <v>18</v>
      </c>
      <c r="AN59" s="82">
        <v>19</v>
      </c>
      <c r="AO59" s="82">
        <v>20</v>
      </c>
      <c r="AP59" s="83" t="s">
        <v>279</v>
      </c>
    </row>
    <row r="60" spans="1:42" ht="30.6" customHeight="1" x14ac:dyDescent="0.35">
      <c r="A60" s="21"/>
      <c r="B60" s="196" t="s">
        <v>167</v>
      </c>
      <c r="C60" s="197"/>
      <c r="D60" s="197"/>
      <c r="E60" s="197"/>
      <c r="F60" s="197"/>
      <c r="G60" s="197"/>
      <c r="H60" s="197"/>
      <c r="I60" s="197"/>
      <c r="J60" s="197"/>
      <c r="K60" s="197"/>
      <c r="L60" s="198"/>
      <c r="M60" s="127"/>
      <c r="N60" s="128"/>
      <c r="O60" s="127"/>
      <c r="P60" s="128"/>
      <c r="Q60" s="22"/>
      <c r="T60" s="75"/>
      <c r="U60" s="102"/>
      <c r="V60" s="85" t="str">
        <f>IF(M60="○",$V59,"")</f>
        <v/>
      </c>
      <c r="W60" s="85" t="str">
        <f>IF(M61="○",$W59,"")</f>
        <v/>
      </c>
      <c r="X60" s="85" t="str">
        <f>IF(M62="○",$X59,"")</f>
        <v/>
      </c>
      <c r="Y60" s="85" t="str">
        <f>IF(M63="○",$Y59,"")</f>
        <v/>
      </c>
      <c r="Z60" s="85" t="str">
        <f>IF(M64="○",$Z59,"")</f>
        <v/>
      </c>
      <c r="AA60" s="85" t="str">
        <f>IF(M65="○",$AA59,"")</f>
        <v/>
      </c>
      <c r="AB60" s="85" t="str">
        <f>IF(M66="○",$AB59,"")</f>
        <v/>
      </c>
      <c r="AC60" s="85" t="str">
        <f>IF(M67="○",$AC59,"")</f>
        <v/>
      </c>
      <c r="AD60" s="85" t="str">
        <f>IF(M68="○",$AD59,"")</f>
        <v/>
      </c>
      <c r="AE60" s="85" t="str">
        <f>IF(M69="○",$AE59,"")</f>
        <v/>
      </c>
      <c r="AF60" s="85" t="str">
        <f>IF(M70="○",$AF59,"")</f>
        <v/>
      </c>
      <c r="AG60" s="85" t="str">
        <f>IF(M71="○",$AG59,"")</f>
        <v/>
      </c>
      <c r="AH60" s="85" t="str">
        <f>IF(M72="○",$AH59,"")</f>
        <v/>
      </c>
      <c r="AI60" s="85" t="str">
        <f>IF(M73="○",$AI59,"")</f>
        <v/>
      </c>
      <c r="AJ60" s="85" t="str">
        <f>IF(M74="○",$AJ59,"")</f>
        <v/>
      </c>
      <c r="AK60" s="85" t="str">
        <f>IF(M75="○",$AK59,"")</f>
        <v/>
      </c>
      <c r="AL60" s="85" t="str">
        <f>IF(M76="○",$AL59,"")</f>
        <v/>
      </c>
      <c r="AM60" s="85" t="str">
        <f>IF(M77="○",$AM59,"")</f>
        <v/>
      </c>
      <c r="AN60" s="85" t="str">
        <f>IF(M78="○",$AN59,"")</f>
        <v/>
      </c>
      <c r="AO60" s="85" t="str">
        <f>IF(M79="○",$AO59,"")</f>
        <v/>
      </c>
    </row>
    <row r="61" spans="1:42" ht="30.6" customHeight="1" x14ac:dyDescent="0.35">
      <c r="A61" s="21"/>
      <c r="B61" s="149" t="s">
        <v>168</v>
      </c>
      <c r="C61" s="150"/>
      <c r="D61" s="150"/>
      <c r="E61" s="150"/>
      <c r="F61" s="150"/>
      <c r="G61" s="150"/>
      <c r="H61" s="150"/>
      <c r="I61" s="150"/>
      <c r="J61" s="150"/>
      <c r="K61" s="150"/>
      <c r="L61" s="151"/>
      <c r="M61" s="127"/>
      <c r="N61" s="128"/>
      <c r="O61" s="127"/>
      <c r="P61" s="128"/>
      <c r="Q61" s="22"/>
      <c r="T61" s="75"/>
      <c r="U61" s="102"/>
      <c r="V61" s="85" t="str">
        <f>IF(O60="○",$V59,"")</f>
        <v/>
      </c>
      <c r="W61" s="85" t="str">
        <f>IF(O61="○",$W59,"")</f>
        <v/>
      </c>
      <c r="X61" s="85" t="str">
        <f>IF(O62="○",$X59,"")</f>
        <v/>
      </c>
      <c r="Y61" s="85" t="str">
        <f>IF(O63="○",$Y59,"")</f>
        <v/>
      </c>
      <c r="Z61" s="85" t="str">
        <f>IF(O64="○",$Z59,"")</f>
        <v/>
      </c>
      <c r="AA61" s="85" t="str">
        <f>IF(O65="○",$AA59,"")</f>
        <v/>
      </c>
      <c r="AB61" s="85" t="str">
        <f>IF(O66="○",$AB59,"")</f>
        <v/>
      </c>
      <c r="AC61" s="85" t="str">
        <f>IF(O67="○",$AC59,"")</f>
        <v/>
      </c>
      <c r="AD61" s="85" t="str">
        <f>IF(O68="○",$AD59,"")</f>
        <v/>
      </c>
      <c r="AE61" s="85" t="str">
        <f>IF(O69="○",$AE59,"")</f>
        <v/>
      </c>
      <c r="AF61" s="85" t="str">
        <f>IF(O70="○",$AF59,"")</f>
        <v/>
      </c>
      <c r="AG61" s="85" t="str">
        <f>IF(O71="○",$AG59,"")</f>
        <v/>
      </c>
      <c r="AH61" s="85" t="str">
        <f>IF(O72="○",$AH59,"")</f>
        <v/>
      </c>
      <c r="AI61" s="85" t="str">
        <f>IF(O73="○",$AI59,"")</f>
        <v/>
      </c>
      <c r="AJ61" s="85" t="str">
        <f>IF(O74="○",$AJ59,"")</f>
        <v/>
      </c>
      <c r="AK61" s="85" t="str">
        <f>IF(O75="○",$AK59,"")</f>
        <v/>
      </c>
      <c r="AL61" s="85" t="str">
        <f>IF(O76="○",$AL59,"")</f>
        <v/>
      </c>
      <c r="AM61" s="85" t="str">
        <f>IF(O77="○",$AM59,"")</f>
        <v/>
      </c>
      <c r="AN61" s="85" t="str">
        <f>IF(O78="○",$AN59,"")</f>
        <v/>
      </c>
      <c r="AO61" s="85" t="str">
        <f>IF(O79="○",$AO59,"")</f>
        <v/>
      </c>
      <c r="AP61" s="87" t="str">
        <f>IF(B81="","",B81)</f>
        <v/>
      </c>
    </row>
    <row r="62" spans="1:42" ht="30.6" customHeight="1" x14ac:dyDescent="0.35">
      <c r="A62" s="21"/>
      <c r="B62" s="149" t="s">
        <v>101</v>
      </c>
      <c r="C62" s="150"/>
      <c r="D62" s="150"/>
      <c r="E62" s="150"/>
      <c r="F62" s="150"/>
      <c r="G62" s="150"/>
      <c r="H62" s="150"/>
      <c r="I62" s="150"/>
      <c r="J62" s="150"/>
      <c r="K62" s="150"/>
      <c r="L62" s="151"/>
      <c r="M62" s="127"/>
      <c r="N62" s="128"/>
      <c r="O62" s="127"/>
      <c r="P62" s="128"/>
      <c r="Q62" s="22"/>
      <c r="T62" s="75"/>
      <c r="U62" s="102"/>
    </row>
    <row r="63" spans="1:42" ht="30.6" customHeight="1" x14ac:dyDescent="0.35">
      <c r="A63" s="21"/>
      <c r="B63" s="149" t="s">
        <v>580</v>
      </c>
      <c r="C63" s="150"/>
      <c r="D63" s="150"/>
      <c r="E63" s="150"/>
      <c r="F63" s="150"/>
      <c r="G63" s="150"/>
      <c r="H63" s="150"/>
      <c r="I63" s="150"/>
      <c r="J63" s="150"/>
      <c r="K63" s="150"/>
      <c r="L63" s="151"/>
      <c r="M63" s="127"/>
      <c r="N63" s="128"/>
      <c r="O63" s="127"/>
      <c r="P63" s="128"/>
      <c r="Q63" s="22"/>
      <c r="T63" s="75" t="s">
        <v>513</v>
      </c>
      <c r="U63" s="102"/>
    </row>
    <row r="64" spans="1:42" ht="30.6" customHeight="1" x14ac:dyDescent="0.35">
      <c r="A64" s="21"/>
      <c r="B64" s="180" t="s">
        <v>581</v>
      </c>
      <c r="C64" s="181"/>
      <c r="D64" s="181"/>
      <c r="E64" s="181"/>
      <c r="F64" s="181"/>
      <c r="G64" s="181"/>
      <c r="H64" s="181"/>
      <c r="I64" s="181"/>
      <c r="J64" s="181"/>
      <c r="K64" s="181"/>
      <c r="L64" s="182"/>
      <c r="M64" s="127"/>
      <c r="N64" s="128"/>
      <c r="O64" s="127"/>
      <c r="P64" s="128"/>
      <c r="Q64" s="22"/>
      <c r="T64" s="75"/>
      <c r="U64" s="102"/>
    </row>
    <row r="65" spans="1:22" ht="30.6" customHeight="1" x14ac:dyDescent="0.35">
      <c r="A65" s="21"/>
      <c r="B65" s="149" t="s">
        <v>582</v>
      </c>
      <c r="C65" s="150"/>
      <c r="D65" s="150"/>
      <c r="E65" s="150"/>
      <c r="F65" s="150"/>
      <c r="G65" s="150"/>
      <c r="H65" s="150"/>
      <c r="I65" s="150"/>
      <c r="J65" s="150"/>
      <c r="K65" s="150"/>
      <c r="L65" s="151"/>
      <c r="M65" s="127"/>
      <c r="N65" s="128"/>
      <c r="O65" s="127"/>
      <c r="P65" s="128"/>
      <c r="Q65" s="22"/>
      <c r="T65" s="75"/>
      <c r="U65" s="102"/>
    </row>
    <row r="66" spans="1:22" ht="30.6" customHeight="1" x14ac:dyDescent="0.35">
      <c r="A66" s="21"/>
      <c r="B66" s="180" t="s">
        <v>583</v>
      </c>
      <c r="C66" s="181"/>
      <c r="D66" s="181"/>
      <c r="E66" s="181"/>
      <c r="F66" s="181"/>
      <c r="G66" s="181"/>
      <c r="H66" s="181"/>
      <c r="I66" s="181"/>
      <c r="J66" s="181"/>
      <c r="K66" s="181"/>
      <c r="L66" s="182"/>
      <c r="M66" s="127"/>
      <c r="N66" s="128"/>
      <c r="O66" s="127"/>
      <c r="P66" s="128"/>
      <c r="Q66" s="22"/>
      <c r="T66" s="75"/>
      <c r="U66" s="102"/>
    </row>
    <row r="67" spans="1:22" ht="30.6" customHeight="1" x14ac:dyDescent="0.35">
      <c r="A67" s="21"/>
      <c r="B67" s="180" t="s">
        <v>584</v>
      </c>
      <c r="C67" s="181"/>
      <c r="D67" s="181"/>
      <c r="E67" s="181"/>
      <c r="F67" s="181"/>
      <c r="G67" s="181"/>
      <c r="H67" s="181"/>
      <c r="I67" s="181"/>
      <c r="J67" s="181"/>
      <c r="K67" s="181"/>
      <c r="L67" s="182"/>
      <c r="M67" s="127"/>
      <c r="N67" s="128"/>
      <c r="O67" s="127"/>
      <c r="P67" s="128"/>
      <c r="Q67" s="22"/>
      <c r="T67" s="75"/>
      <c r="U67" s="102"/>
    </row>
    <row r="68" spans="1:22" ht="30.6" customHeight="1" x14ac:dyDescent="0.35">
      <c r="A68" s="21"/>
      <c r="B68" s="180" t="s">
        <v>585</v>
      </c>
      <c r="C68" s="181"/>
      <c r="D68" s="181"/>
      <c r="E68" s="181"/>
      <c r="F68" s="181"/>
      <c r="G68" s="181"/>
      <c r="H68" s="181"/>
      <c r="I68" s="181"/>
      <c r="J68" s="181"/>
      <c r="K68" s="181"/>
      <c r="L68" s="182"/>
      <c r="M68" s="127"/>
      <c r="N68" s="128"/>
      <c r="O68" s="127"/>
      <c r="P68" s="128"/>
      <c r="Q68" s="22"/>
      <c r="T68" s="75"/>
      <c r="U68" s="102"/>
    </row>
    <row r="69" spans="1:22" ht="30.6" customHeight="1" x14ac:dyDescent="0.35">
      <c r="A69" s="21"/>
      <c r="B69" s="180" t="s">
        <v>586</v>
      </c>
      <c r="C69" s="181"/>
      <c r="D69" s="181"/>
      <c r="E69" s="181"/>
      <c r="F69" s="181"/>
      <c r="G69" s="181"/>
      <c r="H69" s="181"/>
      <c r="I69" s="181"/>
      <c r="J69" s="181"/>
      <c r="K69" s="181"/>
      <c r="L69" s="182"/>
      <c r="M69" s="127"/>
      <c r="N69" s="128"/>
      <c r="O69" s="127"/>
      <c r="P69" s="128"/>
      <c r="Q69" s="22"/>
      <c r="T69" s="75"/>
      <c r="U69" s="102"/>
    </row>
    <row r="70" spans="1:22" ht="30.6" customHeight="1" x14ac:dyDescent="0.35">
      <c r="A70" s="21"/>
      <c r="B70" s="149" t="s">
        <v>587</v>
      </c>
      <c r="C70" s="150"/>
      <c r="D70" s="150"/>
      <c r="E70" s="150"/>
      <c r="F70" s="150"/>
      <c r="G70" s="150"/>
      <c r="H70" s="150"/>
      <c r="I70" s="150"/>
      <c r="J70" s="150"/>
      <c r="K70" s="150"/>
      <c r="L70" s="151"/>
      <c r="M70" s="127"/>
      <c r="N70" s="128"/>
      <c r="O70" s="127"/>
      <c r="P70" s="128"/>
      <c r="Q70" s="22"/>
      <c r="T70" s="75"/>
      <c r="U70" s="102"/>
    </row>
    <row r="71" spans="1:22" ht="30.6" customHeight="1" x14ac:dyDescent="0.35">
      <c r="A71" s="21"/>
      <c r="B71" s="180" t="s">
        <v>588</v>
      </c>
      <c r="C71" s="181"/>
      <c r="D71" s="181"/>
      <c r="E71" s="181"/>
      <c r="F71" s="181"/>
      <c r="G71" s="181"/>
      <c r="H71" s="181"/>
      <c r="I71" s="181"/>
      <c r="J71" s="181"/>
      <c r="K71" s="181"/>
      <c r="L71" s="182"/>
      <c r="M71" s="127"/>
      <c r="N71" s="128"/>
      <c r="O71" s="127"/>
      <c r="P71" s="128"/>
      <c r="Q71" s="22"/>
      <c r="T71" s="75"/>
      <c r="U71" s="102"/>
    </row>
    <row r="72" spans="1:22" ht="30.6" customHeight="1" x14ac:dyDescent="0.35">
      <c r="A72" s="21"/>
      <c r="B72" s="149" t="s">
        <v>589</v>
      </c>
      <c r="C72" s="150"/>
      <c r="D72" s="150"/>
      <c r="E72" s="150"/>
      <c r="F72" s="150"/>
      <c r="G72" s="150"/>
      <c r="H72" s="150"/>
      <c r="I72" s="150"/>
      <c r="J72" s="150"/>
      <c r="K72" s="150"/>
      <c r="L72" s="151"/>
      <c r="M72" s="127"/>
      <c r="N72" s="128"/>
      <c r="O72" s="127"/>
      <c r="P72" s="128"/>
      <c r="Q72" s="22"/>
      <c r="T72" s="75"/>
      <c r="U72" s="102"/>
    </row>
    <row r="73" spans="1:22" ht="30.6" customHeight="1" x14ac:dyDescent="0.35">
      <c r="A73" s="21"/>
      <c r="B73" s="180" t="s">
        <v>590</v>
      </c>
      <c r="C73" s="181"/>
      <c r="D73" s="181"/>
      <c r="E73" s="181"/>
      <c r="F73" s="181"/>
      <c r="G73" s="181"/>
      <c r="H73" s="181"/>
      <c r="I73" s="181"/>
      <c r="J73" s="181"/>
      <c r="K73" s="181"/>
      <c r="L73" s="182"/>
      <c r="M73" s="127"/>
      <c r="N73" s="128"/>
      <c r="O73" s="127"/>
      <c r="P73" s="128"/>
      <c r="Q73" s="22"/>
      <c r="T73" s="75"/>
      <c r="U73" s="102"/>
    </row>
    <row r="74" spans="1:22" ht="30.6" customHeight="1" x14ac:dyDescent="0.35">
      <c r="A74" s="21"/>
      <c r="B74" s="180" t="s">
        <v>591</v>
      </c>
      <c r="C74" s="181"/>
      <c r="D74" s="181"/>
      <c r="E74" s="181"/>
      <c r="F74" s="181"/>
      <c r="G74" s="181"/>
      <c r="H74" s="181"/>
      <c r="I74" s="181"/>
      <c r="J74" s="181"/>
      <c r="K74" s="181"/>
      <c r="L74" s="182"/>
      <c r="M74" s="127"/>
      <c r="N74" s="128"/>
      <c r="O74" s="127"/>
      <c r="P74" s="128"/>
      <c r="Q74" s="22"/>
      <c r="T74" s="75"/>
      <c r="U74" s="102"/>
    </row>
    <row r="75" spans="1:22" ht="30.6" customHeight="1" x14ac:dyDescent="0.35">
      <c r="A75" s="21"/>
      <c r="B75" s="149" t="s">
        <v>592</v>
      </c>
      <c r="C75" s="150"/>
      <c r="D75" s="150"/>
      <c r="E75" s="150"/>
      <c r="F75" s="150"/>
      <c r="G75" s="150"/>
      <c r="H75" s="150"/>
      <c r="I75" s="150"/>
      <c r="J75" s="150"/>
      <c r="K75" s="150"/>
      <c r="L75" s="151"/>
      <c r="M75" s="127"/>
      <c r="N75" s="128"/>
      <c r="O75" s="127"/>
      <c r="P75" s="128"/>
      <c r="Q75" s="22"/>
      <c r="T75" s="75"/>
      <c r="U75" s="102"/>
    </row>
    <row r="76" spans="1:22" ht="30.6" customHeight="1" x14ac:dyDescent="0.35">
      <c r="A76" s="21"/>
      <c r="B76" s="180" t="s">
        <v>593</v>
      </c>
      <c r="C76" s="181"/>
      <c r="D76" s="181"/>
      <c r="E76" s="181"/>
      <c r="F76" s="181"/>
      <c r="G76" s="181"/>
      <c r="H76" s="181"/>
      <c r="I76" s="181"/>
      <c r="J76" s="181"/>
      <c r="K76" s="181"/>
      <c r="L76" s="182"/>
      <c r="M76" s="127"/>
      <c r="N76" s="128"/>
      <c r="O76" s="127"/>
      <c r="P76" s="128"/>
      <c r="Q76" s="22"/>
      <c r="T76" s="75"/>
      <c r="U76" s="102"/>
    </row>
    <row r="77" spans="1:22" ht="30.6" customHeight="1" x14ac:dyDescent="0.35">
      <c r="A77" s="21"/>
      <c r="B77" s="180" t="s">
        <v>216</v>
      </c>
      <c r="C77" s="181"/>
      <c r="D77" s="181"/>
      <c r="E77" s="181"/>
      <c r="F77" s="181"/>
      <c r="G77" s="181"/>
      <c r="H77" s="181"/>
      <c r="I77" s="181"/>
      <c r="J77" s="181"/>
      <c r="K77" s="181"/>
      <c r="L77" s="182"/>
      <c r="M77" s="127"/>
      <c r="N77" s="128"/>
      <c r="O77" s="127"/>
      <c r="P77" s="128"/>
      <c r="Q77" s="22"/>
      <c r="T77" s="75"/>
      <c r="U77" s="102"/>
    </row>
    <row r="78" spans="1:22" ht="30.6" customHeight="1" x14ac:dyDescent="0.35">
      <c r="A78" s="21"/>
      <c r="B78" s="149" t="s">
        <v>169</v>
      </c>
      <c r="C78" s="150"/>
      <c r="D78" s="150"/>
      <c r="E78" s="150"/>
      <c r="F78" s="150"/>
      <c r="G78" s="150"/>
      <c r="H78" s="150"/>
      <c r="I78" s="150"/>
      <c r="J78" s="150"/>
      <c r="K78" s="150"/>
      <c r="L78" s="151"/>
      <c r="M78" s="127"/>
      <c r="N78" s="128"/>
      <c r="O78" s="127"/>
      <c r="P78" s="128"/>
      <c r="Q78" s="22"/>
      <c r="S78" s="34"/>
      <c r="T78" s="75"/>
      <c r="U78" s="102"/>
    </row>
    <row r="79" spans="1:22" ht="30.6" customHeight="1" x14ac:dyDescent="0.35">
      <c r="A79" s="21"/>
      <c r="B79" s="149" t="s">
        <v>170</v>
      </c>
      <c r="C79" s="150"/>
      <c r="D79" s="150"/>
      <c r="E79" s="150"/>
      <c r="F79" s="150"/>
      <c r="G79" s="150"/>
      <c r="H79" s="150"/>
      <c r="I79" s="150"/>
      <c r="J79" s="150"/>
      <c r="K79" s="150"/>
      <c r="L79" s="151"/>
      <c r="M79" s="127"/>
      <c r="N79" s="128"/>
      <c r="O79" s="127"/>
      <c r="P79" s="128"/>
      <c r="Q79" s="22"/>
      <c r="T79" s="75"/>
      <c r="U79" s="102"/>
    </row>
    <row r="80" spans="1:22" ht="23.1" customHeight="1" x14ac:dyDescent="0.4">
      <c r="A80" s="56"/>
      <c r="B80" s="77" t="s">
        <v>548</v>
      </c>
      <c r="C80" s="23"/>
      <c r="D80" s="24"/>
      <c r="E80" s="22"/>
      <c r="F80" s="22"/>
      <c r="G80" s="24"/>
      <c r="H80" s="24"/>
      <c r="I80" s="24"/>
      <c r="J80" s="24"/>
      <c r="K80" s="25"/>
      <c r="L80" s="24"/>
      <c r="M80" s="24"/>
      <c r="N80" s="24"/>
      <c r="O80" s="22"/>
      <c r="P80" s="22"/>
      <c r="Q80" s="22"/>
      <c r="T80" s="75"/>
      <c r="U80" s="102"/>
      <c r="V80" s="83"/>
    </row>
    <row r="81" spans="1:43" ht="25.15" customHeight="1" x14ac:dyDescent="0.35">
      <c r="A81" s="21"/>
      <c r="B81" s="186"/>
      <c r="C81" s="186"/>
      <c r="D81" s="186"/>
      <c r="E81" s="186"/>
      <c r="F81" s="186"/>
      <c r="G81" s="186"/>
      <c r="H81" s="186"/>
      <c r="I81" s="186"/>
      <c r="J81" s="186"/>
      <c r="K81" s="186"/>
      <c r="L81" s="186"/>
      <c r="M81" s="186"/>
      <c r="N81" s="186"/>
      <c r="O81" s="186"/>
      <c r="P81" s="186"/>
      <c r="Q81" s="22"/>
      <c r="T81" s="75" t="s">
        <v>514</v>
      </c>
      <c r="U81" s="102"/>
    </row>
    <row r="82" spans="1:43" s="22" customFormat="1" ht="9.9499999999999993" customHeight="1" x14ac:dyDescent="0.35">
      <c r="A82" s="21"/>
      <c r="B82" s="21"/>
      <c r="T82" s="75"/>
      <c r="U82" s="102"/>
      <c r="V82" s="79"/>
      <c r="W82" s="79"/>
      <c r="X82" s="79"/>
      <c r="Y82" s="79"/>
      <c r="Z82" s="79"/>
      <c r="AA82" s="79"/>
      <c r="AB82" s="79"/>
      <c r="AC82" s="79"/>
      <c r="AD82" s="79"/>
      <c r="AE82" s="79"/>
      <c r="AF82" s="79"/>
      <c r="AG82" s="79"/>
      <c r="AH82" s="79"/>
      <c r="AI82" s="79"/>
      <c r="AJ82" s="79"/>
      <c r="AK82" s="79"/>
      <c r="AL82" s="79"/>
      <c r="AM82" s="79"/>
      <c r="AN82" s="79"/>
      <c r="AO82" s="79"/>
      <c r="AP82" s="79"/>
    </row>
    <row r="83" spans="1:43" s="22" customFormat="1" ht="25.15" customHeight="1" x14ac:dyDescent="0.35">
      <c r="A83" s="56" t="s">
        <v>171</v>
      </c>
      <c r="B83" s="59" t="s">
        <v>544</v>
      </c>
      <c r="T83" s="75"/>
      <c r="U83" s="102"/>
      <c r="V83" s="79"/>
      <c r="W83" s="79"/>
      <c r="X83" s="79"/>
      <c r="Y83" s="79"/>
      <c r="Z83" s="79"/>
      <c r="AA83" s="79"/>
      <c r="AB83" s="79"/>
      <c r="AC83" s="79"/>
      <c r="AD83" s="79"/>
      <c r="AE83" s="79"/>
      <c r="AF83" s="79"/>
      <c r="AG83" s="79"/>
      <c r="AH83" s="79"/>
      <c r="AI83" s="79"/>
      <c r="AJ83" s="79"/>
      <c r="AK83" s="79"/>
      <c r="AL83" s="79"/>
      <c r="AM83" s="79"/>
      <c r="AN83" s="79"/>
      <c r="AO83" s="79"/>
      <c r="AP83" s="79"/>
    </row>
    <row r="84" spans="1:43" s="22" customFormat="1" ht="25.15" customHeight="1" x14ac:dyDescent="0.35">
      <c r="A84" s="56"/>
      <c r="B84" s="21" t="s">
        <v>175</v>
      </c>
      <c r="T84" s="75"/>
      <c r="U84" s="102"/>
      <c r="V84" s="79"/>
      <c r="W84" s="79"/>
      <c r="X84" s="79"/>
      <c r="Y84" s="79"/>
      <c r="Z84" s="79"/>
      <c r="AA84" s="79"/>
      <c r="AB84" s="79"/>
      <c r="AC84" s="79"/>
      <c r="AD84" s="79"/>
      <c r="AE84" s="79"/>
      <c r="AF84" s="79"/>
      <c r="AG84" s="79"/>
      <c r="AH84" s="79"/>
      <c r="AI84" s="79"/>
      <c r="AJ84" s="79"/>
      <c r="AK84" s="79"/>
      <c r="AL84" s="79"/>
      <c r="AM84" s="79"/>
      <c r="AN84" s="79"/>
      <c r="AO84" s="79"/>
      <c r="AP84" s="79"/>
    </row>
    <row r="85" spans="1:43" s="22" customFormat="1" ht="25.15" customHeight="1" x14ac:dyDescent="0.35">
      <c r="A85" s="21"/>
      <c r="B85" s="21" t="s">
        <v>570</v>
      </c>
      <c r="T85" s="75"/>
      <c r="U85" s="99" t="s">
        <v>579</v>
      </c>
      <c r="V85" s="79"/>
      <c r="W85" s="79"/>
      <c r="Y85" s="79"/>
      <c r="Z85" s="79"/>
      <c r="AA85" s="79"/>
      <c r="AB85" s="79"/>
      <c r="AC85" s="79"/>
      <c r="AD85" s="79"/>
      <c r="AE85" s="79"/>
      <c r="AF85" s="79"/>
      <c r="AG85" s="79"/>
      <c r="AH85" s="79"/>
      <c r="AI85" s="79"/>
      <c r="AJ85" s="79"/>
      <c r="AK85" s="79"/>
      <c r="AL85" s="79"/>
      <c r="AM85" s="79"/>
      <c r="AN85" s="79"/>
      <c r="AO85" s="79"/>
      <c r="AP85" s="79"/>
    </row>
    <row r="86" spans="1:43" s="22" customFormat="1" ht="25.15" customHeight="1" x14ac:dyDescent="0.35">
      <c r="A86" s="21"/>
      <c r="B86" s="21" t="s">
        <v>571</v>
      </c>
      <c r="T86" s="75"/>
      <c r="U86" s="102"/>
      <c r="V86" s="79"/>
      <c r="W86" s="79"/>
      <c r="X86" s="79"/>
      <c r="Y86" s="79"/>
      <c r="Z86" s="79"/>
      <c r="AA86" s="79"/>
      <c r="AB86" s="79"/>
      <c r="AC86" s="79"/>
      <c r="AD86" s="79"/>
      <c r="AE86" s="79"/>
      <c r="AF86" s="79"/>
      <c r="AG86" s="79"/>
      <c r="AH86" s="79"/>
      <c r="AI86" s="79"/>
      <c r="AJ86" s="79"/>
      <c r="AK86" s="79"/>
      <c r="AL86" s="79"/>
      <c r="AM86" s="79"/>
      <c r="AN86" s="79"/>
      <c r="AO86" s="79"/>
      <c r="AP86" s="79"/>
    </row>
    <row r="87" spans="1:43" s="22" customFormat="1" ht="25.15" customHeight="1" x14ac:dyDescent="0.35">
      <c r="A87" s="21"/>
      <c r="B87" s="177"/>
      <c r="C87" s="178"/>
      <c r="D87" s="178"/>
      <c r="E87" s="178"/>
      <c r="F87" s="178"/>
      <c r="G87" s="178"/>
      <c r="H87" s="178"/>
      <c r="I87" s="178"/>
      <c r="J87" s="179"/>
      <c r="K87" s="177" t="s">
        <v>185</v>
      </c>
      <c r="L87" s="178"/>
      <c r="M87" s="179"/>
      <c r="N87" s="177" t="s">
        <v>186</v>
      </c>
      <c r="O87" s="178"/>
      <c r="P87" s="179"/>
      <c r="T87" s="75" t="s">
        <v>515</v>
      </c>
      <c r="U87" s="102"/>
      <c r="V87" s="79"/>
      <c r="W87" s="79"/>
      <c r="X87" s="79"/>
      <c r="Y87" s="79"/>
      <c r="Z87" s="79"/>
      <c r="AA87" s="79"/>
      <c r="AB87" s="79"/>
      <c r="AC87" s="79"/>
      <c r="AD87" s="79"/>
      <c r="AE87" s="79"/>
      <c r="AF87" s="79"/>
      <c r="AG87" s="79"/>
      <c r="AH87" s="79"/>
      <c r="AI87" s="79"/>
      <c r="AJ87" s="79"/>
      <c r="AK87" s="79"/>
      <c r="AL87" s="79"/>
      <c r="AM87" s="79"/>
      <c r="AN87" s="83" t="s">
        <v>501</v>
      </c>
      <c r="AP87" s="83" t="s">
        <v>502</v>
      </c>
    </row>
    <row r="88" spans="1:43" s="22" customFormat="1" ht="30.6" customHeight="1" x14ac:dyDescent="0.35">
      <c r="A88" s="21"/>
      <c r="B88" s="210" t="s">
        <v>187</v>
      </c>
      <c r="C88" s="211"/>
      <c r="D88" s="211"/>
      <c r="E88" s="211"/>
      <c r="F88" s="211"/>
      <c r="G88" s="211"/>
      <c r="H88" s="211"/>
      <c r="I88" s="211"/>
      <c r="J88" s="212"/>
      <c r="K88" s="183"/>
      <c r="L88" s="183"/>
      <c r="M88" s="183"/>
      <c r="N88" s="183"/>
      <c r="O88" s="183"/>
      <c r="P88" s="183"/>
      <c r="T88" s="75"/>
      <c r="U88" s="102"/>
      <c r="V88" s="84" t="str">
        <f>IF(K88=$AO$88,1,IF(K88=$AO$89,2,IF(K88=$AO$90,3,IF(K88=$AO$91,4,IF(K88=$AO$92,5,"")))))</f>
        <v/>
      </c>
      <c r="W88" s="84" t="str">
        <f>IF(K89=$AO$88,1,IF(K89=$AO$89,2,IF(K89=$AO$90,3,IF(K89=$AO$91,4,IF(K89=$AO$92,5,"")))))</f>
        <v/>
      </c>
      <c r="X88" s="84" t="str">
        <f>IF(K90=$AO$88,1,IF(K90=$AO$89,2,IF(K90=$AO$90,3,IF(K90=$AO$91,4,IF(K90=$AO$92,5,"")))))</f>
        <v/>
      </c>
      <c r="Y88" s="84" t="str">
        <f>IF(K91=$AO$88,1,IF(K91=$AO$89,2,IF(K91=$AO$90,3,IF(K91=$AO$91,4,IF(K91=$AO$92,5,"")))))</f>
        <v/>
      </c>
      <c r="Z88" s="84" t="str">
        <f>IF(K92=$AO$88,1,IF(K92=$AO$89,2,IF(K92=$AO$90,3,IF(K92=$AO$91,4,IF(K92=$AO$92,5,"")))))</f>
        <v/>
      </c>
      <c r="AA88" s="84" t="str">
        <f>IF(K93=$AO$88,1,IF(K93=$AO$89,2,IF(K93=$AO$90,3,IF(K93=$AO$91,4,IF(K93=$AO$92,5,"")))))</f>
        <v/>
      </c>
      <c r="AB88" s="84" t="str">
        <f>IF(K94=$AO$88,1,IF(K94=$AO$89,2,IF(K94=$AO$90,3,IF(K94=$AO$91,4,IF(K94=$AO$92,5,"")))))</f>
        <v/>
      </c>
      <c r="AC88" s="84" t="str">
        <f>IF(K95=$AO$88,1,IF(K95=$AO$89,2,IF(K95=$AO$90,3,IF(K95=$AO$91,4,IF(K95=$AO$92,5,"")))))</f>
        <v/>
      </c>
      <c r="AD88" s="84" t="str">
        <f>IF(K96=$AO$88,1,IF(K96=$AO$89,2,IF(K96=$AO$90,3,IF(K96=$AO$91,4,IF(K96=$AO$92,5,"")))))</f>
        <v/>
      </c>
      <c r="AE88" s="84" t="str">
        <f>IF(K97=$AO$88,1,IF(K97=$AO$89,2,IF(K97=$AO$90,3,IF(K97=$AO$91,4,IF(K97=$AO$92,5,"")))))</f>
        <v/>
      </c>
      <c r="AF88" s="84" t="str">
        <f>IF(K98=$AO$88,1,IF(K98=$AO$89,2,IF(K98=$AO$90,3,IF(K98=$AO$91,4,IF(K98=$AO$92,5,"")))))</f>
        <v/>
      </c>
      <c r="AG88" s="84" t="str">
        <f>IF(K99=$AO$88,1,IF(K99=$AO$89,2,IF(K99=$AO$90,3,IF(K99=$AO$91,4,IF(K99=$AO$92,5,"")))))</f>
        <v/>
      </c>
      <c r="AH88" s="84" t="str">
        <f>IF(K100=$AO$88,1,IF(K100=$AO$89,2,IF(K100=$AO$90,3,IF(K100=$AO$91,4,IF(K100=$AO$92,5,"")))))</f>
        <v/>
      </c>
      <c r="AI88" s="84" t="str">
        <f>IF(K101=$AO$88,1,IF(K101=$AO$89,2,IF(K101=$AO$90,3,IF(K101=$AO$91,4,IF(K101=$AO$92,5,"")))))</f>
        <v/>
      </c>
      <c r="AJ88" s="79"/>
      <c r="AK88" s="79"/>
      <c r="AL88" s="79"/>
      <c r="AM88" s="79"/>
      <c r="AN88" s="79"/>
      <c r="AO88" s="83" t="s">
        <v>176</v>
      </c>
      <c r="AQ88" s="83" t="s">
        <v>181</v>
      </c>
    </row>
    <row r="89" spans="1:43" s="22" customFormat="1" ht="30.6" customHeight="1" x14ac:dyDescent="0.35">
      <c r="A89" s="21"/>
      <c r="B89" s="210" t="s">
        <v>188</v>
      </c>
      <c r="C89" s="211"/>
      <c r="D89" s="211"/>
      <c r="E89" s="211"/>
      <c r="F89" s="211"/>
      <c r="G89" s="211"/>
      <c r="H89" s="211"/>
      <c r="I89" s="211"/>
      <c r="J89" s="212"/>
      <c r="K89" s="183"/>
      <c r="L89" s="183"/>
      <c r="M89" s="183"/>
      <c r="N89" s="183"/>
      <c r="O89" s="183"/>
      <c r="P89" s="183"/>
      <c r="T89" s="75"/>
      <c r="U89" s="102"/>
      <c r="V89" s="84" t="str">
        <f>IF(N88=$AQ$88,1,IF(N88=$AQ$89,2,IF(N88=$AQ$90,3,IF(N88=$AQ$91,4,IF(N88=$AQ$92,5,"")))))</f>
        <v/>
      </c>
      <c r="W89" s="84" t="str">
        <f>IF(N89=$AQ$88,1,IF(N89=$AQ$89,2,IF(N89=$AQ$90,3,IF(N89=$AQ$91,4,IF(N89=$AQ$92,5,"")))))</f>
        <v/>
      </c>
      <c r="X89" s="84" t="str">
        <f>IF(N90=$AQ$88,1,IF(N90=$AQ$89,2,IF(N90=$AQ$90,3,IF(N90=$AQ$91,4,IF(N90=$AQ$92,5,"")))))</f>
        <v/>
      </c>
      <c r="Y89" s="84" t="str">
        <f>IF(N91=$AQ$88,1,IF(N91=$AQ$89,2,IF(N91=$AQ$90,3,IF(N91=$AQ$91,4,IF(N91=$AQ$92,5,"")))))</f>
        <v/>
      </c>
      <c r="Z89" s="84" t="str">
        <f>IF(N92=$AQ$88,1,IF(N92=$AQ$89,2,IF(N92=$AQ$90,3,IF(N92=$AQ$91,4,IF(N92=$AQ$92,5,"")))))</f>
        <v/>
      </c>
      <c r="AA89" s="84" t="str">
        <f>IF(N93=$AQ$88,1,IF(N93=$AQ$89,2,IF(N93=$AQ$90,3,IF(N93=$AQ$91,4,IF(N93=$AQ$92,5,"")))))</f>
        <v/>
      </c>
      <c r="AB89" s="84" t="str">
        <f>IF(N94=$AQ$88,1,IF(N94=$AQ$89,2,IF(N94=$AQ$90,3,IF(N94=$AQ$91,4,IF(N94=$AQ$92,5,"")))))</f>
        <v/>
      </c>
      <c r="AC89" s="84" t="str">
        <f>IF(N95=$AQ$88,1,IF(N95=$AQ$89,2,IF(N95=$AQ$90,3,IF(N95=$AQ$91,4,IF(N95=$AQ$92,5,"")))))</f>
        <v/>
      </c>
      <c r="AD89" s="84" t="str">
        <f>IF(N96=$AQ$88,1,IF(N96=$AQ$89,2,IF(N96=$AQ$90,3,IF(N96=$AQ$91,4,IF(N96=$AQ$92,5,"")))))</f>
        <v/>
      </c>
      <c r="AE89" s="84" t="str">
        <f>IF(N97=$AQ$88,1,IF(N97=$AQ$89,2,IF(N97=$AQ$90,3,IF(N97=$AQ$91,4,IF(N97=$AQ$92,5,"")))))</f>
        <v/>
      </c>
      <c r="AF89" s="84" t="str">
        <f>IF(N98=$AQ$88,1,IF(N98=$AQ$89,2,IF(N98=$AQ$90,3,IF(N98=$AQ$91,4,IF(N98=$AQ$92,5,"")))))</f>
        <v/>
      </c>
      <c r="AG89" s="84" t="str">
        <f>IF(N99=$AQ$88,1,IF(N99=$AQ$89,2,IF(N99=$AQ$90,3,IF(N99=$AQ$91,4,IF(N99=$AQ$92,5,"")))))</f>
        <v/>
      </c>
      <c r="AH89" s="84" t="str">
        <f>IF(N100=$AQ$88,1,IF(N100=$AQ$89,2,IF(N100=$AQ$90,3,IF(N100=$AQ$91,4,IF(N100=$AQ$92,5,"")))))</f>
        <v/>
      </c>
      <c r="AI89" s="84" t="str">
        <f>IF(N101=$AQ$88,1,IF(N101=$AQ$89,2,IF(N101=$AQ$90,3,IF(N101=$AQ$91,4,IF(N101=$AQ$92,5,"")))))</f>
        <v/>
      </c>
      <c r="AJ89" s="87" t="str">
        <f>IF(B103="","",B103)</f>
        <v/>
      </c>
      <c r="AK89" s="79"/>
      <c r="AL89" s="79"/>
      <c r="AM89" s="79"/>
      <c r="AN89" s="79"/>
      <c r="AO89" s="83" t="s">
        <v>177</v>
      </c>
      <c r="AQ89" s="83" t="s">
        <v>182</v>
      </c>
    </row>
    <row r="90" spans="1:43" s="22" customFormat="1" ht="30.6" customHeight="1" x14ac:dyDescent="0.35">
      <c r="A90" s="21"/>
      <c r="B90" s="213" t="s">
        <v>189</v>
      </c>
      <c r="C90" s="214"/>
      <c r="D90" s="214"/>
      <c r="E90" s="214"/>
      <c r="F90" s="214"/>
      <c r="G90" s="214"/>
      <c r="H90" s="214"/>
      <c r="I90" s="214"/>
      <c r="J90" s="215"/>
      <c r="K90" s="183"/>
      <c r="L90" s="183"/>
      <c r="M90" s="183"/>
      <c r="N90" s="183"/>
      <c r="O90" s="183"/>
      <c r="P90" s="183"/>
      <c r="T90" s="75"/>
      <c r="U90" s="102"/>
      <c r="W90" s="79"/>
      <c r="Y90" s="79"/>
      <c r="Z90" s="79"/>
      <c r="AA90" s="79"/>
      <c r="AB90" s="79"/>
      <c r="AC90" s="79"/>
      <c r="AD90" s="79"/>
      <c r="AE90" s="79"/>
      <c r="AF90" s="79"/>
      <c r="AG90" s="79"/>
      <c r="AH90" s="79"/>
      <c r="AI90" s="79"/>
      <c r="AJ90" s="79"/>
      <c r="AK90" s="79"/>
      <c r="AL90" s="79"/>
      <c r="AM90" s="79"/>
      <c r="AN90" s="79"/>
      <c r="AO90" s="83" t="s">
        <v>178</v>
      </c>
      <c r="AQ90" s="83" t="s">
        <v>178</v>
      </c>
    </row>
    <row r="91" spans="1:43" s="22" customFormat="1" ht="30.6" customHeight="1" x14ac:dyDescent="0.35">
      <c r="A91" s="21"/>
      <c r="B91" s="213" t="s">
        <v>190</v>
      </c>
      <c r="C91" s="214"/>
      <c r="D91" s="214"/>
      <c r="E91" s="214"/>
      <c r="F91" s="214"/>
      <c r="G91" s="214"/>
      <c r="H91" s="214"/>
      <c r="I91" s="214"/>
      <c r="J91" s="215"/>
      <c r="K91" s="183"/>
      <c r="L91" s="183"/>
      <c r="M91" s="183"/>
      <c r="N91" s="183"/>
      <c r="O91" s="183"/>
      <c r="P91" s="183"/>
      <c r="T91" s="75"/>
      <c r="U91" s="102"/>
      <c r="W91" s="79"/>
      <c r="Y91" s="79"/>
      <c r="Z91" s="79"/>
      <c r="AA91" s="79"/>
      <c r="AB91" s="79"/>
      <c r="AC91" s="79"/>
      <c r="AD91" s="79"/>
      <c r="AE91" s="79"/>
      <c r="AF91" s="79"/>
      <c r="AG91" s="79"/>
      <c r="AH91" s="79"/>
      <c r="AI91" s="79"/>
      <c r="AJ91" s="79"/>
      <c r="AK91" s="79"/>
      <c r="AL91" s="79"/>
      <c r="AM91" s="79"/>
      <c r="AN91" s="79"/>
      <c r="AO91" s="83" t="s">
        <v>179</v>
      </c>
      <c r="AQ91" s="83" t="s">
        <v>183</v>
      </c>
    </row>
    <row r="92" spans="1:43" s="22" customFormat="1" ht="30.6" customHeight="1" x14ac:dyDescent="0.35">
      <c r="A92" s="21"/>
      <c r="B92" s="213" t="s">
        <v>191</v>
      </c>
      <c r="C92" s="214"/>
      <c r="D92" s="214"/>
      <c r="E92" s="214"/>
      <c r="F92" s="214"/>
      <c r="G92" s="214"/>
      <c r="H92" s="214"/>
      <c r="I92" s="214"/>
      <c r="J92" s="215"/>
      <c r="K92" s="183"/>
      <c r="L92" s="183"/>
      <c r="M92" s="183"/>
      <c r="N92" s="183"/>
      <c r="O92" s="183"/>
      <c r="P92" s="183"/>
      <c r="T92" s="75"/>
      <c r="U92" s="102"/>
      <c r="W92" s="79"/>
      <c r="Y92" s="79"/>
      <c r="Z92" s="79"/>
      <c r="AA92" s="79"/>
      <c r="AB92" s="79"/>
      <c r="AC92" s="79"/>
      <c r="AD92" s="79"/>
      <c r="AE92" s="79"/>
      <c r="AF92" s="79"/>
      <c r="AG92" s="79"/>
      <c r="AH92" s="79"/>
      <c r="AI92" s="79"/>
      <c r="AJ92" s="79"/>
      <c r="AK92" s="79"/>
      <c r="AL92" s="79"/>
      <c r="AM92" s="79"/>
      <c r="AN92" s="79"/>
      <c r="AO92" s="83" t="s">
        <v>180</v>
      </c>
      <c r="AQ92" s="83" t="s">
        <v>184</v>
      </c>
    </row>
    <row r="93" spans="1:43" s="22" customFormat="1" ht="30.6" customHeight="1" x14ac:dyDescent="0.35">
      <c r="A93" s="21"/>
      <c r="B93" s="210" t="s">
        <v>192</v>
      </c>
      <c r="C93" s="211"/>
      <c r="D93" s="211"/>
      <c r="E93" s="211"/>
      <c r="F93" s="211"/>
      <c r="G93" s="211"/>
      <c r="H93" s="211"/>
      <c r="I93" s="211"/>
      <c r="J93" s="212"/>
      <c r="K93" s="183"/>
      <c r="L93" s="183"/>
      <c r="M93" s="183"/>
      <c r="N93" s="183"/>
      <c r="O93" s="183"/>
      <c r="P93" s="183"/>
      <c r="T93" s="75"/>
      <c r="U93" s="102"/>
      <c r="W93" s="79"/>
      <c r="Y93" s="79"/>
      <c r="Z93" s="79"/>
      <c r="AA93" s="79"/>
      <c r="AB93" s="79"/>
      <c r="AC93" s="79"/>
      <c r="AD93" s="79"/>
      <c r="AE93" s="79"/>
      <c r="AF93" s="79"/>
      <c r="AG93" s="79"/>
      <c r="AH93" s="79"/>
      <c r="AI93" s="79"/>
      <c r="AJ93" s="79"/>
      <c r="AK93" s="79"/>
      <c r="AL93" s="79"/>
      <c r="AM93" s="79"/>
      <c r="AN93" s="79"/>
      <c r="AO93" s="79"/>
      <c r="AP93" s="79"/>
    </row>
    <row r="94" spans="1:43" s="22" customFormat="1" ht="30.6" customHeight="1" x14ac:dyDescent="0.35">
      <c r="A94" s="21"/>
      <c r="B94" s="213" t="s">
        <v>193</v>
      </c>
      <c r="C94" s="214"/>
      <c r="D94" s="214"/>
      <c r="E94" s="214"/>
      <c r="F94" s="214"/>
      <c r="G94" s="214"/>
      <c r="H94" s="214"/>
      <c r="I94" s="214"/>
      <c r="J94" s="215"/>
      <c r="K94" s="183"/>
      <c r="L94" s="183"/>
      <c r="M94" s="183"/>
      <c r="N94" s="183"/>
      <c r="O94" s="183"/>
      <c r="P94" s="183"/>
      <c r="T94" s="75"/>
      <c r="U94" s="102"/>
      <c r="W94" s="79"/>
      <c r="Y94" s="79"/>
      <c r="Z94" s="79"/>
      <c r="AA94" s="79"/>
      <c r="AB94" s="79"/>
      <c r="AC94" s="79"/>
      <c r="AD94" s="79"/>
      <c r="AE94" s="79"/>
      <c r="AF94" s="79"/>
      <c r="AG94" s="79"/>
      <c r="AH94" s="79"/>
      <c r="AI94" s="79"/>
      <c r="AJ94" s="79"/>
      <c r="AK94" s="79"/>
      <c r="AL94" s="79"/>
      <c r="AM94" s="79"/>
      <c r="AN94" s="79"/>
      <c r="AO94" s="79"/>
      <c r="AP94" s="79"/>
    </row>
    <row r="95" spans="1:43" s="22" customFormat="1" ht="30.6" customHeight="1" x14ac:dyDescent="0.35">
      <c r="A95" s="21"/>
      <c r="B95" s="210" t="s">
        <v>194</v>
      </c>
      <c r="C95" s="211"/>
      <c r="D95" s="211"/>
      <c r="E95" s="211"/>
      <c r="F95" s="211"/>
      <c r="G95" s="211"/>
      <c r="H95" s="211"/>
      <c r="I95" s="211"/>
      <c r="J95" s="212"/>
      <c r="K95" s="183"/>
      <c r="L95" s="183"/>
      <c r="M95" s="183"/>
      <c r="N95" s="183"/>
      <c r="O95" s="183"/>
      <c r="P95" s="183"/>
      <c r="T95" s="75"/>
      <c r="U95" s="102"/>
      <c r="W95" s="79"/>
      <c r="Y95" s="79"/>
      <c r="Z95" s="79"/>
      <c r="AA95" s="79"/>
      <c r="AB95" s="79"/>
      <c r="AC95" s="79"/>
      <c r="AD95" s="79"/>
      <c r="AE95" s="79"/>
      <c r="AF95" s="79"/>
      <c r="AG95" s="79"/>
      <c r="AH95" s="79"/>
      <c r="AI95" s="79"/>
      <c r="AJ95" s="79"/>
      <c r="AK95" s="79"/>
      <c r="AL95" s="79"/>
      <c r="AM95" s="79"/>
      <c r="AN95" s="79"/>
      <c r="AO95" s="79"/>
      <c r="AP95" s="79"/>
    </row>
    <row r="96" spans="1:43" s="22" customFormat="1" ht="30.6" customHeight="1" x14ac:dyDescent="0.35">
      <c r="A96" s="21"/>
      <c r="B96" s="210" t="s">
        <v>195</v>
      </c>
      <c r="C96" s="211"/>
      <c r="D96" s="211"/>
      <c r="E96" s="211"/>
      <c r="F96" s="211"/>
      <c r="G96" s="211"/>
      <c r="H96" s="211"/>
      <c r="I96" s="211"/>
      <c r="J96" s="212"/>
      <c r="K96" s="183"/>
      <c r="L96" s="183"/>
      <c r="M96" s="183"/>
      <c r="N96" s="183"/>
      <c r="O96" s="183"/>
      <c r="P96" s="183"/>
      <c r="T96" s="75"/>
      <c r="U96" s="102"/>
      <c r="W96" s="79"/>
      <c r="Y96" s="79"/>
      <c r="Z96" s="79"/>
      <c r="AA96" s="79"/>
      <c r="AB96" s="79"/>
      <c r="AC96" s="79"/>
      <c r="AD96" s="79"/>
      <c r="AE96" s="79"/>
      <c r="AF96" s="79"/>
      <c r="AG96" s="79"/>
      <c r="AH96" s="79"/>
      <c r="AI96" s="79"/>
      <c r="AJ96" s="79"/>
      <c r="AK96" s="79"/>
      <c r="AL96" s="79"/>
      <c r="AM96" s="79"/>
      <c r="AN96" s="79"/>
      <c r="AO96" s="79"/>
      <c r="AP96" s="79"/>
    </row>
    <row r="97" spans="1:43" s="22" customFormat="1" ht="30.6" customHeight="1" x14ac:dyDescent="0.35">
      <c r="A97" s="21"/>
      <c r="B97" s="213" t="s">
        <v>196</v>
      </c>
      <c r="C97" s="214"/>
      <c r="D97" s="214"/>
      <c r="E97" s="214"/>
      <c r="F97" s="214"/>
      <c r="G97" s="214"/>
      <c r="H97" s="214"/>
      <c r="I97" s="214"/>
      <c r="J97" s="215"/>
      <c r="K97" s="183"/>
      <c r="L97" s="183"/>
      <c r="M97" s="183"/>
      <c r="N97" s="183"/>
      <c r="O97" s="183"/>
      <c r="P97" s="183"/>
      <c r="T97" s="75"/>
      <c r="U97" s="102"/>
      <c r="W97" s="79"/>
      <c r="Y97" s="79"/>
      <c r="Z97" s="79"/>
      <c r="AA97" s="79"/>
      <c r="AB97" s="79"/>
      <c r="AC97" s="79"/>
      <c r="AD97" s="79"/>
      <c r="AE97" s="79"/>
      <c r="AF97" s="79"/>
      <c r="AG97" s="79"/>
      <c r="AH97" s="79"/>
      <c r="AI97" s="79"/>
      <c r="AJ97" s="79"/>
      <c r="AK97" s="79"/>
      <c r="AL97" s="79"/>
      <c r="AM97" s="79"/>
      <c r="AN97" s="79"/>
      <c r="AO97" s="79"/>
      <c r="AP97" s="79"/>
    </row>
    <row r="98" spans="1:43" s="22" customFormat="1" ht="30.6" customHeight="1" x14ac:dyDescent="0.35">
      <c r="A98" s="21"/>
      <c r="B98" s="213" t="s">
        <v>197</v>
      </c>
      <c r="C98" s="214"/>
      <c r="D98" s="214"/>
      <c r="E98" s="214"/>
      <c r="F98" s="214"/>
      <c r="G98" s="214"/>
      <c r="H98" s="214"/>
      <c r="I98" s="214"/>
      <c r="J98" s="215"/>
      <c r="K98" s="183"/>
      <c r="L98" s="183"/>
      <c r="M98" s="183"/>
      <c r="N98" s="183"/>
      <c r="O98" s="183"/>
      <c r="P98" s="183"/>
      <c r="T98" s="75"/>
      <c r="U98" s="102"/>
      <c r="W98" s="79"/>
      <c r="Y98" s="79"/>
      <c r="Z98" s="79"/>
      <c r="AA98" s="79"/>
      <c r="AB98" s="79"/>
      <c r="AC98" s="79"/>
      <c r="AD98" s="79"/>
      <c r="AE98" s="79"/>
      <c r="AF98" s="79"/>
      <c r="AG98" s="79"/>
      <c r="AH98" s="79"/>
      <c r="AI98" s="79"/>
      <c r="AJ98" s="79"/>
      <c r="AK98" s="79"/>
      <c r="AL98" s="79"/>
      <c r="AM98" s="79"/>
      <c r="AN98" s="79"/>
      <c r="AO98" s="79"/>
      <c r="AP98" s="79"/>
    </row>
    <row r="99" spans="1:43" s="22" customFormat="1" ht="30.6" customHeight="1" x14ac:dyDescent="0.35">
      <c r="A99" s="21"/>
      <c r="B99" s="210" t="s">
        <v>198</v>
      </c>
      <c r="C99" s="211"/>
      <c r="D99" s="211"/>
      <c r="E99" s="211"/>
      <c r="F99" s="211"/>
      <c r="G99" s="211"/>
      <c r="H99" s="211"/>
      <c r="I99" s="211"/>
      <c r="J99" s="212"/>
      <c r="K99" s="183"/>
      <c r="L99" s="183"/>
      <c r="M99" s="183"/>
      <c r="N99" s="183"/>
      <c r="O99" s="183"/>
      <c r="P99" s="183"/>
      <c r="T99" s="75"/>
      <c r="U99" s="102"/>
      <c r="W99" s="79"/>
      <c r="Y99" s="79"/>
      <c r="Z99" s="79"/>
      <c r="AA99" s="79"/>
      <c r="AB99" s="79"/>
      <c r="AC99" s="79"/>
      <c r="AD99" s="79"/>
      <c r="AE99" s="79"/>
      <c r="AF99" s="79"/>
      <c r="AG99" s="79"/>
      <c r="AH99" s="79"/>
      <c r="AI99" s="79"/>
      <c r="AJ99" s="79"/>
      <c r="AK99" s="79"/>
      <c r="AL99" s="79"/>
      <c r="AM99" s="79"/>
      <c r="AN99" s="79"/>
      <c r="AO99" s="79"/>
      <c r="AP99" s="79"/>
    </row>
    <row r="100" spans="1:43" s="22" customFormat="1" ht="30.6" customHeight="1" x14ac:dyDescent="0.35">
      <c r="A100" s="21"/>
      <c r="B100" s="213" t="s">
        <v>199</v>
      </c>
      <c r="C100" s="214"/>
      <c r="D100" s="214"/>
      <c r="E100" s="214"/>
      <c r="F100" s="214"/>
      <c r="G100" s="214"/>
      <c r="H100" s="214"/>
      <c r="I100" s="214"/>
      <c r="J100" s="215"/>
      <c r="K100" s="183"/>
      <c r="L100" s="183"/>
      <c r="M100" s="183"/>
      <c r="N100" s="183"/>
      <c r="O100" s="183"/>
      <c r="P100" s="183"/>
      <c r="T100" s="75"/>
      <c r="U100" s="102"/>
      <c r="W100" s="79"/>
      <c r="Y100" s="79"/>
      <c r="Z100" s="79"/>
      <c r="AA100" s="79"/>
      <c r="AB100" s="79"/>
      <c r="AC100" s="79"/>
      <c r="AD100" s="79"/>
      <c r="AE100" s="79"/>
      <c r="AF100" s="79"/>
      <c r="AG100" s="79"/>
      <c r="AH100" s="79"/>
      <c r="AI100" s="79"/>
      <c r="AJ100" s="79"/>
      <c r="AK100" s="79"/>
      <c r="AL100" s="79"/>
      <c r="AM100" s="79"/>
      <c r="AN100" s="79"/>
      <c r="AO100" s="79"/>
      <c r="AP100" s="79"/>
    </row>
    <row r="101" spans="1:43" s="22" customFormat="1" ht="30.6" customHeight="1" x14ac:dyDescent="0.35">
      <c r="A101" s="21"/>
      <c r="B101" s="213" t="s">
        <v>200</v>
      </c>
      <c r="C101" s="214"/>
      <c r="D101" s="214"/>
      <c r="E101" s="214"/>
      <c r="F101" s="214"/>
      <c r="G101" s="214"/>
      <c r="H101" s="214"/>
      <c r="I101" s="214"/>
      <c r="J101" s="215"/>
      <c r="K101" s="183"/>
      <c r="L101" s="183"/>
      <c r="M101" s="183"/>
      <c r="N101" s="183"/>
      <c r="O101" s="183"/>
      <c r="P101" s="183"/>
      <c r="T101" s="75"/>
      <c r="U101" s="102"/>
      <c r="W101" s="79"/>
      <c r="Y101" s="79"/>
      <c r="Z101" s="79"/>
      <c r="AA101" s="79"/>
      <c r="AB101" s="79"/>
      <c r="AC101" s="79"/>
      <c r="AD101" s="79"/>
      <c r="AE101" s="79"/>
      <c r="AF101" s="79"/>
      <c r="AG101" s="79"/>
      <c r="AH101" s="79"/>
      <c r="AI101" s="79"/>
      <c r="AJ101" s="79"/>
      <c r="AK101" s="79"/>
      <c r="AL101" s="79"/>
      <c r="AM101" s="79"/>
      <c r="AN101" s="79"/>
      <c r="AO101" s="79"/>
      <c r="AP101" s="79"/>
    </row>
    <row r="102" spans="1:43" s="22" customFormat="1" ht="25.15" customHeight="1" x14ac:dyDescent="0.35">
      <c r="A102" s="21"/>
      <c r="B102" s="21" t="s">
        <v>549</v>
      </c>
      <c r="C102" s="21"/>
      <c r="D102" s="21"/>
      <c r="E102" s="21"/>
      <c r="F102" s="21"/>
      <c r="G102" s="21"/>
      <c r="H102" s="26"/>
      <c r="I102" s="26"/>
      <c r="J102" s="26"/>
      <c r="K102" s="26"/>
      <c r="L102" s="26"/>
      <c r="M102" s="26"/>
      <c r="N102" s="26"/>
      <c r="O102" s="26"/>
      <c r="P102" s="21"/>
      <c r="T102" s="75" t="s">
        <v>517</v>
      </c>
      <c r="U102" s="102"/>
      <c r="V102" s="79"/>
      <c r="W102" s="79"/>
      <c r="Y102" s="79"/>
      <c r="Z102" s="79"/>
      <c r="AA102" s="79"/>
      <c r="AB102" s="79"/>
      <c r="AC102" s="79"/>
      <c r="AD102" s="79"/>
      <c r="AE102" s="79"/>
      <c r="AF102" s="79"/>
      <c r="AG102" s="79"/>
      <c r="AH102" s="79"/>
      <c r="AI102" s="79"/>
      <c r="AJ102" s="79"/>
      <c r="AK102" s="79"/>
      <c r="AL102" s="79"/>
      <c r="AM102" s="79"/>
      <c r="AN102" s="79"/>
      <c r="AO102" s="79"/>
      <c r="AP102" s="79"/>
    </row>
    <row r="103" spans="1:43" s="22" customFormat="1" ht="25.15" customHeight="1" x14ac:dyDescent="0.35">
      <c r="A103" s="21"/>
      <c r="B103" s="186"/>
      <c r="C103" s="186"/>
      <c r="D103" s="186"/>
      <c r="E103" s="186"/>
      <c r="F103" s="186"/>
      <c r="G103" s="186"/>
      <c r="H103" s="186"/>
      <c r="I103" s="186"/>
      <c r="J103" s="186"/>
      <c r="K103" s="186"/>
      <c r="L103" s="186"/>
      <c r="M103" s="186"/>
      <c r="N103" s="186"/>
      <c r="O103" s="186"/>
      <c r="P103" s="186"/>
      <c r="T103" s="75" t="s">
        <v>514</v>
      </c>
      <c r="U103" s="102"/>
      <c r="V103" s="79"/>
      <c r="W103" s="79"/>
      <c r="Y103" s="79"/>
      <c r="Z103" s="79"/>
      <c r="AA103" s="79"/>
      <c r="AB103" s="79"/>
      <c r="AC103" s="79"/>
      <c r="AD103" s="79"/>
      <c r="AE103" s="79"/>
      <c r="AF103" s="79"/>
      <c r="AG103" s="79"/>
      <c r="AH103" s="79"/>
      <c r="AI103" s="79"/>
      <c r="AJ103" s="79"/>
      <c r="AK103" s="79"/>
      <c r="AL103" s="79"/>
      <c r="AM103" s="79"/>
      <c r="AN103" s="79"/>
      <c r="AO103" s="79"/>
      <c r="AP103" s="79"/>
    </row>
    <row r="104" spans="1:43" s="22" customFormat="1" ht="25.15" customHeight="1" x14ac:dyDescent="0.35">
      <c r="A104" s="21"/>
      <c r="B104" s="21"/>
      <c r="C104" s="21"/>
      <c r="D104" s="21"/>
      <c r="E104" s="21"/>
      <c r="F104" s="21"/>
      <c r="G104" s="21"/>
      <c r="H104" s="26"/>
      <c r="I104" s="26"/>
      <c r="J104" s="26"/>
      <c r="K104" s="26"/>
      <c r="L104" s="26"/>
      <c r="M104" s="26"/>
      <c r="N104" s="26"/>
      <c r="O104" s="26"/>
      <c r="P104" s="21"/>
      <c r="T104" s="75" t="s">
        <v>518</v>
      </c>
      <c r="U104" s="102"/>
      <c r="V104" s="79"/>
      <c r="W104" s="79"/>
      <c r="X104" s="79"/>
      <c r="Y104" s="79"/>
      <c r="Z104" s="79"/>
      <c r="AA104" s="79"/>
      <c r="AB104" s="79"/>
      <c r="AC104" s="79"/>
      <c r="AD104" s="79"/>
      <c r="AE104" s="79"/>
      <c r="AF104" s="79"/>
      <c r="AG104" s="79"/>
      <c r="AH104" s="79"/>
      <c r="AI104" s="79"/>
      <c r="AJ104" s="79"/>
      <c r="AK104" s="79"/>
      <c r="AL104" s="79"/>
      <c r="AM104" s="79"/>
      <c r="AN104" s="79"/>
      <c r="AO104" s="79"/>
      <c r="AP104" s="79"/>
    </row>
    <row r="105" spans="1:43" s="22" customFormat="1" ht="25.15" customHeight="1" x14ac:dyDescent="0.35">
      <c r="A105" s="56" t="s">
        <v>201</v>
      </c>
      <c r="B105" s="59" t="s">
        <v>174</v>
      </c>
      <c r="T105" s="75"/>
      <c r="U105" s="102"/>
      <c r="V105" s="79"/>
      <c r="W105" s="79"/>
      <c r="X105" s="79"/>
      <c r="Y105" s="79"/>
      <c r="Z105" s="79"/>
      <c r="AA105" s="79"/>
      <c r="AB105" s="79"/>
      <c r="AC105" s="79"/>
      <c r="AD105" s="79"/>
      <c r="AE105" s="79"/>
      <c r="AF105" s="79"/>
      <c r="AG105" s="79"/>
      <c r="AH105" s="79"/>
      <c r="AI105" s="79"/>
      <c r="AJ105" s="79"/>
      <c r="AK105" s="79"/>
      <c r="AL105" s="79"/>
      <c r="AM105" s="79"/>
      <c r="AN105" s="79"/>
      <c r="AO105" s="79"/>
      <c r="AP105" s="79"/>
    </row>
    <row r="106" spans="1:43" s="22" customFormat="1" ht="25.15" customHeight="1" x14ac:dyDescent="0.35">
      <c r="A106" s="56"/>
      <c r="B106" s="21" t="s">
        <v>175</v>
      </c>
      <c r="T106" s="75"/>
      <c r="U106" s="102"/>
      <c r="V106" s="79"/>
      <c r="W106" s="79"/>
      <c r="X106" s="79"/>
      <c r="Y106" s="79"/>
      <c r="Z106" s="79"/>
      <c r="AA106" s="79"/>
      <c r="AB106" s="79"/>
      <c r="AC106" s="79"/>
      <c r="AD106" s="79"/>
      <c r="AE106" s="79"/>
      <c r="AF106" s="79"/>
      <c r="AG106" s="79"/>
      <c r="AH106" s="79"/>
      <c r="AI106" s="79"/>
      <c r="AJ106" s="79"/>
      <c r="AK106" s="79"/>
      <c r="AL106" s="79"/>
      <c r="AM106" s="79"/>
      <c r="AN106" s="79"/>
      <c r="AO106" s="79"/>
      <c r="AP106" s="79"/>
    </row>
    <row r="107" spans="1:43" s="22" customFormat="1" ht="25.15" customHeight="1" x14ac:dyDescent="0.35">
      <c r="A107" s="21"/>
      <c r="B107" s="21" t="s">
        <v>572</v>
      </c>
      <c r="T107" s="75"/>
      <c r="U107" s="99" t="s">
        <v>579</v>
      </c>
      <c r="V107" s="79"/>
      <c r="W107" s="79"/>
      <c r="Y107" s="79"/>
      <c r="Z107" s="79"/>
      <c r="AA107" s="79"/>
      <c r="AB107" s="79"/>
      <c r="AC107" s="79"/>
      <c r="AD107" s="79"/>
      <c r="AE107" s="79"/>
      <c r="AF107" s="79"/>
      <c r="AG107" s="79"/>
      <c r="AH107" s="79"/>
      <c r="AI107" s="79"/>
      <c r="AJ107" s="79"/>
      <c r="AK107" s="79"/>
      <c r="AL107" s="79"/>
      <c r="AM107" s="79"/>
      <c r="AN107" s="79"/>
      <c r="AO107" s="79"/>
      <c r="AP107" s="79"/>
    </row>
    <row r="108" spans="1:43" s="22" customFormat="1" ht="25.15" customHeight="1" x14ac:dyDescent="0.35">
      <c r="A108" s="21"/>
      <c r="B108" s="21" t="s">
        <v>573</v>
      </c>
      <c r="T108" s="75"/>
      <c r="U108" s="102"/>
      <c r="V108" s="79"/>
      <c r="W108" s="79"/>
      <c r="X108" s="79"/>
      <c r="Y108" s="79"/>
      <c r="Z108" s="79"/>
      <c r="AA108" s="79"/>
      <c r="AB108" s="79"/>
      <c r="AC108" s="79"/>
      <c r="AD108" s="79"/>
      <c r="AE108" s="79"/>
      <c r="AF108" s="79"/>
      <c r="AG108" s="79"/>
      <c r="AH108" s="79"/>
      <c r="AI108" s="79"/>
      <c r="AJ108" s="79"/>
      <c r="AK108" s="79"/>
      <c r="AL108" s="79"/>
      <c r="AM108" s="79"/>
      <c r="AN108" s="79"/>
      <c r="AO108" s="79"/>
      <c r="AP108" s="79"/>
    </row>
    <row r="109" spans="1:43" s="22" customFormat="1" ht="25.15" customHeight="1" x14ac:dyDescent="0.35">
      <c r="A109" s="21"/>
      <c r="B109" s="177"/>
      <c r="C109" s="178"/>
      <c r="D109" s="178"/>
      <c r="E109" s="178"/>
      <c r="F109" s="178"/>
      <c r="G109" s="178"/>
      <c r="H109" s="178"/>
      <c r="I109" s="178"/>
      <c r="J109" s="179"/>
      <c r="K109" s="177" t="s">
        <v>185</v>
      </c>
      <c r="L109" s="178"/>
      <c r="M109" s="179"/>
      <c r="N109" s="177" t="s">
        <v>186</v>
      </c>
      <c r="O109" s="178"/>
      <c r="P109" s="179"/>
      <c r="T109" s="75" t="s">
        <v>519</v>
      </c>
      <c r="U109" s="102"/>
      <c r="V109" s="79"/>
      <c r="W109" s="79"/>
      <c r="X109" s="79"/>
      <c r="Y109" s="79"/>
      <c r="Z109" s="79"/>
      <c r="AA109" s="79"/>
      <c r="AB109" s="79"/>
      <c r="AC109" s="79"/>
      <c r="AD109" s="79"/>
      <c r="AE109" s="79"/>
      <c r="AF109" s="79"/>
      <c r="AG109" s="79"/>
      <c r="AH109" s="79"/>
      <c r="AI109" s="79"/>
      <c r="AJ109" s="79"/>
      <c r="AK109" s="79"/>
      <c r="AL109" s="79"/>
      <c r="AM109" s="79"/>
      <c r="AN109" s="83" t="s">
        <v>503</v>
      </c>
      <c r="AP109" s="83" t="s">
        <v>504</v>
      </c>
    </row>
    <row r="110" spans="1:43" s="22" customFormat="1" ht="30.6" customHeight="1" x14ac:dyDescent="0.35">
      <c r="A110" s="21"/>
      <c r="B110" s="210" t="s">
        <v>202</v>
      </c>
      <c r="C110" s="211"/>
      <c r="D110" s="211"/>
      <c r="E110" s="211"/>
      <c r="F110" s="211"/>
      <c r="G110" s="211"/>
      <c r="H110" s="211"/>
      <c r="I110" s="211"/>
      <c r="J110" s="212"/>
      <c r="K110" s="183"/>
      <c r="L110" s="183"/>
      <c r="M110" s="183"/>
      <c r="N110" s="183"/>
      <c r="O110" s="183"/>
      <c r="P110" s="183"/>
      <c r="T110" s="75"/>
      <c r="U110" s="102"/>
      <c r="V110" s="84" t="str">
        <f>IF(K110=$AO$110,1,IF(K110=$AO$111,2,IF(K110=$AO$112,3,IF(K110=$AO$113,4,IF(K110=$AO$114,5,"")))))</f>
        <v/>
      </c>
      <c r="W110" s="84" t="str">
        <f>IF(K111=$AO$110,1,IF(K111=$AO$111,2,IF(K111=$AO$112,3,IF(K111=$AO$113,4,IF(K111=$AO$114,5,"")))))</f>
        <v/>
      </c>
      <c r="X110" s="84" t="str">
        <f>IF(K112=$AO$110,1,IF(K112=$AO$111,2,IF(K112=$AO$112,3,IF(K112=$AO$113,4,IF(K112=$AO$114,5,"")))))</f>
        <v/>
      </c>
      <c r="Y110" s="84" t="str">
        <f>IF(K113=$AO$110,1,IF(K113=$AO$111,2,IF(K113=$AO$112,3,IF(K113=$AO$113,4,IF(K113=$AO$114,5,"")))))</f>
        <v/>
      </c>
      <c r="Z110" s="84" t="str">
        <f>IF(K114=$AO$110,1,IF(K114=$AO$111,2,IF(K114=$AO$112,3,IF(K114=$AO$113,4,IF(K114=$AO$114,5,"")))))</f>
        <v/>
      </c>
      <c r="AA110" s="84" t="str">
        <f>IF(K115=$AO$110,1,IF(K115=$AO$111,2,IF(K115=$AO$112,3,IF(K115=$AO$113,4,IF(K115=$AO$114,5,"")))))</f>
        <v/>
      </c>
      <c r="AB110" s="84" t="str">
        <f>IF(K116=$AO$110,1,IF(K116=$AO$111,2,IF(K116=$AO$112,3,IF(K116=$AO$113,4,IF(K116=$AO$114,5,"")))))</f>
        <v/>
      </c>
      <c r="AC110" s="84" t="str">
        <f>IF(K117=$AO$110,1,IF(K117=$AO$111,2,IF(K117=$AO$112,3,IF(K117=$AO$113,4,IF(K117=$AO$114,5,"")))))</f>
        <v/>
      </c>
      <c r="AD110" s="84" t="str">
        <f>IF(K118=$AO$110,1,IF(K118=$AO$111,2,IF(K118=$AO$112,3,IF(K118=$AO$113,4,IF(K118=$AO$114,5,"")))))</f>
        <v/>
      </c>
      <c r="AE110" s="84" t="str">
        <f>IF(K119=$AO$110,1,IF(K119=$AO$111,2,IF(K119=$AO$112,3,IF(K119=$AO$113,4,IF(K119=$AO$114,5,"")))))</f>
        <v/>
      </c>
      <c r="AF110" s="84" t="str">
        <f>IF(K120=$AO$110,1,IF(K120=$AO$111,2,IF(K120=$AO$112,3,IF(K120=$AO$113,4,IF(K120=$AO$114,5,"")))))</f>
        <v/>
      </c>
      <c r="AG110" s="79"/>
      <c r="AH110" s="79"/>
      <c r="AI110" s="79"/>
      <c r="AJ110" s="79"/>
      <c r="AK110" s="79"/>
      <c r="AL110" s="79"/>
      <c r="AM110" s="79"/>
      <c r="AN110" s="79"/>
      <c r="AO110" s="83" t="s">
        <v>176</v>
      </c>
      <c r="AQ110" s="83" t="s">
        <v>181</v>
      </c>
    </row>
    <row r="111" spans="1:43" s="22" customFormat="1" ht="30.6" customHeight="1" x14ac:dyDescent="0.35">
      <c r="A111" s="21"/>
      <c r="B111" s="210" t="s">
        <v>203</v>
      </c>
      <c r="C111" s="211"/>
      <c r="D111" s="211"/>
      <c r="E111" s="211"/>
      <c r="F111" s="211"/>
      <c r="G111" s="211"/>
      <c r="H111" s="211"/>
      <c r="I111" s="211"/>
      <c r="J111" s="212"/>
      <c r="K111" s="183"/>
      <c r="L111" s="183"/>
      <c r="M111" s="183"/>
      <c r="N111" s="183"/>
      <c r="O111" s="183"/>
      <c r="P111" s="183"/>
      <c r="T111" s="75"/>
      <c r="U111" s="102"/>
      <c r="V111" s="84" t="str">
        <f>IF(N110=$AQ$110,1,IF(N110=$AQ$111,2,IF(N110=$AQ$112,3,IF(N110=$AQ$113,4,IF(N110=$AQ$114,5,"")))))</f>
        <v/>
      </c>
      <c r="W111" s="84" t="str">
        <f>IF(N111=$AQ$110,1,IF(N111=$AQ$111,2,IF(N111=$AQ$112,3,IF(N111=$AQ$113,4,IF(N111=$AQ$114,5,"")))))</f>
        <v/>
      </c>
      <c r="X111" s="84" t="str">
        <f>IF(N112=$AQ$110,1,IF(N112=$AQ$111,2,IF(N112=$AQ$112,3,IF(N112=$AQ$113,4,IF(N112=$AQ$114,5,"")))))</f>
        <v/>
      </c>
      <c r="Y111" s="84" t="str">
        <f>IF(N113=$AQ$110,1,IF(N113=$AQ$111,2,IF(N113=$AQ$112,3,IF(N113=$AQ$113,4,IF(N113=$AQ$114,5,"")))))</f>
        <v/>
      </c>
      <c r="Z111" s="84" t="str">
        <f>IF(N114=$AQ$110,1,IF(N114=$AQ$111,2,IF(N114=$AQ$112,3,IF(N114=$AQ$113,4,IF(N114=$AQ$114,5,"")))))</f>
        <v/>
      </c>
      <c r="AA111" s="84" t="str">
        <f>IF(N115=$AQ$110,1,IF(N115=$AQ$111,2,IF(N115=$AQ$112,3,IF(N115=$AQ$113,4,IF(N115=$AQ$114,5,"")))))</f>
        <v/>
      </c>
      <c r="AB111" s="84" t="str">
        <f>IF(N116=$AQ$110,1,IF(N116=$AQ$111,2,IF(N116=$AQ$112,3,IF(N116=$AQ$113,4,IF(N116=$AQ$114,5,"")))))</f>
        <v/>
      </c>
      <c r="AC111" s="84" t="str">
        <f>IF(N117=$AQ$110,1,IF(N117=$AQ$111,2,IF(N117=$AQ$112,3,IF(N117=$AQ$113,4,IF(N117=$AQ$114,5,"")))))</f>
        <v/>
      </c>
      <c r="AD111" s="84" t="str">
        <f>IF(N118=$AQ$110,1,IF(N118=$AQ$111,2,IF(N118=$AQ$112,3,IF(N118=$AQ$113,4,IF(N118=$AQ$114,5,"")))))</f>
        <v/>
      </c>
      <c r="AE111" s="84" t="str">
        <f>IF(N119=$AQ$110,1,IF(N119=$AQ$111,2,IF(N119=$AQ$112,3,IF(N119=$AQ$113,4,IF(N119=$AQ$114,5,"")))))</f>
        <v/>
      </c>
      <c r="AF111" s="84" t="str">
        <f>IF(N120=$AQ$110,1,IF(N120=$AQ$111,2,IF(N120=$AQ$112,3,IF(N120=$AQ$113,4,IF(N120=$AQ$114,5,"")))))</f>
        <v/>
      </c>
      <c r="AG111" s="87" t="str">
        <f>IF(B122="","",B122)</f>
        <v/>
      </c>
      <c r="AH111" s="79"/>
      <c r="AI111" s="79"/>
      <c r="AK111" s="79"/>
      <c r="AL111" s="79"/>
      <c r="AM111" s="79"/>
      <c r="AN111" s="79"/>
      <c r="AO111" s="83" t="s">
        <v>177</v>
      </c>
      <c r="AQ111" s="83" t="s">
        <v>182</v>
      </c>
    </row>
    <row r="112" spans="1:43" s="22" customFormat="1" ht="30.6" customHeight="1" x14ac:dyDescent="0.35">
      <c r="A112" s="21"/>
      <c r="B112" s="210" t="s">
        <v>204</v>
      </c>
      <c r="C112" s="211"/>
      <c r="D112" s="211"/>
      <c r="E112" s="211"/>
      <c r="F112" s="211"/>
      <c r="G112" s="211"/>
      <c r="H112" s="211"/>
      <c r="I112" s="211"/>
      <c r="J112" s="212"/>
      <c r="K112" s="183"/>
      <c r="L112" s="183"/>
      <c r="M112" s="183"/>
      <c r="N112" s="183"/>
      <c r="O112" s="183"/>
      <c r="P112" s="183"/>
      <c r="T112" s="75"/>
      <c r="U112" s="102"/>
      <c r="V112" s="79"/>
      <c r="W112" s="79"/>
      <c r="X112" s="79"/>
      <c r="Y112" s="79"/>
      <c r="Z112" s="79"/>
      <c r="AA112" s="79"/>
      <c r="AB112" s="79"/>
      <c r="AC112" s="79"/>
      <c r="AD112" s="79"/>
      <c r="AE112" s="79"/>
      <c r="AF112" s="79"/>
      <c r="AG112" s="79"/>
      <c r="AH112" s="79"/>
      <c r="AI112" s="79"/>
      <c r="AJ112" s="79"/>
      <c r="AK112" s="79"/>
      <c r="AL112" s="79"/>
      <c r="AM112" s="79"/>
      <c r="AN112" s="79"/>
      <c r="AO112" s="83" t="s">
        <v>178</v>
      </c>
      <c r="AQ112" s="83" t="s">
        <v>178</v>
      </c>
    </row>
    <row r="113" spans="1:43" s="22" customFormat="1" ht="30.6" customHeight="1" x14ac:dyDescent="0.35">
      <c r="A113" s="21"/>
      <c r="B113" s="210" t="s">
        <v>205</v>
      </c>
      <c r="C113" s="211"/>
      <c r="D113" s="211"/>
      <c r="E113" s="211"/>
      <c r="F113" s="211"/>
      <c r="G113" s="211"/>
      <c r="H113" s="211"/>
      <c r="I113" s="211"/>
      <c r="J113" s="212"/>
      <c r="K113" s="183"/>
      <c r="L113" s="183"/>
      <c r="M113" s="183"/>
      <c r="N113" s="183"/>
      <c r="O113" s="183"/>
      <c r="P113" s="183"/>
      <c r="T113" s="75"/>
      <c r="U113" s="102"/>
      <c r="V113" s="79"/>
      <c r="W113" s="79"/>
      <c r="X113" s="79"/>
      <c r="Y113" s="79"/>
      <c r="Z113" s="79"/>
      <c r="AA113" s="79"/>
      <c r="AB113" s="79"/>
      <c r="AC113" s="79"/>
      <c r="AD113" s="79"/>
      <c r="AE113" s="79"/>
      <c r="AF113" s="79"/>
      <c r="AG113" s="79"/>
      <c r="AH113" s="79"/>
      <c r="AI113" s="79"/>
      <c r="AJ113" s="79"/>
      <c r="AK113" s="79"/>
      <c r="AL113" s="79"/>
      <c r="AM113" s="79"/>
      <c r="AN113" s="79"/>
      <c r="AO113" s="83" t="s">
        <v>179</v>
      </c>
      <c r="AQ113" s="83" t="s">
        <v>183</v>
      </c>
    </row>
    <row r="114" spans="1:43" s="22" customFormat="1" ht="30.6" customHeight="1" x14ac:dyDescent="0.35">
      <c r="A114" s="21"/>
      <c r="B114" s="210" t="s">
        <v>206</v>
      </c>
      <c r="C114" s="211"/>
      <c r="D114" s="211"/>
      <c r="E114" s="211"/>
      <c r="F114" s="211"/>
      <c r="G114" s="211"/>
      <c r="H114" s="211"/>
      <c r="I114" s="211"/>
      <c r="J114" s="212"/>
      <c r="K114" s="183"/>
      <c r="L114" s="183"/>
      <c r="M114" s="183"/>
      <c r="N114" s="183"/>
      <c r="O114" s="183"/>
      <c r="P114" s="183"/>
      <c r="T114" s="75"/>
      <c r="U114" s="102"/>
      <c r="V114" s="79"/>
      <c r="W114" s="79"/>
      <c r="X114" s="79"/>
      <c r="Y114" s="79"/>
      <c r="Z114" s="79"/>
      <c r="AA114" s="79"/>
      <c r="AB114" s="79"/>
      <c r="AC114" s="79"/>
      <c r="AD114" s="79"/>
      <c r="AE114" s="79"/>
      <c r="AF114" s="79"/>
      <c r="AG114" s="79"/>
      <c r="AH114" s="79"/>
      <c r="AI114" s="79"/>
      <c r="AJ114" s="79"/>
      <c r="AK114" s="79"/>
      <c r="AL114" s="79"/>
      <c r="AM114" s="79"/>
      <c r="AN114" s="79"/>
      <c r="AO114" s="83" t="s">
        <v>180</v>
      </c>
      <c r="AQ114" s="83" t="s">
        <v>184</v>
      </c>
    </row>
    <row r="115" spans="1:43" s="22" customFormat="1" ht="30.6" customHeight="1" x14ac:dyDescent="0.35">
      <c r="A115" s="21"/>
      <c r="B115" s="213" t="s">
        <v>207</v>
      </c>
      <c r="C115" s="214"/>
      <c r="D115" s="214"/>
      <c r="E115" s="214"/>
      <c r="F115" s="214"/>
      <c r="G115" s="214"/>
      <c r="H115" s="214"/>
      <c r="I115" s="214"/>
      <c r="J115" s="215"/>
      <c r="K115" s="183"/>
      <c r="L115" s="183"/>
      <c r="M115" s="183"/>
      <c r="N115" s="183"/>
      <c r="O115" s="183"/>
      <c r="P115" s="183"/>
      <c r="T115" s="75"/>
      <c r="U115" s="102"/>
      <c r="V115" s="79"/>
      <c r="W115" s="79"/>
      <c r="X115" s="79"/>
      <c r="Y115" s="79"/>
      <c r="Z115" s="79"/>
      <c r="AA115" s="79"/>
      <c r="AB115" s="79"/>
      <c r="AC115" s="79"/>
      <c r="AD115" s="79"/>
      <c r="AE115" s="79"/>
      <c r="AF115" s="79"/>
      <c r="AG115" s="79"/>
      <c r="AH115" s="79"/>
      <c r="AI115" s="79"/>
      <c r="AJ115" s="79"/>
      <c r="AK115" s="79"/>
      <c r="AL115" s="79"/>
      <c r="AM115" s="79"/>
      <c r="AN115" s="79"/>
      <c r="AO115" s="79"/>
      <c r="AP115" s="79"/>
    </row>
    <row r="116" spans="1:43" s="22" customFormat="1" ht="30.6" customHeight="1" x14ac:dyDescent="0.35">
      <c r="A116" s="21"/>
      <c r="B116" s="213" t="s">
        <v>208</v>
      </c>
      <c r="C116" s="214"/>
      <c r="D116" s="214"/>
      <c r="E116" s="214"/>
      <c r="F116" s="214"/>
      <c r="G116" s="214"/>
      <c r="H116" s="214"/>
      <c r="I116" s="214"/>
      <c r="J116" s="215"/>
      <c r="K116" s="183"/>
      <c r="L116" s="183"/>
      <c r="M116" s="183"/>
      <c r="N116" s="183"/>
      <c r="O116" s="183"/>
      <c r="P116" s="183"/>
      <c r="T116" s="75"/>
      <c r="U116" s="102"/>
      <c r="V116" s="79"/>
      <c r="W116" s="79"/>
      <c r="X116" s="79"/>
      <c r="Y116" s="79"/>
      <c r="Z116" s="79"/>
      <c r="AA116" s="79"/>
      <c r="AB116" s="79"/>
      <c r="AC116" s="79"/>
      <c r="AD116" s="79"/>
      <c r="AE116" s="79"/>
      <c r="AF116" s="79"/>
      <c r="AG116" s="79"/>
      <c r="AH116" s="79"/>
      <c r="AI116" s="79"/>
      <c r="AJ116" s="79"/>
      <c r="AK116" s="79"/>
      <c r="AL116" s="79"/>
      <c r="AM116" s="79"/>
      <c r="AN116" s="79"/>
      <c r="AO116" s="79"/>
      <c r="AP116" s="79"/>
    </row>
    <row r="117" spans="1:43" s="22" customFormat="1" ht="30.6" customHeight="1" x14ac:dyDescent="0.35">
      <c r="A117" s="21"/>
      <c r="B117" s="213" t="s">
        <v>209</v>
      </c>
      <c r="C117" s="214"/>
      <c r="D117" s="214"/>
      <c r="E117" s="214"/>
      <c r="F117" s="214"/>
      <c r="G117" s="214"/>
      <c r="H117" s="214"/>
      <c r="I117" s="214"/>
      <c r="J117" s="215"/>
      <c r="K117" s="183"/>
      <c r="L117" s="183"/>
      <c r="M117" s="183"/>
      <c r="N117" s="183"/>
      <c r="O117" s="183"/>
      <c r="P117" s="183"/>
      <c r="T117" s="75"/>
      <c r="U117" s="102"/>
      <c r="V117" s="79"/>
      <c r="W117" s="79"/>
      <c r="X117" s="79"/>
      <c r="Y117" s="79"/>
      <c r="Z117" s="79"/>
      <c r="AA117" s="79"/>
      <c r="AB117" s="79"/>
      <c r="AC117" s="79"/>
      <c r="AD117" s="79"/>
      <c r="AE117" s="79"/>
      <c r="AF117" s="79"/>
      <c r="AG117" s="79"/>
      <c r="AH117" s="79"/>
      <c r="AI117" s="79"/>
      <c r="AJ117" s="79"/>
      <c r="AK117" s="79"/>
      <c r="AL117" s="79"/>
      <c r="AM117" s="79"/>
      <c r="AN117" s="79"/>
      <c r="AO117" s="79"/>
      <c r="AP117" s="79"/>
    </row>
    <row r="118" spans="1:43" s="22" customFormat="1" ht="30.6" customHeight="1" x14ac:dyDescent="0.35">
      <c r="A118" s="21"/>
      <c r="B118" s="213" t="s">
        <v>210</v>
      </c>
      <c r="C118" s="214"/>
      <c r="D118" s="214"/>
      <c r="E118" s="214"/>
      <c r="F118" s="214"/>
      <c r="G118" s="214"/>
      <c r="H118" s="214"/>
      <c r="I118" s="214"/>
      <c r="J118" s="215"/>
      <c r="K118" s="183"/>
      <c r="L118" s="183"/>
      <c r="M118" s="183"/>
      <c r="N118" s="183"/>
      <c r="O118" s="183"/>
      <c r="P118" s="183"/>
      <c r="T118" s="75"/>
      <c r="U118" s="102"/>
      <c r="V118" s="79"/>
      <c r="W118" s="79"/>
      <c r="X118" s="79"/>
      <c r="Y118" s="79"/>
      <c r="Z118" s="79"/>
      <c r="AA118" s="79"/>
      <c r="AB118" s="79"/>
      <c r="AC118" s="79"/>
      <c r="AD118" s="79"/>
      <c r="AE118" s="79"/>
      <c r="AF118" s="79"/>
      <c r="AG118" s="79"/>
      <c r="AH118" s="79"/>
      <c r="AI118" s="79"/>
      <c r="AJ118" s="79"/>
      <c r="AK118" s="79"/>
      <c r="AL118" s="79"/>
      <c r="AM118" s="79"/>
      <c r="AN118" s="79"/>
      <c r="AO118" s="79"/>
      <c r="AP118" s="79"/>
    </row>
    <row r="119" spans="1:43" s="22" customFormat="1" ht="30.6" customHeight="1" x14ac:dyDescent="0.35">
      <c r="A119" s="21"/>
      <c r="B119" s="213" t="s">
        <v>211</v>
      </c>
      <c r="C119" s="214"/>
      <c r="D119" s="214"/>
      <c r="E119" s="214"/>
      <c r="F119" s="214"/>
      <c r="G119" s="214"/>
      <c r="H119" s="214"/>
      <c r="I119" s="214"/>
      <c r="J119" s="215"/>
      <c r="K119" s="183"/>
      <c r="L119" s="183"/>
      <c r="M119" s="183"/>
      <c r="N119" s="183"/>
      <c r="O119" s="183"/>
      <c r="P119" s="183"/>
      <c r="T119" s="75"/>
      <c r="U119" s="102"/>
      <c r="V119" s="79"/>
      <c r="W119" s="79"/>
      <c r="X119" s="79"/>
      <c r="Y119" s="79"/>
      <c r="Z119" s="79"/>
      <c r="AA119" s="79"/>
      <c r="AB119" s="79"/>
      <c r="AC119" s="79"/>
      <c r="AD119" s="79"/>
      <c r="AE119" s="79"/>
      <c r="AF119" s="79"/>
      <c r="AG119" s="79"/>
      <c r="AH119" s="79"/>
      <c r="AI119" s="79"/>
      <c r="AJ119" s="79"/>
      <c r="AK119" s="79"/>
      <c r="AL119" s="79"/>
      <c r="AM119" s="79"/>
      <c r="AN119" s="79"/>
      <c r="AO119" s="79"/>
      <c r="AP119" s="79"/>
    </row>
    <row r="120" spans="1:43" s="22" customFormat="1" ht="30.6" customHeight="1" x14ac:dyDescent="0.35">
      <c r="A120" s="21"/>
      <c r="B120" s="213" t="s">
        <v>212</v>
      </c>
      <c r="C120" s="214"/>
      <c r="D120" s="214"/>
      <c r="E120" s="214"/>
      <c r="F120" s="214"/>
      <c r="G120" s="214"/>
      <c r="H120" s="214"/>
      <c r="I120" s="214"/>
      <c r="J120" s="215"/>
      <c r="K120" s="183"/>
      <c r="L120" s="183"/>
      <c r="M120" s="183"/>
      <c r="N120" s="183"/>
      <c r="O120" s="183"/>
      <c r="P120" s="183"/>
      <c r="T120" s="75" t="s">
        <v>524</v>
      </c>
      <c r="U120" s="102"/>
      <c r="V120" s="79"/>
      <c r="W120" s="79"/>
      <c r="X120" s="79"/>
      <c r="Y120" s="79"/>
      <c r="Z120" s="79"/>
      <c r="AA120" s="79"/>
      <c r="AB120" s="79"/>
      <c r="AC120" s="79"/>
      <c r="AD120" s="79"/>
      <c r="AE120" s="79"/>
      <c r="AF120" s="79"/>
      <c r="AG120" s="79"/>
      <c r="AH120" s="79"/>
      <c r="AI120" s="79"/>
      <c r="AJ120" s="79"/>
      <c r="AK120" s="79"/>
      <c r="AL120" s="79"/>
      <c r="AM120" s="79"/>
      <c r="AN120" s="79"/>
      <c r="AO120" s="79"/>
      <c r="AP120" s="79"/>
    </row>
    <row r="121" spans="1:43" s="22" customFormat="1" ht="25.15" customHeight="1" x14ac:dyDescent="0.35">
      <c r="A121" s="21"/>
      <c r="B121" s="21" t="s">
        <v>549</v>
      </c>
      <c r="C121" s="21"/>
      <c r="D121" s="21"/>
      <c r="E121" s="21"/>
      <c r="F121" s="21"/>
      <c r="G121" s="21"/>
      <c r="H121" s="26"/>
      <c r="I121" s="26"/>
      <c r="J121" s="26"/>
      <c r="K121" s="26"/>
      <c r="L121" s="26"/>
      <c r="M121" s="26"/>
      <c r="N121" s="26"/>
      <c r="O121" s="26"/>
      <c r="P121" s="21"/>
      <c r="T121" s="75" t="s">
        <v>514</v>
      </c>
      <c r="U121" s="102"/>
      <c r="V121" s="79"/>
      <c r="W121" s="79"/>
      <c r="X121" s="79"/>
      <c r="Y121" s="79"/>
      <c r="Z121" s="79"/>
      <c r="AA121" s="79"/>
      <c r="AB121" s="79"/>
      <c r="AC121" s="79"/>
      <c r="AD121" s="79"/>
      <c r="AE121" s="79"/>
      <c r="AF121" s="79"/>
      <c r="AG121" s="79"/>
      <c r="AH121" s="79"/>
      <c r="AI121" s="79"/>
      <c r="AJ121" s="79"/>
      <c r="AK121" s="79"/>
      <c r="AL121" s="79"/>
      <c r="AM121" s="79"/>
      <c r="AN121" s="79"/>
      <c r="AO121" s="79"/>
      <c r="AP121" s="79"/>
    </row>
    <row r="122" spans="1:43" s="22" customFormat="1" ht="25.15" customHeight="1" x14ac:dyDescent="0.35">
      <c r="A122" s="21"/>
      <c r="B122" s="186"/>
      <c r="C122" s="186"/>
      <c r="D122" s="186"/>
      <c r="E122" s="186"/>
      <c r="F122" s="186"/>
      <c r="G122" s="186"/>
      <c r="H122" s="186"/>
      <c r="I122" s="186"/>
      <c r="J122" s="186"/>
      <c r="K122" s="186"/>
      <c r="L122" s="186"/>
      <c r="M122" s="186"/>
      <c r="N122" s="186"/>
      <c r="O122" s="186"/>
      <c r="P122" s="186"/>
      <c r="T122" s="75"/>
      <c r="U122" s="102"/>
      <c r="V122" s="79"/>
      <c r="W122" s="79"/>
      <c r="X122" s="79"/>
      <c r="Y122" s="79"/>
      <c r="Z122" s="79"/>
      <c r="AA122" s="79"/>
      <c r="AB122" s="79"/>
      <c r="AC122" s="79"/>
      <c r="AD122" s="79"/>
      <c r="AE122" s="79"/>
      <c r="AF122" s="79"/>
      <c r="AG122" s="79"/>
      <c r="AH122" s="79"/>
      <c r="AI122" s="79"/>
      <c r="AJ122" s="79"/>
      <c r="AK122" s="79"/>
      <c r="AL122" s="79"/>
      <c r="AM122" s="79"/>
      <c r="AN122" s="79"/>
      <c r="AO122" s="79"/>
      <c r="AP122" s="79"/>
    </row>
    <row r="123" spans="1:43" s="22" customFormat="1" ht="25.15" customHeight="1" x14ac:dyDescent="0.35">
      <c r="A123" s="21"/>
      <c r="B123" s="21"/>
      <c r="C123" s="21"/>
      <c r="D123" s="21"/>
      <c r="E123" s="21"/>
      <c r="F123" s="21"/>
      <c r="G123" s="21"/>
      <c r="H123" s="26"/>
      <c r="I123" s="26"/>
      <c r="J123" s="26"/>
      <c r="K123" s="26"/>
      <c r="L123" s="26"/>
      <c r="M123" s="26"/>
      <c r="N123" s="26"/>
      <c r="O123" s="26"/>
      <c r="P123" s="21"/>
      <c r="T123" s="75" t="s">
        <v>525</v>
      </c>
      <c r="U123" s="102"/>
      <c r="V123" s="79"/>
      <c r="W123" s="79"/>
      <c r="X123" s="79"/>
      <c r="Y123" s="79"/>
      <c r="Z123" s="79"/>
      <c r="AA123" s="79"/>
      <c r="AB123" s="79"/>
      <c r="AC123" s="79"/>
      <c r="AD123" s="79"/>
      <c r="AE123" s="79"/>
      <c r="AF123" s="79"/>
      <c r="AG123" s="79"/>
      <c r="AH123" s="79"/>
      <c r="AI123" s="79"/>
      <c r="AJ123" s="79"/>
      <c r="AK123" s="79"/>
      <c r="AL123" s="79"/>
      <c r="AM123" s="79"/>
      <c r="AN123" s="79"/>
      <c r="AO123" s="79"/>
      <c r="AP123" s="79"/>
    </row>
    <row r="124" spans="1:43" ht="25.15" customHeight="1" x14ac:dyDescent="0.35">
      <c r="A124" s="3" t="s">
        <v>213</v>
      </c>
      <c r="B124" s="4"/>
      <c r="C124" s="4"/>
      <c r="D124" s="4"/>
      <c r="E124" s="4"/>
      <c r="F124" s="4"/>
      <c r="G124" s="4"/>
      <c r="H124" s="4"/>
      <c r="I124" s="4"/>
      <c r="J124" s="4"/>
      <c r="K124" s="4"/>
      <c r="L124" s="4"/>
      <c r="M124" s="4"/>
      <c r="N124" s="4"/>
      <c r="O124" s="4"/>
      <c r="P124" s="4"/>
      <c r="T124" s="75"/>
      <c r="U124" s="102"/>
    </row>
    <row r="125" spans="1:43" s="13" customFormat="1" ht="25.15" customHeight="1" x14ac:dyDescent="0.35">
      <c r="A125" s="53">
        <f>A38+1</f>
        <v>8</v>
      </c>
      <c r="B125" s="13" t="s">
        <v>550</v>
      </c>
      <c r="J125" s="17"/>
      <c r="T125" s="75" t="s">
        <v>526</v>
      </c>
      <c r="U125" s="102"/>
      <c r="V125" s="80"/>
      <c r="W125" s="80"/>
      <c r="X125" s="80"/>
      <c r="Y125" s="80"/>
      <c r="Z125" s="80"/>
      <c r="AA125" s="80"/>
      <c r="AB125" s="80"/>
      <c r="AC125" s="80"/>
      <c r="AD125" s="80"/>
      <c r="AE125" s="80"/>
      <c r="AF125" s="80"/>
      <c r="AG125" s="80"/>
      <c r="AH125" s="80"/>
      <c r="AI125" s="80"/>
      <c r="AJ125" s="80"/>
      <c r="AK125" s="80"/>
      <c r="AL125" s="80"/>
      <c r="AM125" s="80"/>
      <c r="AN125" s="80"/>
      <c r="AO125" s="80"/>
      <c r="AP125" s="80"/>
    </row>
    <row r="126" spans="1:43" s="13" customFormat="1" ht="25.15" customHeight="1" x14ac:dyDescent="0.35">
      <c r="C126" s="17"/>
      <c r="M126" s="156"/>
      <c r="N126" s="157"/>
      <c r="O126" s="158"/>
      <c r="P126" s="18" t="s">
        <v>5</v>
      </c>
      <c r="T126" s="75"/>
      <c r="U126" s="102"/>
      <c r="V126" s="86" t="str">
        <f>IF(M126="","",M126)</f>
        <v/>
      </c>
      <c r="W126" s="80"/>
      <c r="X126" s="80"/>
      <c r="Y126" s="80"/>
      <c r="Z126" s="80"/>
      <c r="AA126" s="80"/>
      <c r="AB126" s="80"/>
      <c r="AC126" s="80"/>
      <c r="AD126" s="80"/>
      <c r="AE126" s="80"/>
      <c r="AF126" s="80"/>
      <c r="AG126" s="80"/>
      <c r="AH126" s="80"/>
      <c r="AI126" s="80"/>
      <c r="AJ126" s="80"/>
      <c r="AK126" s="80"/>
      <c r="AL126" s="80"/>
      <c r="AM126" s="80"/>
      <c r="AN126" s="80"/>
      <c r="AO126" s="80"/>
      <c r="AP126" s="80"/>
    </row>
    <row r="127" spans="1:43" s="13" customFormat="1" ht="25.15" customHeight="1" x14ac:dyDescent="0.35">
      <c r="A127" s="53">
        <f>A125+1</f>
        <v>9</v>
      </c>
      <c r="B127" s="13" t="s">
        <v>551</v>
      </c>
      <c r="J127" s="17"/>
      <c r="T127" s="75" t="s">
        <v>527</v>
      </c>
      <c r="U127" s="102"/>
      <c r="V127" s="80"/>
      <c r="W127" s="80"/>
      <c r="X127" s="80"/>
      <c r="Y127" s="80"/>
      <c r="Z127" s="80"/>
      <c r="AA127" s="80"/>
      <c r="AB127" s="80"/>
      <c r="AC127" s="80"/>
      <c r="AD127" s="80"/>
      <c r="AE127" s="80"/>
      <c r="AF127" s="80"/>
      <c r="AG127" s="80"/>
      <c r="AH127" s="80"/>
      <c r="AI127" s="80"/>
      <c r="AJ127" s="80"/>
      <c r="AK127" s="80"/>
      <c r="AL127" s="80"/>
      <c r="AM127" s="80"/>
      <c r="AN127" s="80"/>
      <c r="AO127" s="80"/>
      <c r="AP127" s="80"/>
    </row>
    <row r="128" spans="1:43" s="13" customFormat="1" ht="25.15" customHeight="1" x14ac:dyDescent="0.35">
      <c r="A128" s="61" t="s">
        <v>161</v>
      </c>
      <c r="B128" s="13" t="s">
        <v>214</v>
      </c>
      <c r="M128" s="156"/>
      <c r="N128" s="157"/>
      <c r="O128" s="158"/>
      <c r="P128" s="18" t="s">
        <v>5</v>
      </c>
      <c r="T128" s="75"/>
      <c r="U128" s="102"/>
      <c r="V128" s="86" t="str">
        <f>IF(M128="","",M128)</f>
        <v/>
      </c>
      <c r="W128" s="80"/>
      <c r="X128" s="80"/>
      <c r="Y128" s="80"/>
      <c r="Z128" s="80"/>
      <c r="AA128" s="80"/>
      <c r="AB128" s="80"/>
      <c r="AC128" s="80"/>
      <c r="AD128" s="80"/>
      <c r="AE128" s="80"/>
      <c r="AF128" s="80"/>
      <c r="AG128" s="80"/>
      <c r="AH128" s="80"/>
      <c r="AI128" s="80"/>
      <c r="AJ128" s="80"/>
      <c r="AK128" s="80"/>
      <c r="AL128" s="80"/>
      <c r="AM128" s="80"/>
      <c r="AN128" s="80"/>
      <c r="AO128" s="80"/>
      <c r="AP128" s="80"/>
    </row>
    <row r="129" spans="1:42" s="2" customFormat="1" ht="25.15" customHeight="1" x14ac:dyDescent="0.35">
      <c r="A129" s="61" t="s">
        <v>162</v>
      </c>
      <c r="B129" s="34" t="s">
        <v>215</v>
      </c>
      <c r="C129" s="1"/>
      <c r="D129" s="1"/>
      <c r="M129" s="159"/>
      <c r="N129" s="160"/>
      <c r="O129" s="161"/>
      <c r="P129" s="5" t="s">
        <v>5</v>
      </c>
      <c r="T129" s="76"/>
      <c r="U129" s="103"/>
      <c r="V129" s="86" t="str">
        <f>IF(M129="","",M129)</f>
        <v/>
      </c>
      <c r="W129" s="81"/>
      <c r="X129" s="81"/>
      <c r="Y129" s="81"/>
      <c r="Z129" s="81"/>
      <c r="AA129" s="81"/>
      <c r="AB129" s="81"/>
      <c r="AC129" s="81"/>
      <c r="AD129" s="81"/>
      <c r="AE129" s="81"/>
      <c r="AF129" s="81"/>
      <c r="AG129" s="81"/>
      <c r="AH129" s="81"/>
      <c r="AI129" s="81"/>
      <c r="AJ129" s="81"/>
      <c r="AK129" s="81"/>
      <c r="AL129" s="81"/>
      <c r="AM129" s="81"/>
      <c r="AN129" s="81"/>
      <c r="AO129" s="81"/>
      <c r="AP129" s="81"/>
    </row>
    <row r="130" spans="1:42" ht="25.15" customHeight="1" x14ac:dyDescent="0.35">
      <c r="A130" s="53">
        <f>A127+1</f>
        <v>10</v>
      </c>
      <c r="B130" s="13" t="s">
        <v>552</v>
      </c>
      <c r="C130" s="13"/>
      <c r="D130" s="13"/>
      <c r="E130" s="13"/>
      <c r="F130" s="13"/>
      <c r="G130" s="13"/>
      <c r="H130" s="13"/>
      <c r="I130" s="13"/>
      <c r="J130" s="17"/>
      <c r="K130" s="13"/>
      <c r="L130" s="13"/>
      <c r="M130" s="13"/>
      <c r="N130" s="13"/>
      <c r="O130" s="13"/>
      <c r="P130" s="13"/>
      <c r="T130" s="75"/>
      <c r="U130" s="102"/>
    </row>
    <row r="131" spans="1:42" ht="25.15" customHeight="1" x14ac:dyDescent="0.35">
      <c r="A131" s="53"/>
      <c r="B131" s="13" t="s">
        <v>553</v>
      </c>
      <c r="C131" s="13"/>
      <c r="D131" s="13"/>
      <c r="E131" s="13"/>
      <c r="F131" s="13"/>
      <c r="G131" s="13"/>
      <c r="H131" s="13"/>
      <c r="I131" s="13"/>
      <c r="J131" s="17"/>
      <c r="K131" s="13"/>
      <c r="L131" s="13"/>
      <c r="M131" s="13"/>
      <c r="N131" s="13"/>
      <c r="O131" s="13"/>
      <c r="P131" s="13"/>
      <c r="T131" s="75"/>
      <c r="U131" s="102"/>
    </row>
    <row r="132" spans="1:42" ht="25.15" customHeight="1" x14ac:dyDescent="0.35">
      <c r="A132" s="61" t="s">
        <v>161</v>
      </c>
      <c r="B132" s="13" t="s">
        <v>554</v>
      </c>
      <c r="T132" s="75" t="s">
        <v>528</v>
      </c>
      <c r="U132" s="102"/>
    </row>
    <row r="133" spans="1:42" ht="25.15" customHeight="1" x14ac:dyDescent="0.35">
      <c r="A133" s="13"/>
      <c r="B133" s="13" t="s">
        <v>555</v>
      </c>
      <c r="T133" s="75"/>
      <c r="U133" s="102"/>
    </row>
    <row r="134" spans="1:42" ht="25.15" customHeight="1" x14ac:dyDescent="0.35">
      <c r="A134" s="37"/>
      <c r="B134" s="16"/>
      <c r="C134" s="152" t="s">
        <v>221</v>
      </c>
      <c r="D134" s="152"/>
      <c r="E134" s="152"/>
      <c r="F134" s="153"/>
      <c r="G134" s="117"/>
      <c r="H134" s="117"/>
      <c r="I134" s="15" t="s">
        <v>5</v>
      </c>
      <c r="J134" s="152" t="s">
        <v>222</v>
      </c>
      <c r="K134" s="152"/>
      <c r="L134" s="152"/>
      <c r="M134" s="153"/>
      <c r="N134" s="117"/>
      <c r="O134" s="117"/>
      <c r="P134" s="15" t="s">
        <v>5</v>
      </c>
      <c r="T134" s="75"/>
      <c r="U134" s="102"/>
      <c r="V134" s="86" t="str">
        <f>IF(G134="","",G134)</f>
        <v/>
      </c>
      <c r="W134" s="86" t="str">
        <f>IF(N134="","",N134)</f>
        <v/>
      </c>
      <c r="X134" s="86" t="str">
        <f>IF(G135="","",G135)</f>
        <v/>
      </c>
      <c r="Y134" s="86" t="str">
        <f>IF(N135="","",N135)</f>
        <v/>
      </c>
      <c r="Z134" s="86" t="str">
        <f>IF(G136="","",G136)</f>
        <v/>
      </c>
      <c r="AA134" s="86" t="str">
        <f>IF(N136="","",N136)</f>
        <v/>
      </c>
      <c r="AB134" s="86" t="str">
        <f>IF(G137="","",G137)</f>
        <v/>
      </c>
      <c r="AC134" s="86" t="str">
        <f>IF(N137="","",N137)</f>
        <v/>
      </c>
    </row>
    <row r="135" spans="1:42" ht="25.15" customHeight="1" x14ac:dyDescent="0.35">
      <c r="A135" s="8"/>
      <c r="B135" s="16"/>
      <c r="C135" s="154" t="s">
        <v>223</v>
      </c>
      <c r="D135" s="152"/>
      <c r="E135" s="152"/>
      <c r="F135" s="153"/>
      <c r="G135" s="117"/>
      <c r="H135" s="117"/>
      <c r="I135" s="15" t="s">
        <v>5</v>
      </c>
      <c r="J135" s="154" t="s">
        <v>224</v>
      </c>
      <c r="K135" s="152"/>
      <c r="L135" s="152"/>
      <c r="M135" s="153"/>
      <c r="N135" s="117"/>
      <c r="O135" s="117"/>
      <c r="P135" s="15" t="s">
        <v>5</v>
      </c>
      <c r="T135" s="75"/>
      <c r="U135" s="102"/>
    </row>
    <row r="136" spans="1:42" ht="25.15" customHeight="1" x14ac:dyDescent="0.35">
      <c r="A136" s="8"/>
      <c r="B136" s="16"/>
      <c r="C136" s="154" t="s">
        <v>225</v>
      </c>
      <c r="D136" s="152"/>
      <c r="E136" s="152"/>
      <c r="F136" s="153"/>
      <c r="G136" s="117"/>
      <c r="H136" s="117"/>
      <c r="I136" s="15" t="s">
        <v>5</v>
      </c>
      <c r="J136" s="133" t="s">
        <v>75</v>
      </c>
      <c r="K136" s="133"/>
      <c r="L136" s="133"/>
      <c r="M136" s="134"/>
      <c r="N136" s="117"/>
      <c r="O136" s="117"/>
      <c r="P136" s="15" t="s">
        <v>5</v>
      </c>
      <c r="T136" s="75"/>
      <c r="U136" s="102"/>
    </row>
    <row r="137" spans="1:42" ht="25.15" customHeight="1" x14ac:dyDescent="0.35">
      <c r="A137" s="8"/>
      <c r="B137" s="16"/>
      <c r="C137" s="133" t="s">
        <v>217</v>
      </c>
      <c r="D137" s="133"/>
      <c r="E137" s="133"/>
      <c r="F137" s="134"/>
      <c r="G137" s="117"/>
      <c r="H137" s="117"/>
      <c r="I137" s="15" t="s">
        <v>5</v>
      </c>
      <c r="J137" s="133" t="s">
        <v>65</v>
      </c>
      <c r="K137" s="133"/>
      <c r="L137" s="133"/>
      <c r="M137" s="134"/>
      <c r="N137" s="117"/>
      <c r="O137" s="117"/>
      <c r="P137" s="15" t="s">
        <v>5</v>
      </c>
      <c r="T137" s="75" t="s">
        <v>529</v>
      </c>
      <c r="U137" s="102"/>
    </row>
    <row r="138" spans="1:42" ht="25.15" customHeight="1" x14ac:dyDescent="0.35">
      <c r="A138" s="61" t="s">
        <v>162</v>
      </c>
      <c r="B138" s="13" t="s">
        <v>556</v>
      </c>
      <c r="C138" s="40"/>
      <c r="D138" s="40"/>
      <c r="E138" s="40"/>
      <c r="F138" s="40"/>
      <c r="G138" s="40"/>
      <c r="H138" s="40"/>
      <c r="I138" s="40"/>
      <c r="J138" s="40"/>
      <c r="K138" s="40"/>
      <c r="L138" s="40"/>
      <c r="M138" s="40"/>
      <c r="N138" s="117"/>
      <c r="O138" s="117"/>
      <c r="P138" s="15" t="s">
        <v>5</v>
      </c>
      <c r="Q138" s="40"/>
      <c r="T138" s="75"/>
      <c r="U138" s="102"/>
      <c r="V138" s="86" t="str">
        <f>IF(N138="","",N138)</f>
        <v/>
      </c>
    </row>
    <row r="139" spans="1:42" ht="25.15" customHeight="1" x14ac:dyDescent="0.35">
      <c r="A139" s="61" t="s">
        <v>163</v>
      </c>
      <c r="B139" s="13" t="s">
        <v>557</v>
      </c>
      <c r="T139" s="75"/>
      <c r="U139" s="102"/>
    </row>
    <row r="140" spans="1:42" ht="25.15" customHeight="1" x14ac:dyDescent="0.35">
      <c r="A140" s="61"/>
      <c r="B140" s="13" t="s">
        <v>232</v>
      </c>
      <c r="T140" s="75"/>
      <c r="U140" s="102"/>
    </row>
    <row r="141" spans="1:42" ht="25.15" customHeight="1" x14ac:dyDescent="0.35">
      <c r="A141" s="61"/>
      <c r="B141" s="13" t="s">
        <v>233</v>
      </c>
      <c r="T141" s="75"/>
      <c r="U141" s="102"/>
    </row>
    <row r="142" spans="1:42" ht="25.15" customHeight="1" x14ac:dyDescent="0.35">
      <c r="A142" s="8"/>
      <c r="B142" s="16"/>
      <c r="C142" s="133" t="s">
        <v>49</v>
      </c>
      <c r="D142" s="133"/>
      <c r="E142" s="133"/>
      <c r="F142" s="134"/>
      <c r="G142" s="117"/>
      <c r="H142" s="117"/>
      <c r="I142" s="15" t="s">
        <v>5</v>
      </c>
      <c r="J142" s="133" t="s">
        <v>25</v>
      </c>
      <c r="K142" s="133"/>
      <c r="L142" s="133"/>
      <c r="M142" s="134"/>
      <c r="N142" s="117"/>
      <c r="O142" s="117"/>
      <c r="P142" s="15" t="s">
        <v>5</v>
      </c>
      <c r="R142" s="34"/>
      <c r="T142" s="75"/>
      <c r="U142" s="102"/>
      <c r="V142" s="86" t="str">
        <f>IF(G142="","",G142)</f>
        <v/>
      </c>
      <c r="W142" s="86" t="str">
        <f>IF(N142="","",N142)</f>
        <v/>
      </c>
      <c r="X142" s="86" t="str">
        <f>IF(G143="","",G143)</f>
        <v/>
      </c>
    </row>
    <row r="143" spans="1:42" ht="25.15" customHeight="1" x14ac:dyDescent="0.35">
      <c r="A143" s="8"/>
      <c r="B143" s="16"/>
      <c r="C143" s="133" t="s">
        <v>50</v>
      </c>
      <c r="D143" s="133"/>
      <c r="E143" s="133"/>
      <c r="F143" s="134"/>
      <c r="G143" s="117"/>
      <c r="H143" s="117"/>
      <c r="I143" s="15" t="s">
        <v>5</v>
      </c>
      <c r="R143" s="34"/>
      <c r="T143" s="75"/>
      <c r="U143" s="102"/>
    </row>
    <row r="144" spans="1:42" ht="25.15" customHeight="1" x14ac:dyDescent="0.35">
      <c r="A144" s="53">
        <f>A130+1</f>
        <v>11</v>
      </c>
      <c r="B144" s="13" t="s">
        <v>271</v>
      </c>
      <c r="C144" s="13"/>
      <c r="D144" s="13"/>
      <c r="E144" s="13"/>
      <c r="F144" s="13"/>
      <c r="G144" s="13"/>
      <c r="H144" s="13"/>
      <c r="I144" s="13"/>
      <c r="J144" s="17"/>
      <c r="K144" s="13"/>
      <c r="L144" s="13"/>
      <c r="M144" s="13"/>
      <c r="N144" s="13"/>
      <c r="O144" s="13"/>
      <c r="P144" s="13"/>
      <c r="R144" s="34"/>
      <c r="T144" s="75"/>
      <c r="U144" s="102"/>
    </row>
    <row r="145" spans="1:42" ht="25.15" customHeight="1" x14ac:dyDescent="0.35">
      <c r="A145" s="53"/>
      <c r="B145" s="140" t="s">
        <v>272</v>
      </c>
      <c r="C145" s="140"/>
      <c r="D145" s="140"/>
      <c r="E145" s="140"/>
      <c r="F145" s="140"/>
      <c r="G145" s="140"/>
      <c r="H145" s="140"/>
      <c r="I145" s="140"/>
      <c r="J145" s="140"/>
      <c r="K145" s="140"/>
      <c r="L145" s="140"/>
      <c r="M145" s="140"/>
      <c r="N145" s="138"/>
      <c r="O145" s="139"/>
      <c r="P145" s="15" t="s">
        <v>5</v>
      </c>
      <c r="R145" s="34"/>
      <c r="T145" s="75"/>
      <c r="U145" s="102"/>
      <c r="V145" s="86" t="str">
        <f>IF(N145="","",N145)</f>
        <v/>
      </c>
      <c r="W145" s="86" t="str">
        <f>IF(N146="","",N146)</f>
        <v/>
      </c>
      <c r="X145" s="86" t="str">
        <f>IF(N147="","",N147)</f>
        <v/>
      </c>
      <c r="Y145" s="86" t="str">
        <f>IF(N148="","",N148)</f>
        <v/>
      </c>
      <c r="Z145" s="87" t="str">
        <f>IF(E149="","",E149)</f>
        <v/>
      </c>
    </row>
    <row r="146" spans="1:42" ht="25.15" customHeight="1" x14ac:dyDescent="0.35">
      <c r="A146" s="8"/>
      <c r="B146" s="140" t="s">
        <v>273</v>
      </c>
      <c r="C146" s="140"/>
      <c r="D146" s="140"/>
      <c r="E146" s="140"/>
      <c r="F146" s="140"/>
      <c r="G146" s="140"/>
      <c r="H146" s="140"/>
      <c r="I146" s="140"/>
      <c r="J146" s="140"/>
      <c r="K146" s="140"/>
      <c r="L146" s="140"/>
      <c r="M146" s="140"/>
      <c r="N146" s="138"/>
      <c r="O146" s="139"/>
      <c r="P146" s="15" t="s">
        <v>5</v>
      </c>
      <c r="R146" s="34"/>
      <c r="T146" s="75"/>
      <c r="U146" s="102"/>
    </row>
    <row r="147" spans="1:42" ht="25.15" customHeight="1" x14ac:dyDescent="0.35">
      <c r="B147" s="140" t="s">
        <v>274</v>
      </c>
      <c r="C147" s="140"/>
      <c r="D147" s="140"/>
      <c r="E147" s="140"/>
      <c r="F147" s="140"/>
      <c r="G147" s="140"/>
      <c r="H147" s="140"/>
      <c r="I147" s="140"/>
      <c r="J147" s="140"/>
      <c r="K147" s="140"/>
      <c r="L147" s="140"/>
      <c r="M147" s="140"/>
      <c r="N147" s="138"/>
      <c r="O147" s="139"/>
      <c r="P147" s="15" t="s">
        <v>5</v>
      </c>
      <c r="R147" s="34"/>
      <c r="T147" s="75"/>
      <c r="U147" s="102"/>
    </row>
    <row r="148" spans="1:42" ht="25.15" customHeight="1" x14ac:dyDescent="0.35">
      <c r="B148" s="140" t="s">
        <v>86</v>
      </c>
      <c r="C148" s="140"/>
      <c r="D148" s="140"/>
      <c r="E148" s="140"/>
      <c r="F148" s="140"/>
      <c r="G148" s="140"/>
      <c r="H148" s="140"/>
      <c r="I148" s="140"/>
      <c r="J148" s="140"/>
      <c r="K148" s="140"/>
      <c r="L148" s="140"/>
      <c r="M148" s="140"/>
      <c r="N148" s="138"/>
      <c r="O148" s="139"/>
      <c r="P148" s="15" t="s">
        <v>5</v>
      </c>
      <c r="R148" s="34"/>
      <c r="T148" s="75"/>
      <c r="U148" s="102"/>
    </row>
    <row r="149" spans="1:42" ht="25.15" customHeight="1" x14ac:dyDescent="0.35">
      <c r="B149" s="118" t="s">
        <v>87</v>
      </c>
      <c r="C149" s="118"/>
      <c r="D149" s="118"/>
      <c r="E149" s="137"/>
      <c r="F149" s="130"/>
      <c r="G149" s="130"/>
      <c r="H149" s="130"/>
      <c r="I149" s="130"/>
      <c r="J149" s="130"/>
      <c r="K149" s="130"/>
      <c r="L149" s="130"/>
      <c r="M149" s="130"/>
      <c r="N149" s="130"/>
      <c r="O149" s="130"/>
      <c r="R149" s="34"/>
      <c r="T149" s="75" t="s">
        <v>514</v>
      </c>
      <c r="U149" s="102"/>
    </row>
    <row r="150" spans="1:42" ht="25.15" customHeight="1" x14ac:dyDescent="0.35">
      <c r="R150" s="34"/>
      <c r="T150" s="75"/>
      <c r="U150" s="102"/>
    </row>
    <row r="151" spans="1:42" ht="25.15" customHeight="1" x14ac:dyDescent="0.35">
      <c r="A151" s="3" t="s">
        <v>69</v>
      </c>
      <c r="B151" s="4"/>
      <c r="C151" s="4"/>
      <c r="D151" s="4"/>
      <c r="E151" s="4"/>
      <c r="F151" s="4"/>
      <c r="G151" s="4"/>
      <c r="H151" s="4"/>
      <c r="I151" s="4"/>
      <c r="J151" s="4"/>
      <c r="K151" s="4"/>
      <c r="L151" s="4"/>
      <c r="M151" s="4"/>
      <c r="N151" s="4"/>
      <c r="O151" s="4"/>
      <c r="P151" s="4"/>
      <c r="T151" s="75"/>
      <c r="U151" s="102"/>
    </row>
    <row r="152" spans="1:42" s="13" customFormat="1" ht="25.15" customHeight="1" x14ac:dyDescent="0.35">
      <c r="A152" s="53">
        <f>A144+1</f>
        <v>12</v>
      </c>
      <c r="B152" s="13" t="s">
        <v>558</v>
      </c>
      <c r="J152" s="17"/>
      <c r="T152" s="75"/>
      <c r="U152" s="102"/>
      <c r="V152" s="80"/>
      <c r="W152" s="80"/>
      <c r="X152" s="80"/>
      <c r="Y152" s="80"/>
      <c r="Z152" s="80"/>
      <c r="AA152" s="80"/>
      <c r="AB152" s="80"/>
      <c r="AC152" s="80"/>
      <c r="AD152" s="80"/>
      <c r="AE152" s="80"/>
      <c r="AF152" s="80"/>
      <c r="AG152" s="80"/>
      <c r="AH152" s="80"/>
      <c r="AI152" s="80"/>
      <c r="AJ152" s="80"/>
      <c r="AK152" s="80"/>
      <c r="AL152" s="80"/>
      <c r="AM152" s="80"/>
      <c r="AN152" s="80"/>
      <c r="AO152" s="80"/>
      <c r="AP152" s="80"/>
    </row>
    <row r="153" spans="1:42" ht="25.15" customHeight="1" x14ac:dyDescent="0.35">
      <c r="A153" s="8"/>
      <c r="B153" s="13" t="s">
        <v>559</v>
      </c>
      <c r="T153" s="75"/>
      <c r="U153" s="102"/>
    </row>
    <row r="154" spans="1:42" ht="25.15" customHeight="1" x14ac:dyDescent="0.35">
      <c r="A154" s="8"/>
      <c r="B154" s="13" t="s">
        <v>234</v>
      </c>
      <c r="T154" s="75"/>
      <c r="U154" s="102"/>
      <c r="V154" s="82">
        <v>1</v>
      </c>
      <c r="W154" s="82">
        <v>2</v>
      </c>
      <c r="X154" s="82">
        <v>3</v>
      </c>
      <c r="Y154" s="82">
        <v>4</v>
      </c>
      <c r="Z154" s="82">
        <v>5</v>
      </c>
      <c r="AA154" s="82">
        <v>6</v>
      </c>
      <c r="AB154" s="82">
        <v>7</v>
      </c>
      <c r="AC154" s="82">
        <v>8</v>
      </c>
      <c r="AD154" s="82">
        <v>9</v>
      </c>
      <c r="AE154" s="82">
        <v>10</v>
      </c>
      <c r="AF154" s="82">
        <v>11</v>
      </c>
      <c r="AG154" s="82">
        <v>12</v>
      </c>
      <c r="AH154" s="82">
        <v>13</v>
      </c>
      <c r="AI154" s="82">
        <v>14</v>
      </c>
      <c r="AJ154" s="82">
        <v>15</v>
      </c>
      <c r="AK154" s="82">
        <v>16</v>
      </c>
      <c r="AL154" s="83" t="s">
        <v>279</v>
      </c>
    </row>
    <row r="155" spans="1:42" ht="30.4" customHeight="1" x14ac:dyDescent="0.35">
      <c r="A155" s="8"/>
      <c r="B155" s="63"/>
      <c r="C155" s="176" t="s">
        <v>235</v>
      </c>
      <c r="D155" s="132"/>
      <c r="E155" s="132"/>
      <c r="F155" s="132"/>
      <c r="G155" s="132"/>
      <c r="H155" s="132"/>
      <c r="I155" s="132"/>
      <c r="J155" s="132"/>
      <c r="K155" s="132"/>
      <c r="L155" s="132"/>
      <c r="M155" s="132"/>
      <c r="N155" s="132"/>
      <c r="O155" s="132"/>
      <c r="P155" s="132"/>
      <c r="T155" s="75"/>
      <c r="U155" s="102"/>
      <c r="V155" s="85" t="str">
        <f>IF(B155="○",V154,"")</f>
        <v/>
      </c>
      <c r="W155" s="85" t="str">
        <f>IF(B156="○",W154,"")</f>
        <v/>
      </c>
      <c r="X155" s="85" t="str">
        <f>IF(B157="○",X154,"")</f>
        <v/>
      </c>
      <c r="Y155" s="85" t="str">
        <f>IF(B158="○",Y154,"")</f>
        <v/>
      </c>
      <c r="Z155" s="85" t="str">
        <f>IF(B159="○",Z154,"")</f>
        <v/>
      </c>
      <c r="AA155" s="85" t="str">
        <f>IF(B160="○",AA154,"")</f>
        <v/>
      </c>
      <c r="AB155" s="85" t="str">
        <f>IF(B161="○",AB154,"")</f>
        <v/>
      </c>
      <c r="AC155" s="85" t="str">
        <f>IF(B162="○",AC154,"")</f>
        <v/>
      </c>
      <c r="AD155" s="85" t="str">
        <f>IF(B163="○",AD154,"")</f>
        <v/>
      </c>
      <c r="AE155" s="85" t="str">
        <f>IF(B164="○",AE154,"")</f>
        <v/>
      </c>
      <c r="AF155" s="85" t="str">
        <f>IF(B165="○",AF154,"")</f>
        <v/>
      </c>
      <c r="AG155" s="85" t="str">
        <f>IF(B166="○",AG154,"")</f>
        <v/>
      </c>
      <c r="AH155" s="85" t="str">
        <f>IF(B167="○",AH154,"")</f>
        <v/>
      </c>
      <c r="AI155" s="85" t="str">
        <f>IF(B168="○",AI154,"")</f>
        <v/>
      </c>
      <c r="AJ155" s="85" t="str">
        <f>IF(B169="○",AJ154,"")</f>
        <v/>
      </c>
      <c r="AK155" s="85" t="str">
        <f>IF(B170="○",AK154,"")</f>
        <v/>
      </c>
      <c r="AL155" s="87" t="str">
        <f>IF(F171="","",F171)</f>
        <v>Q12_その他の具体的な内容</v>
      </c>
    </row>
    <row r="156" spans="1:42" ht="30.4" customHeight="1" x14ac:dyDescent="0.35">
      <c r="A156" s="8"/>
      <c r="B156" s="63"/>
      <c r="C156" s="131" t="s">
        <v>236</v>
      </c>
      <c r="D156" s="132"/>
      <c r="E156" s="132"/>
      <c r="F156" s="132"/>
      <c r="G156" s="132"/>
      <c r="H156" s="132"/>
      <c r="I156" s="132"/>
      <c r="J156" s="132"/>
      <c r="K156" s="132"/>
      <c r="L156" s="132"/>
      <c r="M156" s="132"/>
      <c r="N156" s="132"/>
      <c r="O156" s="132"/>
      <c r="P156" s="132"/>
      <c r="T156" s="75"/>
      <c r="U156" s="102"/>
    </row>
    <row r="157" spans="1:42" ht="30.4" customHeight="1" x14ac:dyDescent="0.35">
      <c r="A157" s="8"/>
      <c r="B157" s="63"/>
      <c r="C157" s="131" t="s">
        <v>246</v>
      </c>
      <c r="D157" s="132"/>
      <c r="E157" s="132"/>
      <c r="F157" s="132"/>
      <c r="G157" s="132"/>
      <c r="H157" s="132"/>
      <c r="I157" s="132"/>
      <c r="J157" s="132"/>
      <c r="K157" s="132"/>
      <c r="L157" s="132"/>
      <c r="M157" s="132"/>
      <c r="N157" s="132"/>
      <c r="O157" s="132"/>
      <c r="P157" s="132"/>
      <c r="T157" s="75"/>
      <c r="U157" s="102"/>
    </row>
    <row r="158" spans="1:42" ht="30.4" customHeight="1" x14ac:dyDescent="0.35">
      <c r="A158" s="8"/>
      <c r="B158" s="63"/>
      <c r="C158" s="131" t="s">
        <v>237</v>
      </c>
      <c r="D158" s="132"/>
      <c r="E158" s="132"/>
      <c r="F158" s="132"/>
      <c r="G158" s="132"/>
      <c r="H158" s="132"/>
      <c r="I158" s="132"/>
      <c r="J158" s="132"/>
      <c r="K158" s="132"/>
      <c r="L158" s="132"/>
      <c r="M158" s="132"/>
      <c r="N158" s="132"/>
      <c r="O158" s="132"/>
      <c r="P158" s="132"/>
      <c r="T158" s="75"/>
      <c r="U158" s="102"/>
    </row>
    <row r="159" spans="1:42" ht="30.4" customHeight="1" x14ac:dyDescent="0.35">
      <c r="A159" s="8"/>
      <c r="B159" s="63"/>
      <c r="C159" s="131" t="s">
        <v>244</v>
      </c>
      <c r="D159" s="132"/>
      <c r="E159" s="132"/>
      <c r="F159" s="132"/>
      <c r="G159" s="132"/>
      <c r="H159" s="132"/>
      <c r="I159" s="132"/>
      <c r="J159" s="132"/>
      <c r="K159" s="132"/>
      <c r="L159" s="132"/>
      <c r="M159" s="132"/>
      <c r="N159" s="132"/>
      <c r="O159" s="132"/>
      <c r="P159" s="132"/>
      <c r="T159" s="75"/>
      <c r="U159" s="102"/>
    </row>
    <row r="160" spans="1:42" ht="30.4" customHeight="1" x14ac:dyDescent="0.35">
      <c r="A160" s="8"/>
      <c r="B160" s="63"/>
      <c r="C160" s="131" t="s">
        <v>238</v>
      </c>
      <c r="D160" s="132"/>
      <c r="E160" s="132"/>
      <c r="F160" s="132"/>
      <c r="G160" s="132"/>
      <c r="H160" s="132"/>
      <c r="I160" s="132"/>
      <c r="J160" s="132"/>
      <c r="K160" s="132"/>
      <c r="L160" s="132"/>
      <c r="M160" s="132"/>
      <c r="N160" s="132"/>
      <c r="O160" s="132"/>
      <c r="P160" s="132"/>
      <c r="T160" s="75"/>
      <c r="U160" s="102"/>
    </row>
    <row r="161" spans="1:43" ht="30.4" customHeight="1" x14ac:dyDescent="0.35">
      <c r="A161" s="8"/>
      <c r="B161" s="63"/>
      <c r="C161" s="141" t="s">
        <v>245</v>
      </c>
      <c r="D161" s="142"/>
      <c r="E161" s="142"/>
      <c r="F161" s="142"/>
      <c r="G161" s="142"/>
      <c r="H161" s="142"/>
      <c r="I161" s="142"/>
      <c r="J161" s="142"/>
      <c r="K161" s="142"/>
      <c r="L161" s="142"/>
      <c r="M161" s="142"/>
      <c r="N161" s="142"/>
      <c r="O161" s="142"/>
      <c r="P161" s="142"/>
      <c r="T161" s="75"/>
      <c r="U161" s="102"/>
    </row>
    <row r="162" spans="1:43" ht="30.4" customHeight="1" x14ac:dyDescent="0.35">
      <c r="A162" s="8"/>
      <c r="B162" s="63"/>
      <c r="C162" s="131" t="s">
        <v>239</v>
      </c>
      <c r="D162" s="132"/>
      <c r="E162" s="132"/>
      <c r="F162" s="132"/>
      <c r="G162" s="132"/>
      <c r="H162" s="132"/>
      <c r="I162" s="132"/>
      <c r="J162" s="132"/>
      <c r="K162" s="132"/>
      <c r="L162" s="132"/>
      <c r="M162" s="132"/>
      <c r="N162" s="132"/>
      <c r="O162" s="132"/>
      <c r="P162" s="132"/>
      <c r="T162" s="75"/>
      <c r="U162" s="102"/>
    </row>
    <row r="163" spans="1:43" ht="30.4" customHeight="1" x14ac:dyDescent="0.35">
      <c r="A163" s="8"/>
      <c r="B163" s="63"/>
      <c r="C163" s="131" t="s">
        <v>240</v>
      </c>
      <c r="D163" s="132"/>
      <c r="E163" s="132"/>
      <c r="F163" s="132"/>
      <c r="G163" s="132"/>
      <c r="H163" s="132"/>
      <c r="I163" s="132"/>
      <c r="J163" s="132"/>
      <c r="K163" s="132"/>
      <c r="L163" s="132"/>
      <c r="M163" s="132"/>
      <c r="N163" s="132"/>
      <c r="O163" s="132"/>
      <c r="P163" s="132"/>
      <c r="T163" s="75"/>
      <c r="U163" s="102"/>
    </row>
    <row r="164" spans="1:43" ht="30.4" customHeight="1" x14ac:dyDescent="0.35">
      <c r="A164" s="8"/>
      <c r="B164" s="63"/>
      <c r="C164" s="131" t="s">
        <v>247</v>
      </c>
      <c r="D164" s="132"/>
      <c r="E164" s="132"/>
      <c r="F164" s="132"/>
      <c r="G164" s="132"/>
      <c r="H164" s="132"/>
      <c r="I164" s="132"/>
      <c r="J164" s="132"/>
      <c r="K164" s="132"/>
      <c r="L164" s="132"/>
      <c r="M164" s="132"/>
      <c r="N164" s="132"/>
      <c r="O164" s="132"/>
      <c r="P164" s="132"/>
      <c r="T164" s="75"/>
      <c r="U164" s="102"/>
    </row>
    <row r="165" spans="1:43" ht="30.4" customHeight="1" x14ac:dyDescent="0.35">
      <c r="A165" s="8"/>
      <c r="B165" s="63"/>
      <c r="C165" s="131" t="s">
        <v>243</v>
      </c>
      <c r="D165" s="132"/>
      <c r="E165" s="132"/>
      <c r="F165" s="132"/>
      <c r="G165" s="132"/>
      <c r="H165" s="132"/>
      <c r="I165" s="132"/>
      <c r="J165" s="132"/>
      <c r="K165" s="132"/>
      <c r="L165" s="132"/>
      <c r="M165" s="132"/>
      <c r="N165" s="132"/>
      <c r="O165" s="132"/>
      <c r="P165" s="132"/>
      <c r="T165" s="75"/>
      <c r="U165" s="102"/>
    </row>
    <row r="166" spans="1:43" ht="30.4" customHeight="1" x14ac:dyDescent="0.35">
      <c r="A166" s="8"/>
      <c r="B166" s="63"/>
      <c r="C166" s="131" t="s">
        <v>242</v>
      </c>
      <c r="D166" s="132"/>
      <c r="E166" s="132"/>
      <c r="F166" s="132"/>
      <c r="G166" s="132"/>
      <c r="H166" s="132"/>
      <c r="I166" s="132"/>
      <c r="J166" s="132"/>
      <c r="K166" s="132"/>
      <c r="L166" s="132"/>
      <c r="M166" s="132"/>
      <c r="N166" s="132"/>
      <c r="O166" s="132"/>
      <c r="P166" s="132"/>
      <c r="T166" s="75"/>
      <c r="U166" s="102"/>
    </row>
    <row r="167" spans="1:43" ht="30.4" customHeight="1" x14ac:dyDescent="0.35">
      <c r="A167" s="8"/>
      <c r="B167" s="63"/>
      <c r="C167" s="131" t="s">
        <v>248</v>
      </c>
      <c r="D167" s="132"/>
      <c r="E167" s="132"/>
      <c r="F167" s="132"/>
      <c r="G167" s="132"/>
      <c r="H167" s="132"/>
      <c r="I167" s="132"/>
      <c r="J167" s="132"/>
      <c r="K167" s="132"/>
      <c r="L167" s="132"/>
      <c r="M167" s="132"/>
      <c r="N167" s="132"/>
      <c r="O167" s="132"/>
      <c r="P167" s="132"/>
      <c r="T167" s="75"/>
      <c r="U167" s="102"/>
    </row>
    <row r="168" spans="1:43" ht="30.4" customHeight="1" x14ac:dyDescent="0.35">
      <c r="A168" s="8"/>
      <c r="B168" s="63"/>
      <c r="C168" s="131" t="s">
        <v>241</v>
      </c>
      <c r="D168" s="132"/>
      <c r="E168" s="132"/>
      <c r="F168" s="132"/>
      <c r="G168" s="132"/>
      <c r="H168" s="132"/>
      <c r="I168" s="132"/>
      <c r="J168" s="132"/>
      <c r="K168" s="132"/>
      <c r="L168" s="132"/>
      <c r="M168" s="132"/>
      <c r="N168" s="132"/>
      <c r="O168" s="132"/>
      <c r="P168" s="132"/>
      <c r="T168" s="75"/>
      <c r="U168" s="102"/>
    </row>
    <row r="169" spans="1:43" ht="30.4" customHeight="1" x14ac:dyDescent="0.35">
      <c r="A169" s="8"/>
      <c r="B169" s="63"/>
      <c r="C169" s="131" t="s">
        <v>249</v>
      </c>
      <c r="D169" s="132"/>
      <c r="E169" s="132"/>
      <c r="F169" s="132"/>
      <c r="G169" s="132"/>
      <c r="H169" s="132"/>
      <c r="I169" s="132"/>
      <c r="J169" s="132"/>
      <c r="K169" s="132"/>
      <c r="L169" s="132"/>
      <c r="M169" s="132"/>
      <c r="N169" s="132"/>
      <c r="O169" s="132"/>
      <c r="P169" s="132"/>
      <c r="T169" s="75"/>
      <c r="U169" s="102"/>
    </row>
    <row r="170" spans="1:43" ht="30.4" customHeight="1" x14ac:dyDescent="0.35">
      <c r="A170" s="8"/>
      <c r="B170" s="63"/>
      <c r="C170" s="135" t="s">
        <v>86</v>
      </c>
      <c r="D170" s="136"/>
      <c r="E170" s="136"/>
      <c r="F170" s="136"/>
      <c r="G170" s="136"/>
      <c r="H170" s="136"/>
      <c r="I170" s="136"/>
      <c r="J170" s="136"/>
      <c r="K170" s="136"/>
      <c r="L170" s="136"/>
      <c r="M170" s="136"/>
      <c r="N170" s="136"/>
      <c r="O170" s="136"/>
      <c r="P170" s="136"/>
      <c r="T170" s="75"/>
      <c r="U170" s="102"/>
    </row>
    <row r="171" spans="1:43" ht="25.15" customHeight="1" x14ac:dyDescent="0.35">
      <c r="A171" s="8"/>
      <c r="B171" s="16"/>
      <c r="C171" s="118" t="s">
        <v>87</v>
      </c>
      <c r="D171" s="118"/>
      <c r="E171" s="118"/>
      <c r="F171" s="137" t="s">
        <v>280</v>
      </c>
      <c r="G171" s="130"/>
      <c r="H171" s="130"/>
      <c r="I171" s="130"/>
      <c r="J171" s="130"/>
      <c r="K171" s="130"/>
      <c r="L171" s="130"/>
      <c r="M171" s="130"/>
      <c r="N171" s="130"/>
      <c r="O171" s="130"/>
      <c r="P171" s="130"/>
      <c r="R171" s="34"/>
      <c r="T171" s="75" t="s">
        <v>514</v>
      </c>
      <c r="U171" s="102"/>
    </row>
    <row r="172" spans="1:43" ht="25.15" customHeight="1" x14ac:dyDescent="0.35">
      <c r="A172" s="53">
        <f>A152+1</f>
        <v>13</v>
      </c>
      <c r="B172" s="13" t="s">
        <v>560</v>
      </c>
      <c r="C172" s="13"/>
      <c r="D172" s="13"/>
      <c r="E172" s="13"/>
      <c r="F172" s="13"/>
      <c r="G172" s="13"/>
      <c r="H172" s="13"/>
      <c r="I172" s="13"/>
      <c r="J172" s="17"/>
      <c r="K172" s="13"/>
      <c r="L172" s="13"/>
      <c r="M172" s="13"/>
      <c r="N172" s="13"/>
      <c r="O172" s="13"/>
      <c r="P172" s="13"/>
      <c r="T172" s="75"/>
      <c r="U172" s="102"/>
      <c r="AP172" s="83" t="s">
        <v>505</v>
      </c>
    </row>
    <row r="173" spans="1:43" ht="25.15" customHeight="1" x14ac:dyDescent="0.35">
      <c r="A173" s="55" t="s">
        <v>161</v>
      </c>
      <c r="B173" s="13" t="s">
        <v>80</v>
      </c>
      <c r="N173" s="218"/>
      <c r="O173" s="218"/>
      <c r="P173" s="218"/>
      <c r="T173" s="75"/>
      <c r="U173" s="102"/>
      <c r="V173" s="84" t="str">
        <f>IF(N173=AQ173,1,IF(N173=AQ174,2,""))</f>
        <v/>
      </c>
      <c r="AQ173" s="83" t="s">
        <v>218</v>
      </c>
    </row>
    <row r="174" spans="1:43" ht="25.15" customHeight="1" x14ac:dyDescent="0.35">
      <c r="A174" s="8"/>
      <c r="B174" s="16"/>
      <c r="T174" s="75"/>
      <c r="U174" s="102"/>
      <c r="AQ174" s="83" t="s">
        <v>219</v>
      </c>
    </row>
    <row r="175" spans="1:43" ht="25.15" customHeight="1" x14ac:dyDescent="0.35">
      <c r="A175" s="8"/>
      <c r="B175" s="16"/>
      <c r="T175" s="75"/>
      <c r="U175" s="102"/>
    </row>
    <row r="176" spans="1:43" ht="25.15" customHeight="1" x14ac:dyDescent="0.35">
      <c r="A176" s="8"/>
      <c r="B176" s="16"/>
      <c r="T176" s="75"/>
      <c r="U176" s="102"/>
    </row>
    <row r="177" spans="1:28" ht="25.15" customHeight="1" x14ac:dyDescent="0.35">
      <c r="A177" s="55" t="s">
        <v>162</v>
      </c>
      <c r="B177" s="62" t="s">
        <v>81</v>
      </c>
      <c r="T177" s="75"/>
      <c r="U177" s="102"/>
      <c r="V177" s="82">
        <v>1</v>
      </c>
      <c r="W177" s="82">
        <v>2</v>
      </c>
      <c r="X177" s="82">
        <v>3</v>
      </c>
      <c r="Y177" s="82">
        <v>4</v>
      </c>
      <c r="Z177" s="82">
        <v>5</v>
      </c>
      <c r="AA177" s="82">
        <v>6</v>
      </c>
    </row>
    <row r="178" spans="1:28" ht="25.15" customHeight="1" x14ac:dyDescent="0.35">
      <c r="A178" s="8"/>
      <c r="B178" s="63"/>
      <c r="C178" s="172" t="s">
        <v>220</v>
      </c>
      <c r="D178" s="172"/>
      <c r="E178" s="172"/>
      <c r="F178" s="172"/>
      <c r="G178" s="172"/>
      <c r="H178" s="172"/>
      <c r="I178" s="172"/>
      <c r="J178" s="172"/>
      <c r="K178" s="172"/>
      <c r="L178" s="172"/>
      <c r="M178" s="172"/>
      <c r="N178" s="172"/>
      <c r="O178" s="172"/>
      <c r="T178" s="75"/>
      <c r="U178" s="102"/>
      <c r="V178" s="85" t="str">
        <f>IF(B178="○",V177,"")</f>
        <v/>
      </c>
      <c r="W178" s="85" t="str">
        <f>IF(B179="○",W177,"")</f>
        <v/>
      </c>
      <c r="X178" s="85" t="str">
        <f>IF(B180="○",X177,"")</f>
        <v/>
      </c>
      <c r="Y178" s="85" t="str">
        <f>IF(B181="○",Y177,"")</f>
        <v/>
      </c>
      <c r="Z178" s="85" t="str">
        <f>IF(B182="○",Z177,"")</f>
        <v/>
      </c>
      <c r="AA178" s="85" t="str">
        <f>IF(B183="○",AA177,"")</f>
        <v/>
      </c>
      <c r="AB178" s="87" t="str">
        <f>IF(F184="","",F184)</f>
        <v/>
      </c>
    </row>
    <row r="179" spans="1:28" ht="25.15" customHeight="1" x14ac:dyDescent="0.35">
      <c r="A179" s="8"/>
      <c r="B179" s="63"/>
      <c r="C179" s="172" t="s">
        <v>82</v>
      </c>
      <c r="D179" s="172"/>
      <c r="E179" s="172"/>
      <c r="F179" s="172"/>
      <c r="G179" s="172"/>
      <c r="H179" s="172"/>
      <c r="I179" s="172"/>
      <c r="J179" s="172"/>
      <c r="K179" s="172"/>
      <c r="L179" s="172"/>
      <c r="M179" s="172"/>
      <c r="N179" s="172"/>
      <c r="O179" s="172"/>
      <c r="T179" s="75"/>
      <c r="U179" s="102"/>
    </row>
    <row r="180" spans="1:28" ht="25.15" customHeight="1" x14ac:dyDescent="0.35">
      <c r="A180" s="8"/>
      <c r="B180" s="63"/>
      <c r="C180" s="172" t="s">
        <v>83</v>
      </c>
      <c r="D180" s="172"/>
      <c r="E180" s="172"/>
      <c r="F180" s="172"/>
      <c r="G180" s="172"/>
      <c r="H180" s="172"/>
      <c r="I180" s="172"/>
      <c r="J180" s="172"/>
      <c r="K180" s="172"/>
      <c r="L180" s="172"/>
      <c r="M180" s="172"/>
      <c r="N180" s="172"/>
      <c r="O180" s="172"/>
      <c r="T180" s="75"/>
      <c r="U180" s="102"/>
    </row>
    <row r="181" spans="1:28" ht="25.15" customHeight="1" x14ac:dyDescent="0.35">
      <c r="A181" s="8"/>
      <c r="B181" s="63"/>
      <c r="C181" s="172" t="s">
        <v>84</v>
      </c>
      <c r="D181" s="172"/>
      <c r="E181" s="172"/>
      <c r="F181" s="172"/>
      <c r="G181" s="172"/>
      <c r="H181" s="172"/>
      <c r="I181" s="172"/>
      <c r="J181" s="172"/>
      <c r="K181" s="172"/>
      <c r="L181" s="172"/>
      <c r="M181" s="172"/>
      <c r="N181" s="172"/>
      <c r="O181" s="172"/>
      <c r="T181" s="75"/>
      <c r="U181" s="102"/>
    </row>
    <row r="182" spans="1:28" ht="25.15" customHeight="1" x14ac:dyDescent="0.35">
      <c r="A182" s="8"/>
      <c r="B182" s="63"/>
      <c r="C182" s="172" t="s">
        <v>85</v>
      </c>
      <c r="D182" s="172"/>
      <c r="E182" s="172"/>
      <c r="F182" s="172"/>
      <c r="G182" s="172"/>
      <c r="H182" s="172"/>
      <c r="I182" s="172"/>
      <c r="J182" s="172"/>
      <c r="K182" s="172"/>
      <c r="L182" s="172"/>
      <c r="M182" s="172"/>
      <c r="N182" s="172"/>
      <c r="O182" s="172"/>
      <c r="T182" s="75"/>
      <c r="U182" s="102"/>
    </row>
    <row r="183" spans="1:28" ht="25.15" customHeight="1" x14ac:dyDescent="0.35">
      <c r="A183" s="8"/>
      <c r="B183" s="63"/>
      <c r="C183" s="173" t="s">
        <v>86</v>
      </c>
      <c r="D183" s="174"/>
      <c r="E183" s="174"/>
      <c r="F183" s="174"/>
      <c r="G183" s="174"/>
      <c r="H183" s="174"/>
      <c r="I183" s="174"/>
      <c r="J183" s="174"/>
      <c r="K183" s="174"/>
      <c r="L183" s="174"/>
      <c r="M183" s="174"/>
      <c r="N183" s="174"/>
      <c r="O183" s="175"/>
      <c r="T183" s="75" t="s">
        <v>514</v>
      </c>
      <c r="U183" s="102"/>
    </row>
    <row r="184" spans="1:28" ht="25.15" customHeight="1" x14ac:dyDescent="0.35">
      <c r="A184" s="8"/>
      <c r="B184" s="41"/>
      <c r="C184" s="118" t="s">
        <v>87</v>
      </c>
      <c r="D184" s="118"/>
      <c r="E184" s="118"/>
      <c r="F184" s="137"/>
      <c r="G184" s="130"/>
      <c r="H184" s="130"/>
      <c r="I184" s="130"/>
      <c r="J184" s="130"/>
      <c r="K184" s="130"/>
      <c r="L184" s="130"/>
      <c r="M184" s="130"/>
      <c r="N184" s="130"/>
      <c r="O184" s="130"/>
      <c r="T184" s="75"/>
      <c r="U184" s="102"/>
    </row>
    <row r="185" spans="1:28" ht="25.15" customHeight="1" x14ac:dyDescent="0.35">
      <c r="A185" s="8"/>
      <c r="B185" s="16"/>
      <c r="T185" s="75"/>
      <c r="U185" s="102"/>
    </row>
    <row r="186" spans="1:28" ht="25.15" customHeight="1" x14ac:dyDescent="0.35">
      <c r="A186" s="3" t="s">
        <v>270</v>
      </c>
      <c r="B186" s="4"/>
      <c r="C186" s="4"/>
      <c r="D186" s="4"/>
      <c r="E186" s="4"/>
      <c r="F186" s="4"/>
      <c r="G186" s="4"/>
      <c r="H186" s="4"/>
      <c r="I186" s="4"/>
      <c r="J186" s="4"/>
      <c r="K186" s="4"/>
      <c r="L186" s="4"/>
      <c r="M186" s="4"/>
      <c r="N186" s="4"/>
      <c r="O186" s="4"/>
      <c r="P186" s="4"/>
      <c r="T186" s="75"/>
      <c r="U186" s="102"/>
    </row>
    <row r="187" spans="1:28" ht="25.15" customHeight="1" x14ac:dyDescent="0.35">
      <c r="A187" s="13"/>
      <c r="B187" s="13"/>
      <c r="C187" s="13"/>
      <c r="D187" s="13"/>
      <c r="E187" s="13"/>
      <c r="F187" s="13"/>
      <c r="G187" s="13"/>
      <c r="H187" s="13"/>
      <c r="I187" s="13"/>
      <c r="J187" s="17"/>
      <c r="K187" s="13"/>
      <c r="L187" s="13"/>
      <c r="M187" s="13"/>
      <c r="N187" s="13"/>
      <c r="O187" s="13"/>
      <c r="P187" s="13"/>
      <c r="T187" s="75"/>
      <c r="U187" s="102"/>
    </row>
    <row r="188" spans="1:28" ht="25.15" customHeight="1" x14ac:dyDescent="0.35">
      <c r="A188" s="8"/>
      <c r="B188" s="16"/>
      <c r="T188" s="75"/>
      <c r="U188" s="102"/>
    </row>
    <row r="189" spans="1:28" ht="25.15" customHeight="1" x14ac:dyDescent="0.35">
      <c r="A189" s="8"/>
      <c r="B189" s="16"/>
      <c r="T189" s="75"/>
      <c r="U189" s="107" t="s">
        <v>595</v>
      </c>
    </row>
    <row r="190" spans="1:28" ht="25.15" customHeight="1" x14ac:dyDescent="0.35">
      <c r="A190" s="8"/>
      <c r="B190" s="16"/>
      <c r="T190" s="75" t="s">
        <v>506</v>
      </c>
      <c r="U190" s="102"/>
    </row>
    <row r="191" spans="1:28" ht="25.15" customHeight="1" x14ac:dyDescent="0.35">
      <c r="A191" s="8"/>
      <c r="B191" s="16"/>
      <c r="T191" s="75" t="s">
        <v>278</v>
      </c>
      <c r="U191" s="102"/>
    </row>
    <row r="192" spans="1:28" ht="25.15" customHeight="1" x14ac:dyDescent="0.35">
      <c r="A192" s="34" t="s">
        <v>76</v>
      </c>
      <c r="P192" s="22"/>
      <c r="T192" s="75"/>
      <c r="U192" s="102"/>
      <c r="V192" s="82">
        <v>1</v>
      </c>
      <c r="W192" s="82">
        <v>2</v>
      </c>
    </row>
    <row r="193" spans="1:24" ht="25.15" customHeight="1" x14ac:dyDescent="0.35">
      <c r="B193" s="29"/>
      <c r="C193" s="148" t="s">
        <v>77</v>
      </c>
      <c r="D193" s="148"/>
      <c r="E193" s="148"/>
      <c r="F193" s="148"/>
      <c r="G193" s="148"/>
      <c r="H193" s="148"/>
      <c r="I193" s="29"/>
      <c r="J193" s="148" t="s">
        <v>78</v>
      </c>
      <c r="K193" s="148"/>
      <c r="L193" s="148"/>
      <c r="M193" s="148"/>
      <c r="N193" s="148"/>
      <c r="O193" s="148"/>
      <c r="P193" s="22"/>
      <c r="T193" s="75"/>
      <c r="U193" s="102"/>
      <c r="V193" s="85" t="str">
        <f>IF(B193="○",V192,"")</f>
        <v/>
      </c>
      <c r="W193" s="85" t="str">
        <f>IF(I193="○",W192,"")</f>
        <v/>
      </c>
    </row>
    <row r="194" spans="1:24" ht="25.15" customHeight="1" x14ac:dyDescent="0.35">
      <c r="A194" s="8"/>
      <c r="B194" s="16"/>
      <c r="T194" s="75" t="s">
        <v>522</v>
      </c>
      <c r="U194" s="102"/>
    </row>
    <row r="195" spans="1:24" ht="25.15" customHeight="1" x14ac:dyDescent="0.35">
      <c r="A195" s="8"/>
      <c r="B195" s="16"/>
      <c r="T195" s="75"/>
      <c r="U195" s="102"/>
    </row>
    <row r="196" spans="1:24" ht="25.15" customHeight="1" x14ac:dyDescent="0.35">
      <c r="A196" s="8"/>
      <c r="B196" s="16"/>
      <c r="T196" s="75" t="s">
        <v>523</v>
      </c>
      <c r="U196" s="102"/>
    </row>
    <row r="197" spans="1:24" ht="25.15" customHeight="1" x14ac:dyDescent="0.35">
      <c r="A197" s="8"/>
      <c r="B197" s="16"/>
      <c r="T197" s="75"/>
      <c r="U197" s="102"/>
    </row>
    <row r="198" spans="1:24" ht="25.15" customHeight="1" x14ac:dyDescent="0.35">
      <c r="A198" s="8"/>
      <c r="B198" s="34" t="s">
        <v>275</v>
      </c>
      <c r="I198" s="129"/>
      <c r="J198" s="130"/>
      <c r="K198" s="130"/>
      <c r="L198" s="130"/>
      <c r="M198" s="130"/>
      <c r="N198" s="130"/>
      <c r="O198" s="130"/>
      <c r="P198" s="130"/>
      <c r="T198" s="75"/>
      <c r="U198" s="102"/>
      <c r="V198" s="87" t="str">
        <f>IF(I198="","",I198)</f>
        <v/>
      </c>
      <c r="W198" s="87" t="str">
        <f>IF(I199="","",I199)</f>
        <v/>
      </c>
      <c r="X198" s="87" t="str">
        <f>IF(I200="","",I200)</f>
        <v/>
      </c>
    </row>
    <row r="199" spans="1:24" ht="25.15" customHeight="1" x14ac:dyDescent="0.35">
      <c r="A199" s="8"/>
      <c r="B199" s="34" t="s">
        <v>276</v>
      </c>
      <c r="I199" s="129"/>
      <c r="J199" s="130"/>
      <c r="K199" s="130"/>
      <c r="L199" s="130"/>
      <c r="M199" s="130"/>
      <c r="N199" s="130"/>
      <c r="O199" s="130"/>
      <c r="P199" s="130"/>
      <c r="T199" s="75"/>
      <c r="U199" s="102"/>
    </row>
    <row r="200" spans="1:24" ht="25.15" customHeight="1" x14ac:dyDescent="0.35">
      <c r="A200" s="8"/>
      <c r="B200" s="34" t="s">
        <v>277</v>
      </c>
      <c r="I200" s="129"/>
      <c r="J200" s="130"/>
      <c r="K200" s="130"/>
      <c r="L200" s="130"/>
      <c r="M200" s="130"/>
      <c r="N200" s="130"/>
      <c r="O200" s="130"/>
      <c r="P200" s="130"/>
      <c r="T200" s="75"/>
      <c r="U200" s="102"/>
    </row>
    <row r="201" spans="1:24" ht="25.15" customHeight="1" x14ac:dyDescent="0.35">
      <c r="A201" s="8"/>
      <c r="B201" s="16"/>
      <c r="T201" s="75"/>
      <c r="U201" s="102"/>
    </row>
    <row r="202" spans="1:24" ht="25.15" customHeight="1" x14ac:dyDescent="0.35">
      <c r="A202" s="162" t="s">
        <v>79</v>
      </c>
      <c r="B202" s="162"/>
      <c r="C202" s="162"/>
      <c r="D202" s="162"/>
      <c r="E202" s="162"/>
      <c r="F202" s="162"/>
      <c r="G202" s="162"/>
      <c r="H202" s="162"/>
      <c r="I202" s="162"/>
      <c r="J202" s="162"/>
      <c r="K202" s="162"/>
      <c r="L202" s="162"/>
      <c r="M202" s="162"/>
      <c r="N202" s="162"/>
      <c r="O202" s="162"/>
      <c r="P202" s="162"/>
      <c r="T202" s="75"/>
      <c r="U202" s="102"/>
    </row>
    <row r="203" spans="1:24" ht="25.15" customHeight="1" x14ac:dyDescent="0.35">
      <c r="C203" s="30"/>
      <c r="I203" s="27"/>
      <c r="T203" s="75"/>
      <c r="U203" s="102"/>
    </row>
    <row r="204" spans="1:24" ht="25.15" customHeight="1" x14ac:dyDescent="0.35">
      <c r="A204" s="163"/>
      <c r="B204" s="164"/>
      <c r="C204" s="164"/>
      <c r="D204" s="164"/>
      <c r="E204" s="164"/>
      <c r="F204" s="164"/>
      <c r="G204" s="164"/>
      <c r="H204" s="164"/>
      <c r="I204" s="164"/>
      <c r="J204" s="164"/>
      <c r="K204" s="164"/>
      <c r="L204" s="164"/>
      <c r="M204" s="164"/>
      <c r="N204" s="164"/>
      <c r="O204" s="164"/>
      <c r="P204" s="165"/>
      <c r="T204" s="75"/>
      <c r="U204" s="102"/>
      <c r="V204" s="87" t="str">
        <f>IF(A204="","",A204)</f>
        <v/>
      </c>
    </row>
    <row r="205" spans="1:24" ht="25.15" customHeight="1" x14ac:dyDescent="0.35">
      <c r="A205" s="166"/>
      <c r="B205" s="167"/>
      <c r="C205" s="167"/>
      <c r="D205" s="167"/>
      <c r="E205" s="167"/>
      <c r="F205" s="167"/>
      <c r="G205" s="167"/>
      <c r="H205" s="167"/>
      <c r="I205" s="167"/>
      <c r="J205" s="167"/>
      <c r="K205" s="167"/>
      <c r="L205" s="167"/>
      <c r="M205" s="167"/>
      <c r="N205" s="167"/>
      <c r="O205" s="167"/>
      <c r="P205" s="168"/>
      <c r="T205" s="75" t="s">
        <v>520</v>
      </c>
      <c r="U205" s="102"/>
    </row>
    <row r="206" spans="1:24" ht="25.15" customHeight="1" x14ac:dyDescent="0.35">
      <c r="A206" s="166"/>
      <c r="B206" s="167"/>
      <c r="C206" s="167"/>
      <c r="D206" s="167"/>
      <c r="E206" s="167"/>
      <c r="F206" s="167"/>
      <c r="G206" s="167"/>
      <c r="H206" s="167"/>
      <c r="I206" s="167"/>
      <c r="J206" s="167"/>
      <c r="K206" s="167"/>
      <c r="L206" s="167"/>
      <c r="M206" s="167"/>
      <c r="N206" s="167"/>
      <c r="O206" s="167"/>
      <c r="P206" s="168"/>
      <c r="T206" s="75" t="s">
        <v>521</v>
      </c>
      <c r="U206" s="102"/>
    </row>
    <row r="207" spans="1:24" ht="25.15" customHeight="1" x14ac:dyDescent="0.35">
      <c r="A207" s="169"/>
      <c r="B207" s="170"/>
      <c r="C207" s="170"/>
      <c r="D207" s="170"/>
      <c r="E207" s="170"/>
      <c r="F207" s="170"/>
      <c r="G207" s="170"/>
      <c r="H207" s="170"/>
      <c r="I207" s="170"/>
      <c r="J207" s="170"/>
      <c r="K207" s="170"/>
      <c r="L207" s="170"/>
      <c r="M207" s="170"/>
      <c r="N207" s="170"/>
      <c r="O207" s="170"/>
      <c r="P207" s="171"/>
      <c r="T207" s="75"/>
      <c r="U207" s="102"/>
    </row>
    <row r="208" spans="1:24" ht="25.15" customHeight="1" x14ac:dyDescent="0.35">
      <c r="T208" s="75"/>
      <c r="U208" s="102"/>
    </row>
    <row r="209" spans="1:21" ht="25.15" customHeight="1" x14ac:dyDescent="0.35">
      <c r="A209" s="155" t="s">
        <v>10</v>
      </c>
      <c r="B209" s="155"/>
      <c r="C209" s="155"/>
      <c r="D209" s="155"/>
      <c r="E209" s="155"/>
      <c r="F209" s="155"/>
      <c r="G209" s="155"/>
      <c r="H209" s="155"/>
      <c r="I209" s="155"/>
      <c r="J209" s="155"/>
      <c r="K209" s="155"/>
      <c r="L209" s="155"/>
      <c r="M209" s="155"/>
      <c r="N209" s="155"/>
      <c r="O209" s="155"/>
      <c r="P209" s="155"/>
      <c r="T209" s="75"/>
      <c r="U209" s="102"/>
    </row>
  </sheetData>
  <sheetProtection algorithmName="SHA-512" hashValue="ZMHOR5ygMByw+QGDp/Qr8wq13HDRnX07g6Hq/rupmtYAFfF0hfWEwlWxXB7wlCGrvF2wfNhoASRqUh+KfljsAA==" saltValue="RGdagezSaumYvFjCyMv4qw==" spinCount="100000" sheet="1" objects="1" scenarios="1"/>
  <mergeCells count="303">
    <mergeCell ref="M3:P3"/>
    <mergeCell ref="M17:P17"/>
    <mergeCell ref="B39:P44"/>
    <mergeCell ref="C169:P169"/>
    <mergeCell ref="B122:P122"/>
    <mergeCell ref="N173:P173"/>
    <mergeCell ref="B119:J119"/>
    <mergeCell ref="K119:M119"/>
    <mergeCell ref="N119:P119"/>
    <mergeCell ref="B120:J120"/>
    <mergeCell ref="K120:M120"/>
    <mergeCell ref="N120:P120"/>
    <mergeCell ref="B116:J116"/>
    <mergeCell ref="K116:M116"/>
    <mergeCell ref="N116:P116"/>
    <mergeCell ref="B117:J117"/>
    <mergeCell ref="K117:M117"/>
    <mergeCell ref="N117:P117"/>
    <mergeCell ref="B118:J118"/>
    <mergeCell ref="K118:M118"/>
    <mergeCell ref="N118:P118"/>
    <mergeCell ref="B113:J113"/>
    <mergeCell ref="K113:M113"/>
    <mergeCell ref="N113:P113"/>
    <mergeCell ref="B114:J114"/>
    <mergeCell ref="K114:M114"/>
    <mergeCell ref="N114:P114"/>
    <mergeCell ref="B115:J115"/>
    <mergeCell ref="K115:M115"/>
    <mergeCell ref="N115:P115"/>
    <mergeCell ref="N90:P90"/>
    <mergeCell ref="K91:M91"/>
    <mergeCell ref="B110:J110"/>
    <mergeCell ref="K110:M110"/>
    <mergeCell ref="N110:P110"/>
    <mergeCell ref="B111:J111"/>
    <mergeCell ref="K111:M111"/>
    <mergeCell ref="N111:P111"/>
    <mergeCell ref="B112:J112"/>
    <mergeCell ref="K112:M112"/>
    <mergeCell ref="N112:P112"/>
    <mergeCell ref="B103:P103"/>
    <mergeCell ref="B109:J109"/>
    <mergeCell ref="N97:P97"/>
    <mergeCell ref="K98:M98"/>
    <mergeCell ref="N98:P98"/>
    <mergeCell ref="K99:M99"/>
    <mergeCell ref="N99:P99"/>
    <mergeCell ref="K100:M100"/>
    <mergeCell ref="N100:P100"/>
    <mergeCell ref="K101:M101"/>
    <mergeCell ref="N101:P101"/>
    <mergeCell ref="B97:J97"/>
    <mergeCell ref="B98:J98"/>
    <mergeCell ref="B99:J99"/>
    <mergeCell ref="B100:J100"/>
    <mergeCell ref="B101:J101"/>
    <mergeCell ref="K96:M96"/>
    <mergeCell ref="N96:P96"/>
    <mergeCell ref="K97:M97"/>
    <mergeCell ref="B88:J88"/>
    <mergeCell ref="B89:J89"/>
    <mergeCell ref="B90:J90"/>
    <mergeCell ref="B91:J91"/>
    <mergeCell ref="B92:J92"/>
    <mergeCell ref="B93:J93"/>
    <mergeCell ref="B94:J94"/>
    <mergeCell ref="B95:J95"/>
    <mergeCell ref="B96:J96"/>
    <mergeCell ref="N91:P91"/>
    <mergeCell ref="K92:M92"/>
    <mergeCell ref="N92:P92"/>
    <mergeCell ref="K93:M93"/>
    <mergeCell ref="N93:P93"/>
    <mergeCell ref="K94:M94"/>
    <mergeCell ref="N94:P94"/>
    <mergeCell ref="K95:M95"/>
    <mergeCell ref="N95:P95"/>
    <mergeCell ref="K89:M89"/>
    <mergeCell ref="N89:P89"/>
    <mergeCell ref="K90:M90"/>
    <mergeCell ref="M78:N78"/>
    <mergeCell ref="M79:N79"/>
    <mergeCell ref="B77:L77"/>
    <mergeCell ref="B78:L78"/>
    <mergeCell ref="B79:L79"/>
    <mergeCell ref="B87:J87"/>
    <mergeCell ref="B75:L75"/>
    <mergeCell ref="B76:L76"/>
    <mergeCell ref="B73:L73"/>
    <mergeCell ref="B74:L74"/>
    <mergeCell ref="M8:P8"/>
    <mergeCell ref="M46:P46"/>
    <mergeCell ref="M59:N59"/>
    <mergeCell ref="O59:P59"/>
    <mergeCell ref="M60:N60"/>
    <mergeCell ref="M61:N61"/>
    <mergeCell ref="M62:N62"/>
    <mergeCell ref="M63:N63"/>
    <mergeCell ref="M64:N64"/>
    <mergeCell ref="M28:N28"/>
    <mergeCell ref="M29:N29"/>
    <mergeCell ref="M31:N31"/>
    <mergeCell ref="M32:N32"/>
    <mergeCell ref="M33:N33"/>
    <mergeCell ref="O27:P27"/>
    <mergeCell ref="O28:P28"/>
    <mergeCell ref="O29:P29"/>
    <mergeCell ref="O31:P31"/>
    <mergeCell ref="O30:P30"/>
    <mergeCell ref="B51:M51"/>
    <mergeCell ref="B52:M52"/>
    <mergeCell ref="B53:M53"/>
    <mergeCell ref="B54:M54"/>
    <mergeCell ref="O60:P60"/>
    <mergeCell ref="B27:F27"/>
    <mergeCell ref="B28:F28"/>
    <mergeCell ref="B29:F29"/>
    <mergeCell ref="B31:F31"/>
    <mergeCell ref="B32:F32"/>
    <mergeCell ref="B33:F33"/>
    <mergeCell ref="I33:J33"/>
    <mergeCell ref="M27:N27"/>
    <mergeCell ref="M65:N65"/>
    <mergeCell ref="B30:F30"/>
    <mergeCell ref="G30:H30"/>
    <mergeCell ref="I30:J30"/>
    <mergeCell ref="K30:L30"/>
    <mergeCell ref="M30:N30"/>
    <mergeCell ref="B60:L60"/>
    <mergeCell ref="B61:L61"/>
    <mergeCell ref="B62:L62"/>
    <mergeCell ref="B63:L63"/>
    <mergeCell ref="N50:O50"/>
    <mergeCell ref="N51:O51"/>
    <mergeCell ref="N52:O52"/>
    <mergeCell ref="N53:O53"/>
    <mergeCell ref="N54:O54"/>
    <mergeCell ref="B50:M50"/>
    <mergeCell ref="E36:G36"/>
    <mergeCell ref="H36:J36"/>
    <mergeCell ref="K36:M36"/>
    <mergeCell ref="K32:L32"/>
    <mergeCell ref="K33:L33"/>
    <mergeCell ref="O32:P32"/>
    <mergeCell ref="O33:P33"/>
    <mergeCell ref="E37:F37"/>
    <mergeCell ref="H37:I37"/>
    <mergeCell ref="K37:L37"/>
    <mergeCell ref="N36:P36"/>
    <mergeCell ref="N37:O37"/>
    <mergeCell ref="O63:P63"/>
    <mergeCell ref="B64:L64"/>
    <mergeCell ref="O64:P64"/>
    <mergeCell ref="B59:L59"/>
    <mergeCell ref="B81:P81"/>
    <mergeCell ref="C136:F136"/>
    <mergeCell ref="J136:M136"/>
    <mergeCell ref="O65:P65"/>
    <mergeCell ref="O66:P66"/>
    <mergeCell ref="O67:P67"/>
    <mergeCell ref="O68:P68"/>
    <mergeCell ref="O76:P76"/>
    <mergeCell ref="O77:P77"/>
    <mergeCell ref="O78:P78"/>
    <mergeCell ref="O79:P79"/>
    <mergeCell ref="O69:P69"/>
    <mergeCell ref="O70:P70"/>
    <mergeCell ref="O71:P71"/>
    <mergeCell ref="O72:P72"/>
    <mergeCell ref="O73:P73"/>
    <mergeCell ref="O74:P74"/>
    <mergeCell ref="O75:P75"/>
    <mergeCell ref="M76:N76"/>
    <mergeCell ref="M77:N77"/>
    <mergeCell ref="C137:F137"/>
    <mergeCell ref="K109:M109"/>
    <mergeCell ref="N109:P109"/>
    <mergeCell ref="K87:M87"/>
    <mergeCell ref="N87:P87"/>
    <mergeCell ref="M66:N66"/>
    <mergeCell ref="M67:N67"/>
    <mergeCell ref="M68:N68"/>
    <mergeCell ref="M69:N69"/>
    <mergeCell ref="M70:N70"/>
    <mergeCell ref="M71:N71"/>
    <mergeCell ref="M72:N72"/>
    <mergeCell ref="B66:L66"/>
    <mergeCell ref="B67:L67"/>
    <mergeCell ref="B68:L68"/>
    <mergeCell ref="B69:L69"/>
    <mergeCell ref="B70:L70"/>
    <mergeCell ref="B71:L71"/>
    <mergeCell ref="B72:L72"/>
    <mergeCell ref="K88:M88"/>
    <mergeCell ref="N88:P88"/>
    <mergeCell ref="M73:N73"/>
    <mergeCell ref="M74:N74"/>
    <mergeCell ref="M75:N75"/>
    <mergeCell ref="C135:F135"/>
    <mergeCell ref="J135:M135"/>
    <mergeCell ref="A209:P209"/>
    <mergeCell ref="M128:O128"/>
    <mergeCell ref="M129:O129"/>
    <mergeCell ref="M126:O126"/>
    <mergeCell ref="A202:P202"/>
    <mergeCell ref="A204:P207"/>
    <mergeCell ref="C193:H193"/>
    <mergeCell ref="J193:O193"/>
    <mergeCell ref="I199:P199"/>
    <mergeCell ref="I200:P200"/>
    <mergeCell ref="C178:O178"/>
    <mergeCell ref="C179:O179"/>
    <mergeCell ref="C180:O180"/>
    <mergeCell ref="C181:O181"/>
    <mergeCell ref="C182:O182"/>
    <mergeCell ref="C183:O183"/>
    <mergeCell ref="F184:O184"/>
    <mergeCell ref="C184:E184"/>
    <mergeCell ref="C155:P155"/>
    <mergeCell ref="B145:M145"/>
    <mergeCell ref="N145:O145"/>
    <mergeCell ref="B146:M146"/>
    <mergeCell ref="C161:P161"/>
    <mergeCell ref="C162:P162"/>
    <mergeCell ref="C163:P163"/>
    <mergeCell ref="M6:P6"/>
    <mergeCell ref="K29:L29"/>
    <mergeCell ref="K31:L31"/>
    <mergeCell ref="K27:L27"/>
    <mergeCell ref="K28:L28"/>
    <mergeCell ref="C11:H11"/>
    <mergeCell ref="J11:O11"/>
    <mergeCell ref="C12:H12"/>
    <mergeCell ref="J12:O12"/>
    <mergeCell ref="C13:H13"/>
    <mergeCell ref="J13:O13"/>
    <mergeCell ref="C15:H15"/>
    <mergeCell ref="G22:H22"/>
    <mergeCell ref="N22:O22"/>
    <mergeCell ref="C14:H14"/>
    <mergeCell ref="J14:O14"/>
    <mergeCell ref="J15:O15"/>
    <mergeCell ref="B65:L65"/>
    <mergeCell ref="J137:M137"/>
    <mergeCell ref="C134:F134"/>
    <mergeCell ref="J134:M134"/>
    <mergeCell ref="B148:M148"/>
    <mergeCell ref="N148:O148"/>
    <mergeCell ref="B149:D149"/>
    <mergeCell ref="E149:O149"/>
    <mergeCell ref="C142:F142"/>
    <mergeCell ref="J142:M142"/>
    <mergeCell ref="C158:P158"/>
    <mergeCell ref="C159:P159"/>
    <mergeCell ref="C160:P160"/>
    <mergeCell ref="N146:O146"/>
    <mergeCell ref="B147:M147"/>
    <mergeCell ref="O61:P61"/>
    <mergeCell ref="O62:P62"/>
    <mergeCell ref="I198:P198"/>
    <mergeCell ref="G29:H29"/>
    <mergeCell ref="G31:H31"/>
    <mergeCell ref="G32:H32"/>
    <mergeCell ref="G33:H33"/>
    <mergeCell ref="I27:J27"/>
    <mergeCell ref="I28:J28"/>
    <mergeCell ref="I29:J29"/>
    <mergeCell ref="I31:J31"/>
    <mergeCell ref="I32:J32"/>
    <mergeCell ref="C164:P164"/>
    <mergeCell ref="C165:P165"/>
    <mergeCell ref="C143:F143"/>
    <mergeCell ref="C166:P166"/>
    <mergeCell ref="C167:P167"/>
    <mergeCell ref="C168:P168"/>
    <mergeCell ref="C170:P170"/>
    <mergeCell ref="C171:E171"/>
    <mergeCell ref="F171:P171"/>
    <mergeCell ref="C157:P157"/>
    <mergeCell ref="C156:P156"/>
    <mergeCell ref="N147:O147"/>
    <mergeCell ref="K26:L26"/>
    <mergeCell ref="M25:P25"/>
    <mergeCell ref="O26:P26"/>
    <mergeCell ref="G25:H26"/>
    <mergeCell ref="I25:L25"/>
    <mergeCell ref="I26:J26"/>
    <mergeCell ref="M26:N26"/>
    <mergeCell ref="G27:H27"/>
    <mergeCell ref="G28:H28"/>
    <mergeCell ref="N138:O138"/>
    <mergeCell ref="G142:H142"/>
    <mergeCell ref="G143:H143"/>
    <mergeCell ref="N142:O142"/>
    <mergeCell ref="G134:H134"/>
    <mergeCell ref="G135:H135"/>
    <mergeCell ref="G136:H136"/>
    <mergeCell ref="G137:H137"/>
    <mergeCell ref="N134:O134"/>
    <mergeCell ref="N135:O135"/>
    <mergeCell ref="N136:O136"/>
    <mergeCell ref="N137:O137"/>
  </mergeCells>
  <phoneticPr fontId="9"/>
  <dataValidations disablePrompts="1" count="2">
    <dataValidation type="custom" allowBlank="1" showInputMessage="1" showErrorMessage="1" sqref="K27:L33 E37:F37 H37:I37 K37:L37 N37:O37 O27:P33 G22:H22 N22:O22">
      <formula1>ROUND(E22,2)=E22</formula1>
    </dataValidation>
    <dataValidation type="whole" operator="greaterThanOrEqual" allowBlank="1" showInputMessage="1" showErrorMessage="1" sqref="G27:J33 M27:N33 N50:O54 M126:O126 M128:O129 G134:H137 N134:O138 G142:H143 N142:O142 N145:O148">
      <formula1>0</formula1>
    </dataValidation>
  </dataValidations>
  <pageMargins left="0.19685039370078741" right="0.19685039370078741" top="0.35433070866141736" bottom="0.15748031496062992" header="0.31496062992125984" footer="0"/>
  <pageSetup paperSize="9" scale="99" orientation="portrait" r:id="rId1"/>
  <headerFooter>
    <oddFooter>&amp;C&amp;P</oddFooter>
  </headerFooter>
  <rowBreaks count="9" manualBreakCount="9">
    <brk id="18" max="17" man="1"/>
    <brk id="37" max="17" man="1"/>
    <brk id="54" max="17" man="1"/>
    <brk id="82" max="17" man="1"/>
    <brk id="104" max="17" man="1"/>
    <brk id="123" max="17" man="1"/>
    <brk id="150" max="17" man="1"/>
    <brk id="171" max="17" man="1"/>
    <brk id="185" max="17" man="1"/>
  </rowBreaks>
  <colBreaks count="1" manualBreakCount="1">
    <brk id="18" max="1048575" man="1"/>
  </colBreaks>
  <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MA_表示しない!$C$3:$C$4</xm:f>
          </x14:formula1>
          <xm:sqref>M60:M79 B11:B15 B155:B170 I11:I15 B193 I193 B178:B183 O60:O79</xm:sqref>
        </x14:dataValidation>
        <x14:dataValidation type="list" allowBlank="1" showInputMessage="1" showErrorMessage="1">
          <x14:formula1>
            <xm:f>SA_表示しない!$B$2:$B$49</xm:f>
          </x14:formula1>
          <xm:sqref>M6:P6</xm:sqref>
        </x14:dataValidation>
        <x14:dataValidation type="list" allowBlank="1" showInputMessage="1" showErrorMessage="1">
          <x14:formula1>
            <xm:f>SA_表示しない!$C$2:$C$10</xm:f>
          </x14:formula1>
          <xm:sqref>M8:P8</xm:sqref>
        </x14:dataValidation>
        <x14:dataValidation type="list" allowBlank="1" showInputMessage="1" showErrorMessage="1">
          <x14:formula1>
            <xm:f>SA_表示しない!$S$1:$S$5</xm:f>
          </x14:formula1>
          <xm:sqref>K104:O104 K102:N102 K121:O121</xm:sqref>
        </x14:dataValidation>
        <x14:dataValidation type="list" allowBlank="1" showInputMessage="1" showErrorMessage="1">
          <x14:formula1>
            <xm:f>SA_表示しない!$D$2:$D$4</xm:f>
          </x14:formula1>
          <xm:sqref>M46:P46</xm:sqref>
        </x14:dataValidation>
        <x14:dataValidation type="list" allowBlank="1" showInputMessage="1" showErrorMessage="1">
          <x14:formula1>
            <xm:f>SA_表示しない!$E$2:$E$7</xm:f>
          </x14:formula1>
          <xm:sqref>K88:M101 K110:M120</xm:sqref>
        </x14:dataValidation>
        <x14:dataValidation type="list" allowBlank="1" showInputMessage="1" showErrorMessage="1">
          <x14:formula1>
            <xm:f>SA_表示しない!$F$2:$F$7</xm:f>
          </x14:formula1>
          <xm:sqref>N88:P101 N110:P120</xm:sqref>
        </x14:dataValidation>
        <x14:dataValidation type="list" allowBlank="1" showInputMessage="1" showErrorMessage="1">
          <x14:formula1>
            <xm:f>SA_表示しない!$G$2:$G$4</xm:f>
          </x14:formula1>
          <xm:sqref>N173:P173 M17:P17</xm:sqref>
        </x14:dataValidation>
        <x14:dataValidation type="list" allowBlank="1" showInputMessage="1" showErrorMessage="1">
          <x14:formula1>
            <xm:f>SA_表示しない!$A$2:$A$6</xm:f>
          </x14:formula1>
          <xm:sqref>M3:P3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63"/>
  <sheetViews>
    <sheetView workbookViewId="0">
      <pane xSplit="1" ySplit="2" topLeftCell="B3" activePane="bottomRight" state="frozen"/>
      <selection pane="topRight" activeCell="B1" sqref="B1"/>
      <selection pane="bottomLeft" activeCell="A3" sqref="A3"/>
      <selection pane="bottomRight" activeCell="K21" sqref="K21"/>
    </sheetView>
  </sheetViews>
  <sheetFormatPr defaultColWidth="9.140625" defaultRowHeight="11.25" x14ac:dyDescent="0.35"/>
  <cols>
    <col min="1" max="16384" width="9.140625" style="95"/>
  </cols>
  <sheetData>
    <row r="1" spans="1:207" s="90" customFormat="1" ht="99.95" customHeight="1" x14ac:dyDescent="0.35">
      <c r="A1" s="89"/>
      <c r="B1" s="93" t="str">
        <f>B7&amp;B8&amp;B9&amp;B10&amp;B11&amp;B12&amp;B13</f>
        <v>問１．事業所で提供しているサービス</v>
      </c>
      <c r="C1" s="96" t="str">
        <f>C7&amp;C8&amp;C9&amp;C10&amp;C11&amp;C12&amp;C13</f>
        <v>問2．事業所の所在地</v>
      </c>
      <c r="D1" s="90" t="str">
        <f t="shared" ref="D1:BM1" si="0">D7&amp;D8&amp;D9&amp;D10&amp;D11&amp;D12&amp;D13</f>
        <v>都道府県コード</v>
      </c>
      <c r="E1" s="93" t="str">
        <f t="shared" si="0"/>
        <v>問3．事業所の運営主体の法人格</v>
      </c>
      <c r="F1" s="92" t="str">
        <f t="shared" si="0"/>
        <v>問4．事業所を運営する法人が実施しているサービス</v>
      </c>
      <c r="G1" s="92" t="str">
        <f t="shared" si="0"/>
        <v/>
      </c>
      <c r="H1" s="92" t="str">
        <f t="shared" si="0"/>
        <v/>
      </c>
      <c r="I1" s="92" t="str">
        <f t="shared" si="0"/>
        <v/>
      </c>
      <c r="J1" s="92" t="str">
        <f t="shared" si="0"/>
        <v/>
      </c>
      <c r="K1" s="92" t="str">
        <f t="shared" si="0"/>
        <v/>
      </c>
      <c r="L1" s="92" t="str">
        <f t="shared" si="0"/>
        <v/>
      </c>
      <c r="M1" s="92" t="str">
        <f t="shared" si="0"/>
        <v/>
      </c>
      <c r="N1" s="92" t="str">
        <f t="shared" si="0"/>
        <v/>
      </c>
      <c r="O1" s="92" t="str">
        <f t="shared" si="0"/>
        <v/>
      </c>
      <c r="P1" s="93" t="str">
        <f>P7&amp;P8&amp;P9&amp;P10&amp;P11&amp;P12&amp;P13</f>
        <v>問5．令和４年度にリハビリテーション加算または個別計画訓練支援加算を取得した実績</v>
      </c>
      <c r="Q1" s="91" t="str">
        <f t="shared" si="0"/>
        <v>問６．職員について_①事業所の職員数_正規労働者</v>
      </c>
      <c r="R1" s="91" t="str">
        <f t="shared" si="0"/>
        <v>問６．職員について_①事業所の職員数_非正規労働者数</v>
      </c>
      <c r="S1" s="91" t="str">
        <f t="shared" si="0"/>
        <v>問６．職員について_②従事者数_１．サービス管理責任者_常勤専従</v>
      </c>
      <c r="T1" s="91" t="str">
        <f t="shared" si="0"/>
        <v>問６．職員について_②従事者数_１．サービス管理責任者_常勤兼務（実人数）</v>
      </c>
      <c r="U1" s="91" t="str">
        <f t="shared" si="0"/>
        <v>問６．職員について_②従事者数_１．サービス管理責任者_常勤兼務（常勤換算）</v>
      </c>
      <c r="V1" s="91" t="str">
        <f t="shared" si="0"/>
        <v>問６．職員について_②従事者数_１．サービス管理責任者_非常勤兼務（実人数）</v>
      </c>
      <c r="W1" s="91" t="str">
        <f t="shared" si="0"/>
        <v>問６．職員について_②従事者数_１．サービス管理責任者_非常勤兼務（常勤換算）</v>
      </c>
      <c r="X1" s="91" t="str">
        <f t="shared" si="0"/>
        <v>問６．職員について_②従事者数_２．保健師・看護師_常勤専従</v>
      </c>
      <c r="Y1" s="91" t="str">
        <f t="shared" si="0"/>
        <v>問６．職員について_②従事者数_２．保健師・看護師_常勤兼務（実人数）</v>
      </c>
      <c r="Z1" s="91" t="str">
        <f t="shared" si="0"/>
        <v>問６．職員について_②従事者数_２．保健師・看護師_常勤兼務（常勤換算）</v>
      </c>
      <c r="AA1" s="91" t="str">
        <f t="shared" si="0"/>
        <v>問６．職員について_②従事者数_２．保健師・看護師_非常勤兼務（実人数）</v>
      </c>
      <c r="AB1" s="91" t="str">
        <f t="shared" si="0"/>
        <v>問６．職員について_②従事者数_２．保健師・看護師_非常勤兼務（常勤換算）</v>
      </c>
      <c r="AC1" s="91" t="str">
        <f t="shared" si="0"/>
        <v>問６．職員について_②従事者数_３．理学療法士・作業療法士_常勤専従</v>
      </c>
      <c r="AD1" s="91" t="str">
        <f t="shared" si="0"/>
        <v>問６．職員について_②従事者数_３．理学療法士・作業療法士_常勤兼務（実人数）</v>
      </c>
      <c r="AE1" s="91" t="str">
        <f t="shared" si="0"/>
        <v>問６．職員について_②従事者数_３．理学療法士・作業療法士_常勤兼務（常勤換算）</v>
      </c>
      <c r="AF1" s="91" t="str">
        <f t="shared" si="0"/>
        <v>問６．職員について_②従事者数_３．理学療法士・作業療法士_非常勤兼務（実人数）</v>
      </c>
      <c r="AG1" s="91" t="str">
        <f t="shared" si="0"/>
        <v>問６．職員について_②従事者数_３．理学療法士・作業療法士_非常勤兼務（常勤換算）</v>
      </c>
      <c r="AH1" s="91" t="str">
        <f t="shared" si="0"/>
        <v>問６．職員について_②従事者数_４．言語聴覚士_常勤専従</v>
      </c>
      <c r="AI1" s="91" t="str">
        <f t="shared" si="0"/>
        <v>問６．職員について_②従事者数_４．言語聴覚士_常勤兼務（実人数）</v>
      </c>
      <c r="AJ1" s="91" t="str">
        <f t="shared" si="0"/>
        <v>問６．職員について_②従事者数_４．言語聴覚士_常勤兼務（常勤換算）</v>
      </c>
      <c r="AK1" s="91" t="str">
        <f t="shared" si="0"/>
        <v>問６．職員について_②従事者数_４．言語聴覚士_非常勤兼務（実人数）</v>
      </c>
      <c r="AL1" s="91" t="str">
        <f t="shared" si="0"/>
        <v>問６．職員について_②従事者数_４．言語聴覚士_非常勤兼務（常勤換算）</v>
      </c>
      <c r="AM1" s="91" t="str">
        <f t="shared" si="0"/>
        <v>問６．職員について_②従事者数_５．生活支援員_常勤専従</v>
      </c>
      <c r="AN1" s="91" t="str">
        <f t="shared" si="0"/>
        <v>問６．職員について_②従事者数_５．生活支援員_常勤兼務（実人数）</v>
      </c>
      <c r="AO1" s="91" t="str">
        <f t="shared" si="0"/>
        <v>問６．職員について_②従事者数_５．生活支援員_常勤兼務（常勤換算）</v>
      </c>
      <c r="AP1" s="91" t="str">
        <f t="shared" si="0"/>
        <v>問６．職員について_②従事者数_５．生活支援員_非常勤兼務（実人数）</v>
      </c>
      <c r="AQ1" s="91" t="str">
        <f t="shared" si="0"/>
        <v>問６．職員について_②従事者数_５．生活支援員_非常勤兼務（常勤換算）</v>
      </c>
      <c r="AR1" s="91" t="str">
        <f t="shared" si="0"/>
        <v>問６．職員について_②従事者数_６．訪問支援員_常勤専従</v>
      </c>
      <c r="AS1" s="91" t="str">
        <f t="shared" si="0"/>
        <v>問６．職員について_②従事者数_６．訪問支援員_常勤兼務（実人数）</v>
      </c>
      <c r="AT1" s="91" t="str">
        <f t="shared" si="0"/>
        <v>問６．職員について_②従事者数_６．訪問支援員_常勤兼務（常勤換算）</v>
      </c>
      <c r="AU1" s="91" t="str">
        <f t="shared" si="0"/>
        <v>問６．職員について_②従事者数_６．訪問支援員_非常勤兼務（実人数）</v>
      </c>
      <c r="AV1" s="91" t="str">
        <f t="shared" si="0"/>
        <v>問６．職員について_②従事者数_６．訪問支援員_非常勤兼務（常勤換算）</v>
      </c>
      <c r="AW1" s="91" t="str">
        <f t="shared" si="0"/>
        <v>問６．職員について_②従事者数_７．その他の職員_常勤専従</v>
      </c>
      <c r="AX1" s="91" t="str">
        <f t="shared" si="0"/>
        <v>問６．職員について_②従事者数_７．その他の職員_常勤兼務（実人数）</v>
      </c>
      <c r="AY1" s="91" t="str">
        <f t="shared" si="0"/>
        <v>問６．職員について_②従事者数_７．その他の職員_常勤兼務（常勤換算）</v>
      </c>
      <c r="AZ1" s="91" t="str">
        <f t="shared" si="0"/>
        <v>問６．職員について_②従事者数_７．その他の職員_非常勤兼務（実人数）</v>
      </c>
      <c r="BA1" s="91" t="str">
        <f t="shared" si="0"/>
        <v>問６．職員について_②従事者数_７．その他の職員_非常勤兼務（常勤換算）</v>
      </c>
      <c r="BB1" s="91" t="str">
        <f t="shared" si="0"/>
        <v>問６．職員について_③従事者の資格保有者数_社会福祉士</v>
      </c>
      <c r="BC1" s="91" t="str">
        <f t="shared" si="0"/>
        <v>問６．職員について_③従事者の資格保有者数_介護福祉士</v>
      </c>
      <c r="BD1" s="91" t="str">
        <f t="shared" si="0"/>
        <v>問６．職員について_③従事者の資格保有者数_精神保健福祉士</v>
      </c>
      <c r="BE1" s="91" t="str">
        <f t="shared" si="0"/>
        <v>問６．職員について_③従事者の資格保有者数_公認心理師</v>
      </c>
      <c r="BF1" s="93" t="str">
        <f t="shared" si="0"/>
        <v>問７．ピアサポート活動について_①事業所で雇用の有無にかかわらずピアサポーターはいるか</v>
      </c>
      <c r="BG1" s="91" t="str">
        <f t="shared" si="0"/>
        <v>問７．ピアサポート活動について_②ピアサポーターの人数_ａ．ピアサポーターのうち、正規職員として雇用している方</v>
      </c>
      <c r="BH1" s="91" t="str">
        <f t="shared" si="0"/>
        <v>問７．ピアサポート活動について_②ピアサポーターの人数_ｂ．ピアサポーターのうち、非正規職員以外として雇用している方</v>
      </c>
      <c r="BI1" s="91" t="str">
        <f t="shared" si="0"/>
        <v>問７．ピアサポート活動について_②ピアサポーターの人数_ｃ．有償ボランティアとして活動している方（都度、謝金や交通実費等が支払われている方）</v>
      </c>
      <c r="BJ1" s="91" t="str">
        <f t="shared" si="0"/>
        <v>問７．ピアサポート活動について_②ピアサポーターの人数_ｄ．無償ボランティアとして活動している方（上記、謝金、実費等が支払われていない方）</v>
      </c>
      <c r="BK1" s="91" t="str">
        <f t="shared" si="0"/>
        <v>問７．ピアサポート活動について_②ピアサポーターの人数_ｅ．他事業所や団体、行政から派遣されている方</v>
      </c>
      <c r="BL1" s="92" t="str">
        <f t="shared" si="0"/>
        <v>問７．ピアサポート活動について_③ａ．ピアサポーターが行っている仕事</v>
      </c>
      <c r="BM1" s="92" t="str">
        <f t="shared" si="0"/>
        <v/>
      </c>
      <c r="BN1" s="92" t="str">
        <f t="shared" ref="BN1:DY1" si="1">BN7&amp;BN8&amp;BN9&amp;BN10&amp;BN11&amp;BN12&amp;BN13</f>
        <v/>
      </c>
      <c r="BO1" s="92" t="str">
        <f t="shared" si="1"/>
        <v/>
      </c>
      <c r="BP1" s="92" t="str">
        <f t="shared" si="1"/>
        <v/>
      </c>
      <c r="BQ1" s="92" t="str">
        <f t="shared" si="1"/>
        <v/>
      </c>
      <c r="BR1" s="92" t="str">
        <f t="shared" si="1"/>
        <v/>
      </c>
      <c r="BS1" s="92" t="str">
        <f t="shared" si="1"/>
        <v/>
      </c>
      <c r="BT1" s="92" t="str">
        <f t="shared" si="1"/>
        <v/>
      </c>
      <c r="BU1" s="92" t="str">
        <f t="shared" si="1"/>
        <v/>
      </c>
      <c r="BV1" s="92" t="str">
        <f t="shared" si="1"/>
        <v/>
      </c>
      <c r="BW1" s="92" t="str">
        <f t="shared" si="1"/>
        <v/>
      </c>
      <c r="BX1" s="92" t="str">
        <f t="shared" si="1"/>
        <v/>
      </c>
      <c r="BY1" s="92" t="str">
        <f t="shared" si="1"/>
        <v/>
      </c>
      <c r="BZ1" s="92" t="str">
        <f t="shared" si="1"/>
        <v/>
      </c>
      <c r="CA1" s="92" t="str">
        <f t="shared" si="1"/>
        <v/>
      </c>
      <c r="CB1" s="92" t="str">
        <f t="shared" si="1"/>
        <v/>
      </c>
      <c r="CC1" s="92" t="str">
        <f t="shared" si="1"/>
        <v/>
      </c>
      <c r="CD1" s="92" t="str">
        <f t="shared" si="1"/>
        <v/>
      </c>
      <c r="CE1" s="92" t="str">
        <f t="shared" si="1"/>
        <v/>
      </c>
      <c r="CF1" s="92" t="str">
        <f t="shared" si="1"/>
        <v>問７．ピアサポート活動について_③ｂ．ピアサポーター以外の職員が行っている仕事</v>
      </c>
      <c r="CG1" s="92" t="str">
        <f t="shared" si="1"/>
        <v/>
      </c>
      <c r="CH1" s="92" t="str">
        <f t="shared" si="1"/>
        <v/>
      </c>
      <c r="CI1" s="92" t="str">
        <f t="shared" si="1"/>
        <v/>
      </c>
      <c r="CJ1" s="92" t="str">
        <f t="shared" si="1"/>
        <v/>
      </c>
      <c r="CK1" s="92" t="str">
        <f t="shared" si="1"/>
        <v/>
      </c>
      <c r="CL1" s="92" t="str">
        <f t="shared" si="1"/>
        <v/>
      </c>
      <c r="CM1" s="92" t="str">
        <f t="shared" si="1"/>
        <v/>
      </c>
      <c r="CN1" s="92" t="str">
        <f t="shared" si="1"/>
        <v/>
      </c>
      <c r="CO1" s="92" t="str">
        <f t="shared" si="1"/>
        <v/>
      </c>
      <c r="CP1" s="92" t="str">
        <f t="shared" si="1"/>
        <v/>
      </c>
      <c r="CQ1" s="92" t="str">
        <f t="shared" si="1"/>
        <v/>
      </c>
      <c r="CR1" s="92" t="str">
        <f t="shared" si="1"/>
        <v/>
      </c>
      <c r="CS1" s="92" t="str">
        <f t="shared" si="1"/>
        <v/>
      </c>
      <c r="CT1" s="92" t="str">
        <f t="shared" si="1"/>
        <v/>
      </c>
      <c r="CU1" s="92" t="str">
        <f t="shared" si="1"/>
        <v/>
      </c>
      <c r="CV1" s="92" t="str">
        <f t="shared" si="1"/>
        <v/>
      </c>
      <c r="CW1" s="92" t="str">
        <f t="shared" si="1"/>
        <v/>
      </c>
      <c r="CX1" s="92" t="str">
        <f t="shared" si="1"/>
        <v/>
      </c>
      <c r="CY1" s="92" t="str">
        <f t="shared" si="1"/>
        <v/>
      </c>
      <c r="CZ1" s="96" t="str">
        <f t="shared" si="1"/>
        <v>問７．ピアサポート活動について_③その他にピアサポーターに依頼している仕事</v>
      </c>
      <c r="DA1" s="93" t="str">
        <f t="shared" si="1"/>
        <v>問７．ピアサポート活動について_④ａ．ピアサポーターに期待している利用者へのプラスの効果_ア．利用者の具体的な生活像が見えやすくなる</v>
      </c>
      <c r="DB1" s="93" t="str">
        <f t="shared" si="1"/>
        <v>問７．ピアサポート活動について_④ａ．ピアサポーターに期待している利用者へのプラスの効果_イ．利用者の不安・孤独が解消される</v>
      </c>
      <c r="DC1" s="93" t="str">
        <f t="shared" si="1"/>
        <v>問７．ピアサポート活動について_④ａ．ピアサポーターに期待している利用者へのプラスの効果_ウ．障害特性にあった福祉サービス等の活用の仕方を提案できる</v>
      </c>
      <c r="DD1" s="93" t="str">
        <f t="shared" si="1"/>
        <v>問７．ピアサポート活動について_④ａ．ピアサポーターに期待している利用者へのプラスの効果_エ．専門職と利用者を媒介することで、専門職と利用者のコミュニケーションが促進される</v>
      </c>
      <c r="DE1" s="93" t="str">
        <f t="shared" si="1"/>
        <v>問７．ピアサポート活動について_④ａ．ピアサポーターに期待している利用者へのプラスの効果_オ．経験者ならではの、インフォーマル資源の活用方法を伝えられる</v>
      </c>
      <c r="DF1" s="93" t="str">
        <f t="shared" si="1"/>
        <v>問７．ピアサポート活動について_④ａ．ピアサポーターに期待している利用者へのプラスの効果_カ．経験者ならではの生活の知恵を伝えられる</v>
      </c>
      <c r="DG1" s="93" t="str">
        <f t="shared" si="1"/>
        <v>問７．ピアサポート活動について_④ａ．ピアサポーターに期待している利用者へのプラスの効果_キ．経験者ならではの、気持ちにより添った言葉を掛けることができる</v>
      </c>
      <c r="DH1" s="93" t="str">
        <f t="shared" si="1"/>
        <v>問７．ピアサポート活動について_④ａ．ピアサポーターに期待している利用者へのプラスの効果_ク．利用者にとって貴重な（回復の）モデルとなる</v>
      </c>
      <c r="DI1" s="93" t="str">
        <f t="shared" si="1"/>
        <v>問７．ピアサポート活動について_④ａ．ピアサポーターに期待している利用者へのプラスの効果_ケ．利用者の意思表明を促進できる</v>
      </c>
      <c r="DJ1" s="93" t="str">
        <f t="shared" si="1"/>
        <v>問７．ピアサポート活動について_④ａ．ピアサポーターに期待している利用者へのプラスの効果_コ．前向きに活動している仲間の存在を知り、利用者が夢や希望を口にするようになる</v>
      </c>
      <c r="DK1" s="93" t="str">
        <f t="shared" si="1"/>
        <v>問７．ピアサポート活動について_④ａ．ピアサポーターに期待している利用者へのプラスの効果_サ．（たとえば、退院・退所や就労などの自立生活に関する）目標への意欲が向上する</v>
      </c>
      <c r="DL1" s="93" t="str">
        <f t="shared" si="1"/>
        <v>問７．ピアサポート活動について_④ａ．ピアサポーターに期待している利用者へのプラスの効果_シ．将来に希望が持てるようになる</v>
      </c>
      <c r="DM1" s="93" t="str">
        <f t="shared" si="1"/>
        <v>問７．ピアサポート活動について_④ａ．ピアサポーターに期待している利用者へのプラスの効果_ス．経験者の助言を求めている利用者のニーズを満たすことができる</v>
      </c>
      <c r="DN1" s="93" t="str">
        <f t="shared" si="1"/>
        <v>問７．ピアサポート活動について_④ａ．ピアサポーターに期待している利用者へのプラスの効果_セ．専門職への不信感がある利用者とも信頼関係が築きやすくなる</v>
      </c>
      <c r="DO1" s="93" t="str">
        <f t="shared" si="1"/>
        <v>問７．ピアサポート活動について_④ｂ．ピアサポーターが活躍することによる利用者への実際の効果_ア．利用者の具体的な生活像が見えやすくなる</v>
      </c>
      <c r="DP1" s="93" t="str">
        <f t="shared" si="1"/>
        <v>問７．ピアサポート活動について_④ｂ．ピアサポーターが活躍することによる利用者への実際の効果_イ．利用者の不安・孤独が解消される</v>
      </c>
      <c r="DQ1" s="93" t="str">
        <f t="shared" si="1"/>
        <v>問７．ピアサポート活動について_④ｂ．ピアサポーターが活躍することによる利用者への実際の効果_ウ．障害特性にあった福祉サービス等の活用の仕方を提案できる</v>
      </c>
      <c r="DR1" s="93" t="str">
        <f t="shared" si="1"/>
        <v>問７．ピアサポート活動について_④ｂ．ピアサポーターが活躍することによる利用者への実際の効果_エ．専門職と利用者を媒介することで、専門職と利用者のコミュニケーションが促進される</v>
      </c>
      <c r="DS1" s="93" t="str">
        <f t="shared" si="1"/>
        <v>問７．ピアサポート活動について_④ｂ．ピアサポーターが活躍することによる利用者への実際の効果_オ．経験者ならではの、インフォーマル資源の活用方法を伝えられる</v>
      </c>
      <c r="DT1" s="93" t="str">
        <f t="shared" si="1"/>
        <v>問７．ピアサポート活動について_④ｂ．ピアサポーターが活躍することによる利用者への実際の効果_カ．経験者ならではの生活の知恵を伝えられる</v>
      </c>
      <c r="DU1" s="93" t="str">
        <f t="shared" si="1"/>
        <v>問７．ピアサポート活動について_④ｂ．ピアサポーターが活躍することによる利用者への実際の効果_キ．経験者ならではの、気持ちにより添った言葉を掛けることができる</v>
      </c>
      <c r="DV1" s="93" t="str">
        <f t="shared" si="1"/>
        <v>問７．ピアサポート活動について_④ｂ．ピアサポーターが活躍することによる利用者への実際の効果_ク．利用者にとって貴重な（回復の）モデルとなる</v>
      </c>
      <c r="DW1" s="93" t="str">
        <f t="shared" si="1"/>
        <v>問７．ピアサポート活動について_④ｂ．ピアサポーターが活躍することによる利用者への実際の効果_ケ．利用者の意思表明を促進できる</v>
      </c>
      <c r="DX1" s="93" t="str">
        <f t="shared" si="1"/>
        <v>問７．ピアサポート活動について_④ｂ．ピアサポーターが活躍することによる利用者への実際の効果_コ．前向きに活動している仲間の存在を知り、利用者が夢や希望を口にするようになる</v>
      </c>
      <c r="DY1" s="93" t="str">
        <f t="shared" si="1"/>
        <v>問７．ピアサポート活動について_④ｂ．ピアサポーターが活躍することによる利用者への実際の効果_サ．（たとえば、退院・退所や就労などの自立生活に関する）目標への意欲が向上する</v>
      </c>
      <c r="DZ1" s="93" t="str">
        <f t="shared" ref="DZ1:GK1" si="2">DZ7&amp;DZ8&amp;DZ9&amp;DZ10&amp;DZ11&amp;DZ12&amp;DZ13</f>
        <v>問７．ピアサポート活動について_④ｂ．ピアサポーターが活躍することによる利用者への実際の効果_シ．将来に希望が持てるようになる</v>
      </c>
      <c r="EA1" s="93" t="str">
        <f t="shared" si="2"/>
        <v>問７．ピアサポート活動について_④ｂ．ピアサポーターが活躍することによる利用者への実際の効果_ス．経験者の助言を求めている利用者のニーズを満たすことができる</v>
      </c>
      <c r="EB1" s="93" t="str">
        <f t="shared" si="2"/>
        <v>問７．ピアサポート活動について_④ｂ．ピアサポーターが活躍することによる利用者への実際の効果_セ．専門職への不信感がある利用者とも信頼関係が築きやすくなる</v>
      </c>
      <c r="EC1" s="96" t="str">
        <f t="shared" si="2"/>
        <v>問７．ピアサポート活動について_④その他利用者に与える実際の効果</v>
      </c>
      <c r="ED1" s="93" t="str">
        <f t="shared" si="2"/>
        <v>問７．ピアサポート活動について_⑤ａ．ピアサポーターに期待している他の職員へのへのプラスの効果_ア．障害特性への理解が深まる</v>
      </c>
      <c r="EE1" s="93" t="str">
        <f t="shared" si="2"/>
        <v>問７．ピアサポート活動について_⑤ａ．ピアサポーターに期待している他の職員へのへのプラスの効果_イ．利用者の幅広い情報収集ができるようになる</v>
      </c>
      <c r="EF1" s="93" t="str">
        <f t="shared" si="2"/>
        <v>問７．ピアサポート活動について_⑤ａ．ピアサポーターに期待している他の職員へのへのプラスの効果_ウ．利用者のニーズを把握しやすくなる</v>
      </c>
      <c r="EG1" s="93" t="str">
        <f t="shared" si="2"/>
        <v>問７．ピアサポート活動について_⑤ａ．ピアサポーターに期待している他の職員へのへのプラスの効果_エ．本人を中心とした支援が浸透する</v>
      </c>
      <c r="EH1" s="93" t="str">
        <f t="shared" si="2"/>
        <v>問７．ピアサポート活動について_⑤ａ．ピアサポーターに期待している他の職員へのへのプラスの効果_オ．自立生活を送る障害者を具体的に知ることが出来る</v>
      </c>
      <c r="EI1" s="93" t="str">
        <f t="shared" si="2"/>
        <v>問７．ピアサポート活動について_⑤ａ．ピアサポーターに期待している他の職員へのへのプラスの効果_カ．障害者である同僚がいることで、利用者の自立や回復を想像出来るようになる</v>
      </c>
      <c r="EJ1" s="93" t="str">
        <f t="shared" si="2"/>
        <v>問７．ピアサポート活動について_⑤ａ．ピアサポーターに期待している他の職員へのへのプラスの効果_キ．障害者である同僚と一緒に働くことで、より深く障害者を理解するようになる</v>
      </c>
      <c r="EK1" s="93" t="str">
        <f t="shared" si="2"/>
        <v>問７．ピアサポート活動について_⑤ａ．ピアサポーターに期待している他の職員へのへのプラスの効果_ク．障害者である同僚と一緒に働くことで、より深く障害者を尊重するようになる</v>
      </c>
      <c r="EL1" s="93" t="str">
        <f t="shared" si="2"/>
        <v>問７．ピアサポート活動について_⑤ａ．ピアサポーターに期待している他の職員へのへのプラスの効果_ケ．障害者である同僚と一緒に働くことで、障害者の可能性を信じられるようになる</v>
      </c>
      <c r="EM1" s="93" t="str">
        <f t="shared" si="2"/>
        <v>問７．ピアサポート活動について_⑤ａ．ピアサポーターに期待している他の職員へのへのプラスの効果_コ．障害者である同僚と一緒に働くことで、障害者の挑戦を後押しするような職場の雰囲気が形成されるようになる</v>
      </c>
      <c r="EN1" s="93" t="str">
        <f t="shared" si="2"/>
        <v>問７．ピアサポート活動について_⑤ａ．ピアサポーターに期待している他の職員へのへのプラスの効果_サ．適切な対応をすれば回復することがわかり、仕事のやりがいにつながる</v>
      </c>
      <c r="EO1" s="93" t="str">
        <f t="shared" si="2"/>
        <v>問７．ピアサポート活動について_⑤ｂ．ピアサポーターが活躍することによる他の職員への実際の効果_ア．障害特性への理解が深まる</v>
      </c>
      <c r="EP1" s="93" t="str">
        <f t="shared" si="2"/>
        <v>問７．ピアサポート活動について_⑤ｂ．ピアサポーターが活躍することによる他の職員への実際の効果_イ．利用者の幅広い情報収集ができるようになる</v>
      </c>
      <c r="EQ1" s="93" t="str">
        <f t="shared" si="2"/>
        <v>問７．ピアサポート活動について_⑤ｂ．ピアサポーターが活躍することによる他の職員への実際の効果_ウ．利用者のニーズを把握しやすくなる</v>
      </c>
      <c r="ER1" s="93" t="str">
        <f t="shared" si="2"/>
        <v>問７．ピアサポート活動について_⑤ｂ．ピアサポーターが活躍することによる他の職員への実際の効果_エ．本人を中心とした支援が浸透する</v>
      </c>
      <c r="ES1" s="93" t="str">
        <f t="shared" si="2"/>
        <v>問７．ピアサポート活動について_⑤ｂ．ピアサポーターが活躍することによる他の職員への実際の効果_オ．自立生活を送る障害者を具体的に知ることが出来る</v>
      </c>
      <c r="ET1" s="93" t="str">
        <f t="shared" si="2"/>
        <v>問７．ピアサポート活動について_⑤ｂ．ピアサポーターが活躍することによる他の職員への実際の効果_カ．障害者である同僚がいることで、利用者の自立や回復を想像出来るようになる</v>
      </c>
      <c r="EU1" s="93" t="str">
        <f t="shared" si="2"/>
        <v>問７．ピアサポート活動について_⑤ｂ．ピアサポーターが活躍することによる他の職員への実際の効果_キ．障害者である同僚と一緒に働くことで、より深く障害者を理解するようになる</v>
      </c>
      <c r="EV1" s="93" t="str">
        <f t="shared" si="2"/>
        <v>問７．ピアサポート活動について_⑤ｂ．ピアサポーターが活躍することによる他の職員への実際の効果_ク．障害者である同僚と一緒に働くことで、より深く障害者を尊重するようになる</v>
      </c>
      <c r="EW1" s="93" t="str">
        <f t="shared" si="2"/>
        <v>問７．ピアサポート活動について_⑤ｂ．ピアサポーターが活躍することによる他の職員への実際の効果_ケ．障害者である同僚と一緒に働くことで、障害者の可能性を信じられるようになる</v>
      </c>
      <c r="EX1" s="93" t="str">
        <f t="shared" si="2"/>
        <v>問７．ピアサポート活動について_⑤ｂ．ピアサポーターが活躍することによる他の職員への実際の効果_コ．障害者である同僚と一緒に働くことで、障害者の挑戦を後押しするような職場の雰囲気が形成されるようになる</v>
      </c>
      <c r="EY1" s="93" t="str">
        <f t="shared" si="2"/>
        <v>問７．ピアサポート活動について_⑤ｂ．ピアサポーターが活躍することによる他の職員への実際の効果_サ．適切な対応をすれば回復することがわかり、仕事のやりがいにつながる</v>
      </c>
      <c r="EZ1" s="96" t="str">
        <f t="shared" si="2"/>
        <v>問７．ピアサポート活動について_⑤その他に利用者に与える実際の効果</v>
      </c>
      <c r="FA1" s="91" t="str">
        <f t="shared" si="2"/>
        <v>問８．事業所の定員数</v>
      </c>
      <c r="FB1" s="91" t="str">
        <f t="shared" si="2"/>
        <v>問９．事業所の利用者数_①１か月間の延べ利用者数</v>
      </c>
      <c r="FC1" s="91" t="str">
        <f t="shared" si="2"/>
        <v>問９．事業所の利用者数_②１か月間の実利用者数</v>
      </c>
      <c r="FD1" s="91" t="str">
        <f t="shared" si="2"/>
        <v>問10．利用者の障害_①所持している手帳別の利用者数_身体障害者手帳（視覚）</v>
      </c>
      <c r="FE1" s="91" t="str">
        <f t="shared" si="2"/>
        <v>問10．利用者の障害_①所持している手帳別の利用者数_身体障害者手帳（聴覚）</v>
      </c>
      <c r="FF1" s="91" t="str">
        <f t="shared" si="2"/>
        <v>問10．利用者の障害_①所持している手帳別の利用者数_身体障害者手帳（音声機能等）</v>
      </c>
      <c r="FG1" s="91" t="str">
        <f t="shared" si="2"/>
        <v>問10．利用者の障害_①所持している手帳別の利用者数_身体障害者手帳（肢体不自由）</v>
      </c>
      <c r="FH1" s="91" t="str">
        <f t="shared" si="2"/>
        <v>問10．利用者の障害_①所持している手帳別の利用者数_身体障害者手帳（内部障害等）</v>
      </c>
      <c r="FI1" s="91" t="str">
        <f t="shared" si="2"/>
        <v>問10．利用者の障害_①所持している手帳別の利用者数_療育手帳</v>
      </c>
      <c r="FJ1" s="91" t="str">
        <f t="shared" si="2"/>
        <v>問10．利用者の障害_①所持している手帳別の利用者数_精神保健福祉手帳</v>
      </c>
      <c r="FK1" s="91" t="str">
        <f t="shared" si="2"/>
        <v>問10．利用者の障害_①所持している手帳別の利用者数_手帳を持っていない</v>
      </c>
      <c r="FL1" s="91" t="str">
        <f t="shared" si="2"/>
        <v>問10．利用者の障害_②自立支援医療の支給対象となっている利用者数</v>
      </c>
      <c r="FM1" s="91" t="str">
        <f t="shared" si="2"/>
        <v>問10．利用者の障害_③障害別の利用者数_発達障害</v>
      </c>
      <c r="FN1" s="91" t="str">
        <f t="shared" si="2"/>
        <v>問10．利用者の障害_③障害別の利用者数_難病</v>
      </c>
      <c r="FO1" s="91" t="str">
        <f t="shared" si="2"/>
        <v>問10．利用者の障害_③障害別の利用者数_高次脳機能障害</v>
      </c>
      <c r="FP1" s="91" t="str">
        <f t="shared" si="2"/>
        <v>問11．利用開始前の経緯別の利用者数_医療機関（回復期リハ）からの退院を機に利用開始</v>
      </c>
      <c r="FQ1" s="91" t="str">
        <f t="shared" si="2"/>
        <v>問11．利用開始前の経緯別の利用者数_医療機関（精神科病院）からの退院を機に利用開始</v>
      </c>
      <c r="FR1" s="91" t="str">
        <f t="shared" si="2"/>
        <v>問11．利用開始前の経緯別の利用者数_特別支援学校からの卒業を機に利用開始</v>
      </c>
      <c r="FS1" s="91" t="str">
        <f t="shared" si="2"/>
        <v>問11．利用開始前の経緯別の利用者数_その他</v>
      </c>
      <c r="FT1" s="96" t="str">
        <f t="shared" si="2"/>
        <v>問11．利用開始前の経緯別の利用者数_その他の具体的な内容について</v>
      </c>
      <c r="FU1" s="92" t="str">
        <f t="shared" si="2"/>
        <v>問12．実施している支援プログラム</v>
      </c>
      <c r="FV1" s="92" t="str">
        <f t="shared" si="2"/>
        <v/>
      </c>
      <c r="FW1" s="92" t="str">
        <f t="shared" si="2"/>
        <v/>
      </c>
      <c r="FX1" s="92" t="str">
        <f t="shared" si="2"/>
        <v/>
      </c>
      <c r="FY1" s="92" t="str">
        <f t="shared" si="2"/>
        <v/>
      </c>
      <c r="FZ1" s="92" t="str">
        <f t="shared" si="2"/>
        <v/>
      </c>
      <c r="GA1" s="92" t="str">
        <f t="shared" si="2"/>
        <v/>
      </c>
      <c r="GB1" s="92" t="str">
        <f t="shared" si="2"/>
        <v/>
      </c>
      <c r="GC1" s="92" t="str">
        <f t="shared" si="2"/>
        <v/>
      </c>
      <c r="GD1" s="92" t="str">
        <f t="shared" si="2"/>
        <v/>
      </c>
      <c r="GE1" s="92" t="str">
        <f t="shared" si="2"/>
        <v/>
      </c>
      <c r="GF1" s="92" t="str">
        <f t="shared" si="2"/>
        <v/>
      </c>
      <c r="GG1" s="92" t="str">
        <f t="shared" si="2"/>
        <v/>
      </c>
      <c r="GH1" s="92" t="str">
        <f t="shared" si="2"/>
        <v/>
      </c>
      <c r="GI1" s="92" t="str">
        <f t="shared" si="2"/>
        <v/>
      </c>
      <c r="GJ1" s="92" t="str">
        <f t="shared" si="2"/>
        <v/>
      </c>
      <c r="GK1" s="96" t="str">
        <f t="shared" si="2"/>
        <v>問12．実施している支援プログラム_その他の具体的な内容について</v>
      </c>
      <c r="GL1" s="93" t="str">
        <f t="shared" ref="GL1:GY1" si="3">GL7&amp;GL8&amp;GL9&amp;GL10&amp;GL11&amp;GL12&amp;GL13</f>
        <v>問13．事業所で行っている社会貢献活動_①地域住民やその他の関係者と協働して行う取り組みはあるか</v>
      </c>
      <c r="GM1" s="92" t="str">
        <f t="shared" si="3"/>
        <v>問13．事業所で行っている社会貢献活動_②地域住民やその他の関係者と協働して行う取り組み</v>
      </c>
      <c r="GN1" s="92" t="str">
        <f t="shared" si="3"/>
        <v/>
      </c>
      <c r="GO1" s="92" t="str">
        <f t="shared" si="3"/>
        <v/>
      </c>
      <c r="GP1" s="92" t="str">
        <f t="shared" si="3"/>
        <v/>
      </c>
      <c r="GQ1" s="92" t="str">
        <f t="shared" si="3"/>
        <v/>
      </c>
      <c r="GR1" s="92" t="str">
        <f t="shared" si="3"/>
        <v/>
      </c>
      <c r="GS1" s="96" t="str">
        <f t="shared" si="3"/>
        <v>問13．事業所で行っている社会貢献活動_②地域住民やその他の関係者と協働して行う取り組み_その他の具体的な内容について</v>
      </c>
      <c r="GT1" s="92" t="str">
        <f t="shared" si="3"/>
        <v>問14．SIM検証調査への協力</v>
      </c>
      <c r="GU1" s="92" t="str">
        <f t="shared" si="3"/>
        <v/>
      </c>
      <c r="GV1" s="96" t="str">
        <f t="shared" si="3"/>
        <v>問14．SIM検証調査への協力_協力できる場合の連絡先_①事業所名</v>
      </c>
      <c r="GW1" s="96" t="str">
        <f t="shared" si="3"/>
        <v>問14．SIM検証調査への協力_協力できる場合の連絡先_②担当者名</v>
      </c>
      <c r="GX1" s="96" t="str">
        <f t="shared" si="3"/>
        <v>問14．SIM検証調査への協力_協力できる場合の連絡先_③メールアドレス</v>
      </c>
      <c r="GY1" s="96" t="str">
        <f t="shared" si="3"/>
        <v>自立訓練に関する支援の在り方についての自由回答</v>
      </c>
    </row>
    <row r="2" spans="1:207" s="90" customFormat="1" ht="24.95" customHeight="1" x14ac:dyDescent="0.35">
      <c r="A2" s="88" t="str">
        <f ca="1">LEFT(RIGHT(CELL("filename"),LEN(CELL("filename"))-FIND("[",CELL("filename"))),FIND(".xlsx",RIGHT(CELL("filename"),LEN(CELL("filename"))-FIND("[",CELL("filename"))-1)))</f>
        <v>調査_自立訓練事業所調査_v0.11</v>
      </c>
      <c r="B2" s="90" t="str">
        <f>IF(調査1_自立訓練事業所調査!V3="","",調査1_自立訓練事業所調査!V3)</f>
        <v/>
      </c>
      <c r="C2" s="90" t="str">
        <f>IF(調査1_自立訓練事業所調査!V6="","",調査1_自立訓練事業所調査!V6)</f>
        <v/>
      </c>
      <c r="D2" s="90" t="e">
        <f>VLOOKUP(C2,$C$17:$D$63,2,FALSE)</f>
        <v>#N/A</v>
      </c>
      <c r="E2" s="90" t="str">
        <f>IF(調査1_自立訓練事業所調査!V8="","",調査1_自立訓練事業所調査!V8)</f>
        <v/>
      </c>
      <c r="F2" s="90" t="str">
        <f>IF(調査1_自立訓練事業所調査!V11="","",調査1_自立訓練事業所調査!V11)</f>
        <v/>
      </c>
      <c r="G2" s="90" t="str">
        <f>IF(調査1_自立訓練事業所調査!W11="","",調査1_自立訓練事業所調査!W11)</f>
        <v/>
      </c>
      <c r="H2" s="90" t="str">
        <f>IF(調査1_自立訓練事業所調査!X11="","",調査1_自立訓練事業所調査!X11)</f>
        <v/>
      </c>
      <c r="I2" s="90" t="str">
        <f>IF(調査1_自立訓練事業所調査!Y11="","",調査1_自立訓練事業所調査!Y11)</f>
        <v/>
      </c>
      <c r="J2" s="90" t="str">
        <f>IF(調査1_自立訓練事業所調査!Z11="","",調査1_自立訓練事業所調査!Z11)</f>
        <v/>
      </c>
      <c r="K2" s="90" t="str">
        <f>IF(調査1_自立訓練事業所調査!AA11="","",調査1_自立訓練事業所調査!AA11)</f>
        <v/>
      </c>
      <c r="L2" s="90" t="str">
        <f>IF(調査1_自立訓練事業所調査!AB11="","",調査1_自立訓練事業所調査!AB11)</f>
        <v/>
      </c>
      <c r="M2" s="90" t="str">
        <f>IF(調査1_自立訓練事業所調査!AC11="","",調査1_自立訓練事業所調査!AC11)</f>
        <v/>
      </c>
      <c r="N2" s="90" t="str">
        <f>IF(調査1_自立訓練事業所調査!AD11="","",調査1_自立訓練事業所調査!AD11)</f>
        <v/>
      </c>
      <c r="O2" s="90" t="str">
        <f>IF(調査1_自立訓練事業所調査!AE11="","",調査1_自立訓練事業所調査!AE11)</f>
        <v/>
      </c>
      <c r="P2" s="90" t="str">
        <f>調査1_自立訓練事業所調査!V17</f>
        <v/>
      </c>
      <c r="Q2" s="90" t="str">
        <f>IF(調査1_自立訓練事業所調査!V21="","",調査1_自立訓練事業所調査!V21)</f>
        <v/>
      </c>
      <c r="R2" s="90" t="str">
        <f>IF(調査1_自立訓練事業所調査!W21="","",調査1_自立訓練事業所調査!W21)</f>
        <v/>
      </c>
      <c r="S2" s="90" t="str">
        <f>IF(調査1_自立訓練事業所調査!V27="","",調査1_自立訓練事業所調査!V27)</f>
        <v/>
      </c>
      <c r="T2" s="90" t="str">
        <f>IF(調査1_自立訓練事業所調査!W27="","",調査1_自立訓練事業所調査!W27)</f>
        <v/>
      </c>
      <c r="U2" s="90" t="str">
        <f>IF(調査1_自立訓練事業所調査!X27="","",調査1_自立訓練事業所調査!X27)</f>
        <v/>
      </c>
      <c r="V2" s="90" t="str">
        <f>IF(調査1_自立訓練事業所調査!Y27="","",調査1_自立訓練事業所調査!Y27)</f>
        <v/>
      </c>
      <c r="W2" s="90" t="str">
        <f>IF(調査1_自立訓練事業所調査!Z27="","",調査1_自立訓練事業所調査!Z27)</f>
        <v/>
      </c>
      <c r="X2" s="90" t="str">
        <f>IF(調査1_自立訓練事業所調査!V28="","",調査1_自立訓練事業所調査!V28)</f>
        <v/>
      </c>
      <c r="Y2" s="90" t="str">
        <f>IF(調査1_自立訓練事業所調査!W28="","",調査1_自立訓練事業所調査!W28)</f>
        <v/>
      </c>
      <c r="Z2" s="90" t="str">
        <f>IF(調査1_自立訓練事業所調査!X28="","",調査1_自立訓練事業所調査!X28)</f>
        <v/>
      </c>
      <c r="AA2" s="90" t="str">
        <f>IF(調査1_自立訓練事業所調査!Y28="","",調査1_自立訓練事業所調査!Y28)</f>
        <v/>
      </c>
      <c r="AB2" s="90" t="str">
        <f>IF(調査1_自立訓練事業所調査!Z28="","",調査1_自立訓練事業所調査!Z28)</f>
        <v/>
      </c>
      <c r="AC2" s="90" t="str">
        <f>IF(調査1_自立訓練事業所調査!V29="","",調査1_自立訓練事業所調査!V29)</f>
        <v/>
      </c>
      <c r="AD2" s="90" t="str">
        <f>IF(調査1_自立訓練事業所調査!W29="","",調査1_自立訓練事業所調査!W29)</f>
        <v/>
      </c>
      <c r="AE2" s="90" t="str">
        <f>IF(調査1_自立訓練事業所調査!X29="","",調査1_自立訓練事業所調査!X29)</f>
        <v/>
      </c>
      <c r="AF2" s="90" t="str">
        <f>IF(調査1_自立訓練事業所調査!Y29="","",調査1_自立訓練事業所調査!Y29)</f>
        <v/>
      </c>
      <c r="AG2" s="90" t="str">
        <f>IF(調査1_自立訓練事業所調査!Z29="","",調査1_自立訓練事業所調査!Z29)</f>
        <v/>
      </c>
      <c r="AH2" s="90" t="str">
        <f>IF(調査1_自立訓練事業所調査!V30="","",調査1_自立訓練事業所調査!V30)</f>
        <v/>
      </c>
      <c r="AI2" s="90" t="str">
        <f>IF(調査1_自立訓練事業所調査!W30="","",調査1_自立訓練事業所調査!W30)</f>
        <v/>
      </c>
      <c r="AJ2" s="90" t="str">
        <f>IF(調査1_自立訓練事業所調査!X30="","",調査1_自立訓練事業所調査!X30)</f>
        <v/>
      </c>
      <c r="AK2" s="90" t="str">
        <f>IF(調査1_自立訓練事業所調査!Y30="","",調査1_自立訓練事業所調査!Y30)</f>
        <v/>
      </c>
      <c r="AL2" s="90" t="str">
        <f>IF(調査1_自立訓練事業所調査!Z30="","",調査1_自立訓練事業所調査!Z30)</f>
        <v/>
      </c>
      <c r="AM2" s="90" t="str">
        <f>IF(調査1_自立訓練事業所調査!V31="","",調査1_自立訓練事業所調査!V31)</f>
        <v/>
      </c>
      <c r="AN2" s="90" t="str">
        <f>IF(調査1_自立訓練事業所調査!W31="","",調査1_自立訓練事業所調査!W31)</f>
        <v/>
      </c>
      <c r="AO2" s="90" t="str">
        <f>IF(調査1_自立訓練事業所調査!X31="","",調査1_自立訓練事業所調査!X31)</f>
        <v/>
      </c>
      <c r="AP2" s="90" t="str">
        <f>IF(調査1_自立訓練事業所調査!Y31="","",調査1_自立訓練事業所調査!Y31)</f>
        <v/>
      </c>
      <c r="AQ2" s="90" t="str">
        <f>IF(調査1_自立訓練事業所調査!Z31="","",調査1_自立訓練事業所調査!Z31)</f>
        <v/>
      </c>
      <c r="AR2" s="90" t="str">
        <f>IF(調査1_自立訓練事業所調査!V32="","",調査1_自立訓練事業所調査!V32)</f>
        <v/>
      </c>
      <c r="AS2" s="90" t="str">
        <f>IF(調査1_自立訓練事業所調査!W32="","",調査1_自立訓練事業所調査!W32)</f>
        <v/>
      </c>
      <c r="AT2" s="90" t="str">
        <f>IF(調査1_自立訓練事業所調査!X32="","",調査1_自立訓練事業所調査!X32)</f>
        <v/>
      </c>
      <c r="AU2" s="90" t="str">
        <f>IF(調査1_自立訓練事業所調査!Y32="","",調査1_自立訓練事業所調査!Y32)</f>
        <v/>
      </c>
      <c r="AV2" s="90" t="str">
        <f>IF(調査1_自立訓練事業所調査!Z32="","",調査1_自立訓練事業所調査!Z32)</f>
        <v/>
      </c>
      <c r="AW2" s="90" t="str">
        <f>IF(調査1_自立訓練事業所調査!V33="","",調査1_自立訓練事業所調査!V33)</f>
        <v/>
      </c>
      <c r="AX2" s="90" t="str">
        <f>IF(調査1_自立訓練事業所調査!W33="","",調査1_自立訓練事業所調査!W33)</f>
        <v/>
      </c>
      <c r="AY2" s="90" t="str">
        <f>IF(調査1_自立訓練事業所調査!X33="","",調査1_自立訓練事業所調査!X33)</f>
        <v/>
      </c>
      <c r="AZ2" s="90" t="str">
        <f>IF(調査1_自立訓練事業所調査!Y33="","",調査1_自立訓練事業所調査!Y33)</f>
        <v/>
      </c>
      <c r="BA2" s="90" t="str">
        <f>IF(調査1_自立訓練事業所調査!Z33="","",調査1_自立訓練事業所調査!Z33)</f>
        <v/>
      </c>
      <c r="BB2" s="90" t="str">
        <f>IF(調査1_自立訓練事業所調査!V37="","",調査1_自立訓練事業所調査!V37)</f>
        <v/>
      </c>
      <c r="BC2" s="90" t="str">
        <f>IF(調査1_自立訓練事業所調査!W37="","",調査1_自立訓練事業所調査!W37)</f>
        <v/>
      </c>
      <c r="BD2" s="90" t="str">
        <f>IF(調査1_自立訓練事業所調査!X37="","",調査1_自立訓練事業所調査!X37)</f>
        <v/>
      </c>
      <c r="BE2" s="90" t="str">
        <f>IF(調査1_自立訓練事業所調査!Y37="","",調査1_自立訓練事業所調査!Y37)</f>
        <v/>
      </c>
      <c r="BF2" s="90" t="str">
        <f>IF(調査1_自立訓練事業所調査!V46="","",調査1_自立訓練事業所調査!V46)</f>
        <v/>
      </c>
      <c r="BG2" s="90" t="str">
        <f>IF(調査1_自立訓練事業所調査!V50="","",調査1_自立訓練事業所調査!V50)</f>
        <v/>
      </c>
      <c r="BH2" s="90" t="str">
        <f>IF(調査1_自立訓練事業所調査!W50="","",調査1_自立訓練事業所調査!W50)</f>
        <v/>
      </c>
      <c r="BI2" s="90" t="str">
        <f>IF(調査1_自立訓練事業所調査!X50="","",調査1_自立訓練事業所調査!X50)</f>
        <v/>
      </c>
      <c r="BJ2" s="90" t="str">
        <f>IF(調査1_自立訓練事業所調査!Y50="","",調査1_自立訓練事業所調査!Y50)</f>
        <v/>
      </c>
      <c r="BK2" s="90" t="str">
        <f>IF(調査1_自立訓練事業所調査!Z50="","",調査1_自立訓練事業所調査!Z50)</f>
        <v/>
      </c>
      <c r="BL2" s="90" t="str">
        <f>IF(調査1_自立訓練事業所調査!V60="","",調査1_自立訓練事業所調査!V60)</f>
        <v/>
      </c>
      <c r="BM2" s="90" t="str">
        <f>IF(調査1_自立訓練事業所調査!W60="","",調査1_自立訓練事業所調査!W60)</f>
        <v/>
      </c>
      <c r="BN2" s="90" t="str">
        <f>IF(調査1_自立訓練事業所調査!X60="","",調査1_自立訓練事業所調査!X60)</f>
        <v/>
      </c>
      <c r="BO2" s="90" t="str">
        <f>IF(調査1_自立訓練事業所調査!Y60="","",調査1_自立訓練事業所調査!Y60)</f>
        <v/>
      </c>
      <c r="BP2" s="90" t="str">
        <f>IF(調査1_自立訓練事業所調査!Z60="","",調査1_自立訓練事業所調査!Z60)</f>
        <v/>
      </c>
      <c r="BQ2" s="90" t="str">
        <f>IF(調査1_自立訓練事業所調査!AA60="","",調査1_自立訓練事業所調査!AA60)</f>
        <v/>
      </c>
      <c r="BR2" s="90" t="str">
        <f>IF(調査1_自立訓練事業所調査!AB60="","",調査1_自立訓練事業所調査!AB60)</f>
        <v/>
      </c>
      <c r="BS2" s="90" t="str">
        <f>IF(調査1_自立訓練事業所調査!AC60="","",調査1_自立訓練事業所調査!AC60)</f>
        <v/>
      </c>
      <c r="BT2" s="90" t="str">
        <f>IF(調査1_自立訓練事業所調査!AD60="","",調査1_自立訓練事業所調査!AD60)</f>
        <v/>
      </c>
      <c r="BU2" s="90" t="str">
        <f>IF(調査1_自立訓練事業所調査!AE60="","",調査1_自立訓練事業所調査!AE60)</f>
        <v/>
      </c>
      <c r="BV2" s="90" t="str">
        <f>IF(調査1_自立訓練事業所調査!AF60="","",調査1_自立訓練事業所調査!AF60)</f>
        <v/>
      </c>
      <c r="BW2" s="90" t="str">
        <f>IF(調査1_自立訓練事業所調査!AG60="","",調査1_自立訓練事業所調査!AG60)</f>
        <v/>
      </c>
      <c r="BX2" s="90" t="str">
        <f>IF(調査1_自立訓練事業所調査!AH60="","",調査1_自立訓練事業所調査!AH60)</f>
        <v/>
      </c>
      <c r="BY2" s="90" t="str">
        <f>IF(調査1_自立訓練事業所調査!AI60="","",調査1_自立訓練事業所調査!AI60)</f>
        <v/>
      </c>
      <c r="BZ2" s="90" t="str">
        <f>IF(調査1_自立訓練事業所調査!AJ60="","",調査1_自立訓練事業所調査!AJ60)</f>
        <v/>
      </c>
      <c r="CA2" s="90" t="str">
        <f>IF(調査1_自立訓練事業所調査!AK60="","",調査1_自立訓練事業所調査!AK60)</f>
        <v/>
      </c>
      <c r="CB2" s="90" t="str">
        <f>IF(調査1_自立訓練事業所調査!AL60="","",調査1_自立訓練事業所調査!AL60)</f>
        <v/>
      </c>
      <c r="CC2" s="90" t="str">
        <f>IF(調査1_自立訓練事業所調査!AM60="","",調査1_自立訓練事業所調査!AM60)</f>
        <v/>
      </c>
      <c r="CD2" s="90" t="str">
        <f>IF(調査1_自立訓練事業所調査!AN60="","",調査1_自立訓練事業所調査!AN60)</f>
        <v/>
      </c>
      <c r="CE2" s="90" t="str">
        <f>IF(調査1_自立訓練事業所調査!AO60="","",調査1_自立訓練事業所調査!AO60)</f>
        <v/>
      </c>
      <c r="CF2" s="90" t="str">
        <f>IF(調査1_自立訓練事業所調査!V61="","",調査1_自立訓練事業所調査!V61)</f>
        <v/>
      </c>
      <c r="CG2" s="90" t="str">
        <f>IF(調査1_自立訓練事業所調査!W61="","",調査1_自立訓練事業所調査!W61)</f>
        <v/>
      </c>
      <c r="CH2" s="90" t="str">
        <f>IF(調査1_自立訓練事業所調査!X61="","",調査1_自立訓練事業所調査!X61)</f>
        <v/>
      </c>
      <c r="CI2" s="90" t="str">
        <f>IF(調査1_自立訓練事業所調査!Y61="","",調査1_自立訓練事業所調査!Y61)</f>
        <v/>
      </c>
      <c r="CJ2" s="90" t="str">
        <f>IF(調査1_自立訓練事業所調査!Z61="","",調査1_自立訓練事業所調査!Z61)</f>
        <v/>
      </c>
      <c r="CK2" s="90" t="str">
        <f>IF(調査1_自立訓練事業所調査!AA61="","",調査1_自立訓練事業所調査!AA61)</f>
        <v/>
      </c>
      <c r="CL2" s="90" t="str">
        <f>IF(調査1_自立訓練事業所調査!AB61="","",調査1_自立訓練事業所調査!AB61)</f>
        <v/>
      </c>
      <c r="CM2" s="90" t="str">
        <f>IF(調査1_自立訓練事業所調査!AC61="","",調査1_自立訓練事業所調査!AC61)</f>
        <v/>
      </c>
      <c r="CN2" s="90" t="str">
        <f>IF(調査1_自立訓練事業所調査!AD61="","",調査1_自立訓練事業所調査!AD61)</f>
        <v/>
      </c>
      <c r="CO2" s="90" t="str">
        <f>IF(調査1_自立訓練事業所調査!AE61="","",調査1_自立訓練事業所調査!AE61)</f>
        <v/>
      </c>
      <c r="CP2" s="90" t="str">
        <f>IF(調査1_自立訓練事業所調査!AF61="","",調査1_自立訓練事業所調査!AF61)</f>
        <v/>
      </c>
      <c r="CQ2" s="90" t="str">
        <f>IF(調査1_自立訓練事業所調査!AG61="","",調査1_自立訓練事業所調査!AG61)</f>
        <v/>
      </c>
      <c r="CR2" s="90" t="str">
        <f>IF(調査1_自立訓練事業所調査!AH61="","",調査1_自立訓練事業所調査!AH61)</f>
        <v/>
      </c>
      <c r="CS2" s="90" t="str">
        <f>IF(調査1_自立訓練事業所調査!AI61="","",調査1_自立訓練事業所調査!AI61)</f>
        <v/>
      </c>
      <c r="CT2" s="90" t="str">
        <f>IF(調査1_自立訓練事業所調査!AJ61="","",調査1_自立訓練事業所調査!AJ61)</f>
        <v/>
      </c>
      <c r="CU2" s="90" t="str">
        <f>IF(調査1_自立訓練事業所調査!AK61="","",調査1_自立訓練事業所調査!AK61)</f>
        <v/>
      </c>
      <c r="CV2" s="90" t="str">
        <f>IF(調査1_自立訓練事業所調査!AL61="","",調査1_自立訓練事業所調査!AL61)</f>
        <v/>
      </c>
      <c r="CW2" s="90" t="str">
        <f>IF(調査1_自立訓練事業所調査!AM61="","",調査1_自立訓練事業所調査!AM61)</f>
        <v/>
      </c>
      <c r="CX2" s="90" t="str">
        <f>IF(調査1_自立訓練事業所調査!AN61="","",調査1_自立訓練事業所調査!AN61)</f>
        <v/>
      </c>
      <c r="CY2" s="90" t="str">
        <f>IF(調査1_自立訓練事業所調査!AO61="","",調査1_自立訓練事業所調査!AO61)</f>
        <v/>
      </c>
      <c r="CZ2" s="90" t="str">
        <f>IF(調査1_自立訓練事業所調査!AP61="","",調査1_自立訓練事業所調査!AP61)</f>
        <v/>
      </c>
      <c r="DA2" s="90" t="str">
        <f>IF(調査1_自立訓練事業所調査!V88="","",調査1_自立訓練事業所調査!V88)</f>
        <v/>
      </c>
      <c r="DB2" s="90" t="str">
        <f>IF(調査1_自立訓練事業所調査!W88="","",調査1_自立訓練事業所調査!W88)</f>
        <v/>
      </c>
      <c r="DC2" s="90" t="str">
        <f>IF(調査1_自立訓練事業所調査!X88="","",調査1_自立訓練事業所調査!X88)</f>
        <v/>
      </c>
      <c r="DD2" s="90" t="str">
        <f>IF(調査1_自立訓練事業所調査!Y88="","",調査1_自立訓練事業所調査!Y88)</f>
        <v/>
      </c>
      <c r="DE2" s="90" t="str">
        <f>IF(調査1_自立訓練事業所調査!Z88="","",調査1_自立訓練事業所調査!Z88)</f>
        <v/>
      </c>
      <c r="DF2" s="90" t="str">
        <f>IF(調査1_自立訓練事業所調査!AA88="","",調査1_自立訓練事業所調査!AA88)</f>
        <v/>
      </c>
      <c r="DG2" s="90" t="str">
        <f>IF(調査1_自立訓練事業所調査!AB88="","",調査1_自立訓練事業所調査!AB88)</f>
        <v/>
      </c>
      <c r="DH2" s="90" t="str">
        <f>IF(調査1_自立訓練事業所調査!AC88="","",調査1_自立訓練事業所調査!AC88)</f>
        <v/>
      </c>
      <c r="DI2" s="90" t="str">
        <f>IF(調査1_自立訓練事業所調査!AD88="","",調査1_自立訓練事業所調査!AD88)</f>
        <v/>
      </c>
      <c r="DJ2" s="90" t="str">
        <f>IF(調査1_自立訓練事業所調査!AE88="","",調査1_自立訓練事業所調査!AE88)</f>
        <v/>
      </c>
      <c r="DK2" s="90" t="str">
        <f>IF(調査1_自立訓練事業所調査!AF88="","",調査1_自立訓練事業所調査!AF88)</f>
        <v/>
      </c>
      <c r="DL2" s="90" t="str">
        <f>IF(調査1_自立訓練事業所調査!AG88="","",調査1_自立訓練事業所調査!AG88)</f>
        <v/>
      </c>
      <c r="DM2" s="90" t="str">
        <f>IF(調査1_自立訓練事業所調査!AH88="","",調査1_自立訓練事業所調査!AH88)</f>
        <v/>
      </c>
      <c r="DN2" s="90" t="str">
        <f>IF(調査1_自立訓練事業所調査!AI88="","",調査1_自立訓練事業所調査!AI88)</f>
        <v/>
      </c>
      <c r="DO2" s="90" t="str">
        <f>IF(調査1_自立訓練事業所調査!V89="","",調査1_自立訓練事業所調査!V89)</f>
        <v/>
      </c>
      <c r="DP2" s="90" t="str">
        <f>IF(調査1_自立訓練事業所調査!W89="","",調査1_自立訓練事業所調査!W89)</f>
        <v/>
      </c>
      <c r="DQ2" s="90" t="str">
        <f>IF(調査1_自立訓練事業所調査!X89="","",調査1_自立訓練事業所調査!X89)</f>
        <v/>
      </c>
      <c r="DR2" s="90" t="str">
        <f>IF(調査1_自立訓練事業所調査!Y89="","",調査1_自立訓練事業所調査!Y89)</f>
        <v/>
      </c>
      <c r="DS2" s="90" t="str">
        <f>IF(調査1_自立訓練事業所調査!Z89="","",調査1_自立訓練事業所調査!Z89)</f>
        <v/>
      </c>
      <c r="DT2" s="90" t="str">
        <f>IF(調査1_自立訓練事業所調査!AA89="","",調査1_自立訓練事業所調査!AA89)</f>
        <v/>
      </c>
      <c r="DU2" s="90" t="str">
        <f>IF(調査1_自立訓練事業所調査!AB89="","",調査1_自立訓練事業所調査!AB89)</f>
        <v/>
      </c>
      <c r="DV2" s="90" t="str">
        <f>IF(調査1_自立訓練事業所調査!AC89="","",調査1_自立訓練事業所調査!AC89)</f>
        <v/>
      </c>
      <c r="DW2" s="90" t="str">
        <f>IF(調査1_自立訓練事業所調査!AD89="","",調査1_自立訓練事業所調査!AD89)</f>
        <v/>
      </c>
      <c r="DX2" s="90" t="str">
        <f>IF(調査1_自立訓練事業所調査!AE89="","",調査1_自立訓練事業所調査!AE89)</f>
        <v/>
      </c>
      <c r="DY2" s="90" t="str">
        <f>IF(調査1_自立訓練事業所調査!AF89="","",調査1_自立訓練事業所調査!AF89)</f>
        <v/>
      </c>
      <c r="DZ2" s="90" t="str">
        <f>IF(調査1_自立訓練事業所調査!AG89="","",調査1_自立訓練事業所調査!AG89)</f>
        <v/>
      </c>
      <c r="EA2" s="90" t="str">
        <f>IF(調査1_自立訓練事業所調査!AH89="","",調査1_自立訓練事業所調査!AH89)</f>
        <v/>
      </c>
      <c r="EB2" s="90" t="str">
        <f>IF(調査1_自立訓練事業所調査!AI89="","",調査1_自立訓練事業所調査!AI89)</f>
        <v/>
      </c>
      <c r="EC2" s="90" t="str">
        <f>IF(調査1_自立訓練事業所調査!AJ89="","",調査1_自立訓練事業所調査!AJ89)</f>
        <v/>
      </c>
      <c r="ED2" s="90" t="str">
        <f>IF(調査1_自立訓練事業所調査!V110="","",調査1_自立訓練事業所調査!V110)</f>
        <v/>
      </c>
      <c r="EE2" s="90" t="str">
        <f>IF(調査1_自立訓練事業所調査!W110="","",調査1_自立訓練事業所調査!W110)</f>
        <v/>
      </c>
      <c r="EF2" s="90" t="str">
        <f>IF(調査1_自立訓練事業所調査!X110="","",調査1_自立訓練事業所調査!X110)</f>
        <v/>
      </c>
      <c r="EG2" s="90" t="str">
        <f>IF(調査1_自立訓練事業所調査!Y110="","",調査1_自立訓練事業所調査!Y110)</f>
        <v/>
      </c>
      <c r="EH2" s="90" t="str">
        <f>IF(調査1_自立訓練事業所調査!Z110="","",調査1_自立訓練事業所調査!Z110)</f>
        <v/>
      </c>
      <c r="EI2" s="90" t="str">
        <f>IF(調査1_自立訓練事業所調査!AA110="","",調査1_自立訓練事業所調査!AA110)</f>
        <v/>
      </c>
      <c r="EJ2" s="90" t="str">
        <f>IF(調査1_自立訓練事業所調査!AB110="","",調査1_自立訓練事業所調査!AB110)</f>
        <v/>
      </c>
      <c r="EK2" s="90" t="str">
        <f>IF(調査1_自立訓練事業所調査!AC110="","",調査1_自立訓練事業所調査!AC110)</f>
        <v/>
      </c>
      <c r="EL2" s="90" t="str">
        <f>IF(調査1_自立訓練事業所調査!AD110="","",調査1_自立訓練事業所調査!AD110)</f>
        <v/>
      </c>
      <c r="EM2" s="90" t="str">
        <f>IF(調査1_自立訓練事業所調査!AE110="","",調査1_自立訓練事業所調査!AE110)</f>
        <v/>
      </c>
      <c r="EN2" s="90" t="str">
        <f>IF(調査1_自立訓練事業所調査!AF110="","",調査1_自立訓練事業所調査!AF110)</f>
        <v/>
      </c>
      <c r="EO2" s="90" t="str">
        <f>IF(調査1_自立訓練事業所調査!V111="","",調査1_自立訓練事業所調査!V111)</f>
        <v/>
      </c>
      <c r="EP2" s="90" t="str">
        <f>IF(調査1_自立訓練事業所調査!W111="","",調査1_自立訓練事業所調査!W111)</f>
        <v/>
      </c>
      <c r="EQ2" s="90" t="str">
        <f>IF(調査1_自立訓練事業所調査!X111="","",調査1_自立訓練事業所調査!X111)</f>
        <v/>
      </c>
      <c r="ER2" s="90" t="str">
        <f>IF(調査1_自立訓練事業所調査!Y111="","",調査1_自立訓練事業所調査!Y111)</f>
        <v/>
      </c>
      <c r="ES2" s="90" t="str">
        <f>IF(調査1_自立訓練事業所調査!Z111="","",調査1_自立訓練事業所調査!Z111)</f>
        <v/>
      </c>
      <c r="ET2" s="90" t="str">
        <f>IF(調査1_自立訓練事業所調査!AA111="","",調査1_自立訓練事業所調査!AA111)</f>
        <v/>
      </c>
      <c r="EU2" s="90" t="str">
        <f>IF(調査1_自立訓練事業所調査!AB111="","",調査1_自立訓練事業所調査!AB111)</f>
        <v/>
      </c>
      <c r="EV2" s="90" t="str">
        <f>IF(調査1_自立訓練事業所調査!AC111="","",調査1_自立訓練事業所調査!AC111)</f>
        <v/>
      </c>
      <c r="EW2" s="90" t="str">
        <f>IF(調査1_自立訓練事業所調査!AD111="","",調査1_自立訓練事業所調査!AD111)</f>
        <v/>
      </c>
      <c r="EX2" s="90" t="str">
        <f>IF(調査1_自立訓練事業所調査!AE111="","",調査1_自立訓練事業所調査!AE111)</f>
        <v/>
      </c>
      <c r="EY2" s="90" t="str">
        <f>IF(調査1_自立訓練事業所調査!AF111="","",調査1_自立訓練事業所調査!AF111)</f>
        <v/>
      </c>
      <c r="EZ2" s="90" t="str">
        <f>IF(調査1_自立訓練事業所調査!AG111="","",調査1_自立訓練事業所調査!AG111)</f>
        <v/>
      </c>
      <c r="FA2" s="90" t="str">
        <f>IF(調査1_自立訓練事業所調査!V126="","",調査1_自立訓練事業所調査!V126)</f>
        <v/>
      </c>
      <c r="FB2" s="90" t="str">
        <f>IF(調査1_自立訓練事業所調査!V128="","",調査1_自立訓練事業所調査!V128)</f>
        <v/>
      </c>
      <c r="FC2" s="90" t="str">
        <f>IF(調査1_自立訓練事業所調査!V129="","",調査1_自立訓練事業所調査!V129)</f>
        <v/>
      </c>
      <c r="FD2" s="90" t="str">
        <f>IF(調査1_自立訓練事業所調査!V134="","",調査1_自立訓練事業所調査!V134)</f>
        <v/>
      </c>
      <c r="FE2" s="90" t="str">
        <f>IF(調査1_自立訓練事業所調査!W134="","",調査1_自立訓練事業所調査!W134)</f>
        <v/>
      </c>
      <c r="FF2" s="90" t="str">
        <f>IF(調査1_自立訓練事業所調査!X134="","",調査1_自立訓練事業所調査!X134)</f>
        <v/>
      </c>
      <c r="FG2" s="90" t="str">
        <f>IF(調査1_自立訓練事業所調査!Y134="","",調査1_自立訓練事業所調査!Y134)</f>
        <v/>
      </c>
      <c r="FH2" s="90" t="str">
        <f>IF(調査1_自立訓練事業所調査!Z134="","",調査1_自立訓練事業所調査!Z134)</f>
        <v/>
      </c>
      <c r="FI2" s="90" t="str">
        <f>IF(調査1_自立訓練事業所調査!AA134="","",調査1_自立訓練事業所調査!AA134)</f>
        <v/>
      </c>
      <c r="FJ2" s="90" t="str">
        <f>IF(調査1_自立訓練事業所調査!AB134="","",調査1_自立訓練事業所調査!AB134)</f>
        <v/>
      </c>
      <c r="FK2" s="90" t="str">
        <f>IF(調査1_自立訓練事業所調査!AC134="","",調査1_自立訓練事業所調査!AC134)</f>
        <v/>
      </c>
      <c r="FL2" s="90" t="str">
        <f>IF(調査1_自立訓練事業所調査!V138="","",調査1_自立訓練事業所調査!V138)</f>
        <v/>
      </c>
      <c r="FM2" s="90" t="str">
        <f>IF(調査1_自立訓練事業所調査!V142="","",調査1_自立訓練事業所調査!V142)</f>
        <v/>
      </c>
      <c r="FN2" s="90" t="str">
        <f>IF(調査1_自立訓練事業所調査!W142="","",調査1_自立訓練事業所調査!W142)</f>
        <v/>
      </c>
      <c r="FO2" s="90" t="str">
        <f>IF(調査1_自立訓練事業所調査!X142="","",調査1_自立訓練事業所調査!X142)</f>
        <v/>
      </c>
      <c r="FP2" s="90" t="str">
        <f>IF(調査1_自立訓練事業所調査!V145="","",調査1_自立訓練事業所調査!V145)</f>
        <v/>
      </c>
      <c r="FQ2" s="90" t="str">
        <f>IF(調査1_自立訓練事業所調査!W145="","",調査1_自立訓練事業所調査!W145)</f>
        <v/>
      </c>
      <c r="FR2" s="90" t="str">
        <f>IF(調査1_自立訓練事業所調査!X145="","",調査1_自立訓練事業所調査!X145)</f>
        <v/>
      </c>
      <c r="FS2" s="90" t="str">
        <f>IF(調査1_自立訓練事業所調査!Y145="","",調査1_自立訓練事業所調査!Y145)</f>
        <v/>
      </c>
      <c r="FT2" s="90" t="str">
        <f>IF(調査1_自立訓練事業所調査!Z145="","",調査1_自立訓練事業所調査!Z145)</f>
        <v/>
      </c>
      <c r="FU2" s="90" t="str">
        <f>IF(調査1_自立訓練事業所調査!V155="","",調査1_自立訓練事業所調査!V155)</f>
        <v/>
      </c>
      <c r="FV2" s="90" t="str">
        <f>IF(調査1_自立訓練事業所調査!W155="","",調査1_自立訓練事業所調査!W155)</f>
        <v/>
      </c>
      <c r="FW2" s="90" t="str">
        <f>IF(調査1_自立訓練事業所調査!X155="","",調査1_自立訓練事業所調査!X155)</f>
        <v/>
      </c>
      <c r="FX2" s="90" t="str">
        <f>IF(調査1_自立訓練事業所調査!Y155="","",調査1_自立訓練事業所調査!Y155)</f>
        <v/>
      </c>
      <c r="FY2" s="90" t="str">
        <f>IF(調査1_自立訓練事業所調査!Z155="","",調査1_自立訓練事業所調査!Z155)</f>
        <v/>
      </c>
      <c r="FZ2" s="90" t="str">
        <f>IF(調査1_自立訓練事業所調査!AA155="","",調査1_自立訓練事業所調査!AA155)</f>
        <v/>
      </c>
      <c r="GA2" s="90" t="str">
        <f>IF(調査1_自立訓練事業所調査!AB155="","",調査1_自立訓練事業所調査!AB155)</f>
        <v/>
      </c>
      <c r="GB2" s="90" t="str">
        <f>IF(調査1_自立訓練事業所調査!AC155="","",調査1_自立訓練事業所調査!AC155)</f>
        <v/>
      </c>
      <c r="GC2" s="90" t="str">
        <f>IF(調査1_自立訓練事業所調査!AD155="","",調査1_自立訓練事業所調査!AD155)</f>
        <v/>
      </c>
      <c r="GD2" s="90" t="str">
        <f>IF(調査1_自立訓練事業所調査!AE155="","",調査1_自立訓練事業所調査!AE155)</f>
        <v/>
      </c>
      <c r="GE2" s="90" t="str">
        <f>IF(調査1_自立訓練事業所調査!AF155="","",調査1_自立訓練事業所調査!AF155)</f>
        <v/>
      </c>
      <c r="GF2" s="90" t="str">
        <f>IF(調査1_自立訓練事業所調査!AG155="","",調査1_自立訓練事業所調査!AG155)</f>
        <v/>
      </c>
      <c r="GG2" s="90" t="str">
        <f>IF(調査1_自立訓練事業所調査!AH155="","",調査1_自立訓練事業所調査!AH155)</f>
        <v/>
      </c>
      <c r="GH2" s="90" t="str">
        <f>IF(調査1_自立訓練事業所調査!AI155="","",調査1_自立訓練事業所調査!AI155)</f>
        <v/>
      </c>
      <c r="GI2" s="90" t="str">
        <f>IF(調査1_自立訓練事業所調査!AJ155="","",調査1_自立訓練事業所調査!AJ155)</f>
        <v/>
      </c>
      <c r="GJ2" s="90" t="str">
        <f>IF(調査1_自立訓練事業所調査!AK155="","",調査1_自立訓練事業所調査!AK155)</f>
        <v/>
      </c>
      <c r="GK2" s="90" t="str">
        <f>IF(調査1_自立訓練事業所調査!AL155="","",調査1_自立訓練事業所調査!AL155)</f>
        <v>Q12_その他の具体的な内容</v>
      </c>
      <c r="GL2" s="90" t="str">
        <f>IF(調査1_自立訓練事業所調査!V173="","",調査1_自立訓練事業所調査!V173)</f>
        <v/>
      </c>
      <c r="GM2" s="90" t="str">
        <f>IF(調査1_自立訓練事業所調査!V178="","",調査1_自立訓練事業所調査!V178)</f>
        <v/>
      </c>
      <c r="GN2" s="90" t="str">
        <f>IF(調査1_自立訓練事業所調査!W178="","",調査1_自立訓練事業所調査!W178)</f>
        <v/>
      </c>
      <c r="GO2" s="90" t="str">
        <f>IF(調査1_自立訓練事業所調査!X178="","",調査1_自立訓練事業所調査!X178)</f>
        <v/>
      </c>
      <c r="GP2" s="90" t="str">
        <f>IF(調査1_自立訓練事業所調査!Y178="","",調査1_自立訓練事業所調査!Y178)</f>
        <v/>
      </c>
      <c r="GQ2" s="90" t="str">
        <f>IF(調査1_自立訓練事業所調査!Z178="","",調査1_自立訓練事業所調査!Z178)</f>
        <v/>
      </c>
      <c r="GR2" s="90" t="str">
        <f>IF(調査1_自立訓練事業所調査!AA178="","",調査1_自立訓練事業所調査!AA178)</f>
        <v/>
      </c>
      <c r="GS2" s="90" t="str">
        <f>IF(調査1_自立訓練事業所調査!AB178="","",調査1_自立訓練事業所調査!AB178)</f>
        <v/>
      </c>
      <c r="GT2" s="90" t="str">
        <f>IF(調査1_自立訓練事業所調査!V193="","",調査1_自立訓練事業所調査!V193)</f>
        <v/>
      </c>
      <c r="GU2" s="90" t="str">
        <f>IF(調査1_自立訓練事業所調査!W193="","",調査1_自立訓練事業所調査!W193)</f>
        <v/>
      </c>
      <c r="GV2" s="90" t="str">
        <f>IF(調査1_自立訓練事業所調査!V198="","",調査1_自立訓練事業所調査!V198)</f>
        <v/>
      </c>
      <c r="GW2" s="90" t="str">
        <f>IF(調査1_自立訓練事業所調査!W198="","",調査1_自立訓練事業所調査!W198)</f>
        <v/>
      </c>
      <c r="GX2" s="90" t="str">
        <f>IF(調査1_自立訓練事業所調査!X198="","",調査1_自立訓練事業所調査!X198)</f>
        <v/>
      </c>
      <c r="GY2" s="90" t="str">
        <f>IF(調査1_自立訓練事業所調査!V204="","",調査1_自立訓練事業所調査!V204)</f>
        <v/>
      </c>
    </row>
    <row r="3" spans="1:207" s="90" customFormat="1" x14ac:dyDescent="0.35">
      <c r="A3" s="89"/>
    </row>
    <row r="4" spans="1:207" s="90" customFormat="1" x14ac:dyDescent="0.35">
      <c r="A4" s="89"/>
    </row>
    <row r="5" spans="1:207" s="90" customFormat="1" ht="30" customHeight="1" x14ac:dyDescent="0.35">
      <c r="A5" s="89" t="s">
        <v>283</v>
      </c>
      <c r="B5" s="90" t="s">
        <v>291</v>
      </c>
      <c r="C5" s="90" t="s">
        <v>291</v>
      </c>
      <c r="E5" s="90" t="s">
        <v>291</v>
      </c>
      <c r="F5" s="90" t="s">
        <v>291</v>
      </c>
      <c r="P5" s="90" t="s">
        <v>291</v>
      </c>
      <c r="Q5" s="90" t="s">
        <v>351</v>
      </c>
      <c r="R5" s="90" t="s">
        <v>351</v>
      </c>
      <c r="S5" s="90" t="s">
        <v>351</v>
      </c>
      <c r="T5" s="90" t="s">
        <v>350</v>
      </c>
      <c r="U5" s="90" t="s">
        <v>350</v>
      </c>
      <c r="V5" s="90" t="s">
        <v>350</v>
      </c>
      <c r="W5" s="90" t="s">
        <v>350</v>
      </c>
      <c r="X5" s="90" t="s">
        <v>350</v>
      </c>
      <c r="Y5" s="90" t="s">
        <v>350</v>
      </c>
      <c r="Z5" s="90" t="s">
        <v>350</v>
      </c>
      <c r="AA5" s="90" t="s">
        <v>350</v>
      </c>
      <c r="AB5" s="90" t="s">
        <v>350</v>
      </c>
      <c r="AC5" s="90" t="s">
        <v>350</v>
      </c>
      <c r="AD5" s="90" t="s">
        <v>350</v>
      </c>
      <c r="AE5" s="90" t="s">
        <v>350</v>
      </c>
      <c r="AF5" s="90" t="s">
        <v>350</v>
      </c>
      <c r="AG5" s="90" t="s">
        <v>350</v>
      </c>
      <c r="AH5" s="90" t="s">
        <v>350</v>
      </c>
      <c r="AI5" s="90" t="s">
        <v>350</v>
      </c>
      <c r="AJ5" s="90" t="s">
        <v>350</v>
      </c>
      <c r="AK5" s="90" t="s">
        <v>350</v>
      </c>
      <c r="AL5" s="90" t="s">
        <v>350</v>
      </c>
      <c r="AM5" s="90" t="s">
        <v>350</v>
      </c>
      <c r="AN5" s="90" t="s">
        <v>350</v>
      </c>
      <c r="AO5" s="90" t="s">
        <v>350</v>
      </c>
      <c r="AP5" s="90" t="s">
        <v>350</v>
      </c>
      <c r="AQ5" s="90" t="s">
        <v>350</v>
      </c>
      <c r="AR5" s="90" t="s">
        <v>350</v>
      </c>
      <c r="AS5" s="90" t="s">
        <v>350</v>
      </c>
      <c r="AT5" s="90" t="s">
        <v>350</v>
      </c>
      <c r="AU5" s="90" t="s">
        <v>350</v>
      </c>
      <c r="AV5" s="90" t="s">
        <v>350</v>
      </c>
      <c r="AW5" s="90" t="s">
        <v>350</v>
      </c>
      <c r="AX5" s="90" t="s">
        <v>350</v>
      </c>
      <c r="AY5" s="90" t="s">
        <v>350</v>
      </c>
      <c r="AZ5" s="90" t="s">
        <v>350</v>
      </c>
      <c r="BA5" s="90" t="s">
        <v>350</v>
      </c>
      <c r="BB5" s="90" t="s">
        <v>350</v>
      </c>
      <c r="BC5" s="90" t="s">
        <v>350</v>
      </c>
      <c r="BD5" s="90" t="s">
        <v>350</v>
      </c>
      <c r="BE5" s="90" t="s">
        <v>350</v>
      </c>
      <c r="BF5" s="90" t="s">
        <v>350</v>
      </c>
      <c r="BG5" s="90" t="s">
        <v>350</v>
      </c>
      <c r="BH5" s="90" t="s">
        <v>350</v>
      </c>
      <c r="BI5" s="90" t="s">
        <v>350</v>
      </c>
      <c r="BJ5" s="90" t="s">
        <v>350</v>
      </c>
      <c r="BK5" s="90" t="s">
        <v>350</v>
      </c>
      <c r="BL5" s="90" t="s">
        <v>350</v>
      </c>
      <c r="CF5" s="90" t="s">
        <v>350</v>
      </c>
      <c r="CZ5" s="90" t="s">
        <v>350</v>
      </c>
      <c r="DA5" s="90" t="s">
        <v>350</v>
      </c>
      <c r="DB5" s="90" t="s">
        <v>350</v>
      </c>
      <c r="DC5" s="90" t="s">
        <v>350</v>
      </c>
      <c r="DD5" s="90" t="s">
        <v>350</v>
      </c>
      <c r="DE5" s="90" t="s">
        <v>350</v>
      </c>
      <c r="DF5" s="90" t="s">
        <v>350</v>
      </c>
      <c r="DG5" s="90" t="s">
        <v>350</v>
      </c>
      <c r="DH5" s="90" t="s">
        <v>350</v>
      </c>
      <c r="DI5" s="90" t="s">
        <v>350</v>
      </c>
      <c r="DJ5" s="90" t="s">
        <v>350</v>
      </c>
      <c r="DK5" s="90" t="s">
        <v>350</v>
      </c>
      <c r="DL5" s="90" t="s">
        <v>350</v>
      </c>
      <c r="DM5" s="90" t="s">
        <v>350</v>
      </c>
      <c r="DN5" s="90" t="s">
        <v>350</v>
      </c>
      <c r="DO5" s="90" t="s">
        <v>350</v>
      </c>
      <c r="DP5" s="90" t="s">
        <v>350</v>
      </c>
      <c r="DQ5" s="90" t="s">
        <v>350</v>
      </c>
      <c r="DR5" s="90" t="s">
        <v>350</v>
      </c>
      <c r="DS5" s="90" t="s">
        <v>350</v>
      </c>
      <c r="DT5" s="90" t="s">
        <v>350</v>
      </c>
      <c r="DU5" s="90" t="s">
        <v>350</v>
      </c>
      <c r="DV5" s="90" t="s">
        <v>350</v>
      </c>
      <c r="DW5" s="90" t="s">
        <v>350</v>
      </c>
      <c r="DX5" s="90" t="s">
        <v>350</v>
      </c>
      <c r="DY5" s="90" t="s">
        <v>350</v>
      </c>
      <c r="DZ5" s="90" t="s">
        <v>350</v>
      </c>
      <c r="EA5" s="90" t="s">
        <v>350</v>
      </c>
      <c r="EB5" s="90" t="s">
        <v>350</v>
      </c>
      <c r="EC5" s="90" t="s">
        <v>350</v>
      </c>
      <c r="ED5" s="90" t="s">
        <v>350</v>
      </c>
      <c r="EE5" s="90" t="s">
        <v>350</v>
      </c>
      <c r="EF5" s="90" t="s">
        <v>350</v>
      </c>
      <c r="EG5" s="90" t="s">
        <v>350</v>
      </c>
      <c r="EH5" s="90" t="s">
        <v>350</v>
      </c>
      <c r="EI5" s="90" t="s">
        <v>350</v>
      </c>
      <c r="EJ5" s="90" t="s">
        <v>350</v>
      </c>
      <c r="EK5" s="90" t="s">
        <v>350</v>
      </c>
      <c r="EL5" s="90" t="s">
        <v>350</v>
      </c>
      <c r="EM5" s="90" t="s">
        <v>350</v>
      </c>
      <c r="EN5" s="90" t="s">
        <v>350</v>
      </c>
      <c r="EO5" s="90" t="s">
        <v>350</v>
      </c>
      <c r="EP5" s="90" t="s">
        <v>350</v>
      </c>
      <c r="EQ5" s="90" t="s">
        <v>350</v>
      </c>
      <c r="ER5" s="90" t="s">
        <v>350</v>
      </c>
      <c r="ES5" s="90" t="s">
        <v>350</v>
      </c>
      <c r="ET5" s="90" t="s">
        <v>350</v>
      </c>
      <c r="EU5" s="90" t="s">
        <v>350</v>
      </c>
      <c r="EV5" s="90" t="s">
        <v>350</v>
      </c>
      <c r="EW5" s="90" t="s">
        <v>350</v>
      </c>
      <c r="EX5" s="90" t="s">
        <v>350</v>
      </c>
      <c r="EY5" s="90" t="s">
        <v>350</v>
      </c>
      <c r="EZ5" s="90" t="s">
        <v>350</v>
      </c>
      <c r="FA5" s="90" t="s">
        <v>438</v>
      </c>
      <c r="FB5" s="90" t="s">
        <v>438</v>
      </c>
      <c r="FC5" s="90" t="s">
        <v>438</v>
      </c>
      <c r="FD5" s="90" t="s">
        <v>438</v>
      </c>
      <c r="FE5" s="90" t="s">
        <v>438</v>
      </c>
      <c r="FF5" s="90" t="s">
        <v>438</v>
      </c>
      <c r="FG5" s="90" t="s">
        <v>438</v>
      </c>
      <c r="FH5" s="90" t="s">
        <v>438</v>
      </c>
      <c r="FI5" s="90" t="s">
        <v>438</v>
      </c>
      <c r="FJ5" s="90" t="s">
        <v>438</v>
      </c>
      <c r="FK5" s="90" t="s">
        <v>438</v>
      </c>
      <c r="FL5" s="90" t="s">
        <v>438</v>
      </c>
      <c r="FM5" s="90" t="s">
        <v>438</v>
      </c>
      <c r="FN5" s="90" t="s">
        <v>438</v>
      </c>
      <c r="FO5" s="90" t="s">
        <v>438</v>
      </c>
      <c r="FP5" s="90" t="s">
        <v>438</v>
      </c>
      <c r="FQ5" s="90" t="s">
        <v>438</v>
      </c>
      <c r="FR5" s="90" t="s">
        <v>438</v>
      </c>
      <c r="FS5" s="90" t="s">
        <v>438</v>
      </c>
      <c r="FT5" s="90" t="s">
        <v>438</v>
      </c>
      <c r="FU5" s="90" t="s">
        <v>455</v>
      </c>
      <c r="GK5" s="90" t="s">
        <v>455</v>
      </c>
      <c r="GL5" s="90" t="s">
        <v>455</v>
      </c>
      <c r="GM5" s="90" t="s">
        <v>455</v>
      </c>
      <c r="GS5" s="90" t="s">
        <v>455</v>
      </c>
      <c r="GT5" s="90" t="s">
        <v>479</v>
      </c>
      <c r="GV5" s="90" t="s">
        <v>479</v>
      </c>
      <c r="GW5" s="90" t="s">
        <v>479</v>
      </c>
      <c r="GX5" s="90" t="s">
        <v>479</v>
      </c>
      <c r="GY5" s="90" t="s">
        <v>488</v>
      </c>
    </row>
    <row r="6" spans="1:207" s="90" customFormat="1" x14ac:dyDescent="0.35">
      <c r="A6" s="89" t="s">
        <v>284</v>
      </c>
      <c r="B6" s="90" t="s">
        <v>282</v>
      </c>
      <c r="C6" s="90" t="s">
        <v>282</v>
      </c>
      <c r="E6" s="90" t="s">
        <v>282</v>
      </c>
      <c r="F6" s="90" t="s">
        <v>282</v>
      </c>
      <c r="P6" s="90" t="s">
        <v>282</v>
      </c>
      <c r="Q6" s="90" t="s">
        <v>282</v>
      </c>
      <c r="R6" s="90" t="s">
        <v>282</v>
      </c>
      <c r="S6" s="90" t="s">
        <v>374</v>
      </c>
      <c r="T6" s="90" t="s">
        <v>281</v>
      </c>
      <c r="U6" s="90" t="s">
        <v>281</v>
      </c>
      <c r="V6" s="90" t="s">
        <v>281</v>
      </c>
      <c r="W6" s="90" t="s">
        <v>281</v>
      </c>
      <c r="X6" s="90" t="s">
        <v>281</v>
      </c>
      <c r="Y6" s="90" t="s">
        <v>281</v>
      </c>
      <c r="Z6" s="90" t="s">
        <v>281</v>
      </c>
      <c r="AA6" s="90" t="s">
        <v>281</v>
      </c>
      <c r="AB6" s="90" t="s">
        <v>281</v>
      </c>
      <c r="AC6" s="90" t="s">
        <v>281</v>
      </c>
      <c r="AD6" s="90" t="s">
        <v>281</v>
      </c>
      <c r="AE6" s="90" t="s">
        <v>281</v>
      </c>
      <c r="AF6" s="90" t="s">
        <v>281</v>
      </c>
      <c r="AG6" s="90" t="s">
        <v>281</v>
      </c>
      <c r="AH6" s="90" t="s">
        <v>281</v>
      </c>
      <c r="AI6" s="90" t="s">
        <v>281</v>
      </c>
      <c r="AJ6" s="90" t="s">
        <v>281</v>
      </c>
      <c r="AK6" s="90" t="s">
        <v>281</v>
      </c>
      <c r="AL6" s="90" t="s">
        <v>281</v>
      </c>
      <c r="AM6" s="90" t="s">
        <v>281</v>
      </c>
      <c r="AN6" s="90" t="s">
        <v>281</v>
      </c>
      <c r="AO6" s="90" t="s">
        <v>281</v>
      </c>
      <c r="AP6" s="90" t="s">
        <v>281</v>
      </c>
      <c r="AQ6" s="90" t="s">
        <v>281</v>
      </c>
      <c r="AR6" s="90" t="s">
        <v>281</v>
      </c>
      <c r="AS6" s="90" t="s">
        <v>281</v>
      </c>
      <c r="AT6" s="90" t="s">
        <v>281</v>
      </c>
      <c r="AU6" s="90" t="s">
        <v>281</v>
      </c>
      <c r="AV6" s="90" t="s">
        <v>281</v>
      </c>
      <c r="AW6" s="90" t="s">
        <v>281</v>
      </c>
      <c r="AX6" s="90" t="s">
        <v>281</v>
      </c>
      <c r="AY6" s="90" t="s">
        <v>281</v>
      </c>
      <c r="AZ6" s="90" t="s">
        <v>281</v>
      </c>
      <c r="BA6" s="90" t="s">
        <v>281</v>
      </c>
      <c r="BB6" s="90" t="s">
        <v>281</v>
      </c>
      <c r="BC6" s="90" t="s">
        <v>281</v>
      </c>
      <c r="BD6" s="90" t="s">
        <v>281</v>
      </c>
      <c r="BE6" s="90" t="s">
        <v>281</v>
      </c>
      <c r="BF6" s="90" t="s">
        <v>281</v>
      </c>
      <c r="BG6" s="90" t="s">
        <v>281</v>
      </c>
      <c r="BH6" s="90" t="s">
        <v>281</v>
      </c>
      <c r="BI6" s="90" t="s">
        <v>281</v>
      </c>
      <c r="BJ6" s="90" t="s">
        <v>281</v>
      </c>
      <c r="BK6" s="90" t="s">
        <v>281</v>
      </c>
      <c r="BL6" s="90" t="s">
        <v>281</v>
      </c>
      <c r="CF6" s="90" t="s">
        <v>281</v>
      </c>
      <c r="CZ6" s="90" t="s">
        <v>281</v>
      </c>
      <c r="DA6" s="90" t="s">
        <v>281</v>
      </c>
      <c r="DB6" s="90" t="s">
        <v>281</v>
      </c>
      <c r="DC6" s="90" t="s">
        <v>281</v>
      </c>
      <c r="DD6" s="90" t="s">
        <v>281</v>
      </c>
      <c r="DE6" s="90" t="s">
        <v>281</v>
      </c>
      <c r="DF6" s="90" t="s">
        <v>281</v>
      </c>
      <c r="DG6" s="90" t="s">
        <v>281</v>
      </c>
      <c r="DH6" s="90" t="s">
        <v>281</v>
      </c>
      <c r="DI6" s="90" t="s">
        <v>281</v>
      </c>
      <c r="DJ6" s="90" t="s">
        <v>281</v>
      </c>
      <c r="DK6" s="90" t="s">
        <v>281</v>
      </c>
      <c r="DL6" s="90" t="s">
        <v>281</v>
      </c>
      <c r="DM6" s="90" t="s">
        <v>281</v>
      </c>
      <c r="DN6" s="90" t="s">
        <v>281</v>
      </c>
      <c r="DO6" s="90" t="s">
        <v>281</v>
      </c>
      <c r="DP6" s="90" t="s">
        <v>281</v>
      </c>
      <c r="DQ6" s="90" t="s">
        <v>281</v>
      </c>
      <c r="DR6" s="90" t="s">
        <v>281</v>
      </c>
      <c r="DS6" s="90" t="s">
        <v>281</v>
      </c>
      <c r="DT6" s="90" t="s">
        <v>281</v>
      </c>
      <c r="DU6" s="90" t="s">
        <v>281</v>
      </c>
      <c r="DV6" s="90" t="s">
        <v>281</v>
      </c>
      <c r="DW6" s="90" t="s">
        <v>281</v>
      </c>
      <c r="DX6" s="90" t="s">
        <v>281</v>
      </c>
      <c r="DY6" s="90" t="s">
        <v>281</v>
      </c>
      <c r="DZ6" s="90" t="s">
        <v>281</v>
      </c>
      <c r="EA6" s="90" t="s">
        <v>281</v>
      </c>
      <c r="EB6" s="90" t="s">
        <v>281</v>
      </c>
      <c r="EC6" s="90" t="s">
        <v>281</v>
      </c>
      <c r="ED6" s="90" t="s">
        <v>281</v>
      </c>
      <c r="EE6" s="90" t="s">
        <v>281</v>
      </c>
      <c r="EF6" s="90" t="s">
        <v>281</v>
      </c>
      <c r="EG6" s="90" t="s">
        <v>281</v>
      </c>
      <c r="EH6" s="90" t="s">
        <v>281</v>
      </c>
      <c r="EI6" s="90" t="s">
        <v>281</v>
      </c>
      <c r="EJ6" s="90" t="s">
        <v>281</v>
      </c>
      <c r="EK6" s="90" t="s">
        <v>281</v>
      </c>
      <c r="EL6" s="90" t="s">
        <v>281</v>
      </c>
      <c r="EM6" s="90" t="s">
        <v>281</v>
      </c>
      <c r="EN6" s="90" t="s">
        <v>281</v>
      </c>
      <c r="EO6" s="90" t="s">
        <v>281</v>
      </c>
      <c r="EP6" s="90" t="s">
        <v>281</v>
      </c>
      <c r="EQ6" s="90" t="s">
        <v>281</v>
      </c>
      <c r="ER6" s="90" t="s">
        <v>281</v>
      </c>
      <c r="ES6" s="90" t="s">
        <v>281</v>
      </c>
      <c r="ET6" s="90" t="s">
        <v>281</v>
      </c>
      <c r="EU6" s="90" t="s">
        <v>281</v>
      </c>
      <c r="EV6" s="90" t="s">
        <v>281</v>
      </c>
      <c r="EW6" s="90" t="s">
        <v>281</v>
      </c>
      <c r="EX6" s="90" t="s">
        <v>281</v>
      </c>
      <c r="EY6" s="90" t="s">
        <v>281</v>
      </c>
      <c r="EZ6" s="90" t="s">
        <v>281</v>
      </c>
      <c r="FA6" s="90" t="s">
        <v>282</v>
      </c>
      <c r="FB6" s="90" t="s">
        <v>282</v>
      </c>
      <c r="FC6" s="90" t="s">
        <v>282</v>
      </c>
      <c r="FD6" s="90" t="s">
        <v>282</v>
      </c>
      <c r="FE6" s="90" t="s">
        <v>282</v>
      </c>
      <c r="FF6" s="90" t="s">
        <v>282</v>
      </c>
      <c r="FG6" s="90" t="s">
        <v>282</v>
      </c>
      <c r="FH6" s="90" t="s">
        <v>282</v>
      </c>
      <c r="FI6" s="90" t="s">
        <v>282</v>
      </c>
      <c r="FJ6" s="90" t="s">
        <v>282</v>
      </c>
      <c r="FK6" s="90" t="s">
        <v>282</v>
      </c>
      <c r="FL6" s="90" t="s">
        <v>282</v>
      </c>
      <c r="FM6" s="90" t="s">
        <v>282</v>
      </c>
      <c r="FN6" s="90" t="s">
        <v>282</v>
      </c>
      <c r="FO6" s="90" t="s">
        <v>282</v>
      </c>
      <c r="FP6" s="90" t="s">
        <v>282</v>
      </c>
      <c r="FQ6" s="90" t="s">
        <v>282</v>
      </c>
      <c r="FR6" s="90" t="s">
        <v>282</v>
      </c>
      <c r="FS6" s="90" t="s">
        <v>282</v>
      </c>
      <c r="FT6" s="90" t="s">
        <v>282</v>
      </c>
      <c r="FU6" s="90" t="s">
        <v>282</v>
      </c>
      <c r="GK6" s="90" t="s">
        <v>282</v>
      </c>
      <c r="GL6" s="90" t="s">
        <v>282</v>
      </c>
      <c r="GM6" s="90" t="s">
        <v>282</v>
      </c>
      <c r="GS6" s="90" t="s">
        <v>282</v>
      </c>
      <c r="GT6" s="90" t="s">
        <v>480</v>
      </c>
      <c r="GV6" s="90" t="s">
        <v>480</v>
      </c>
      <c r="GW6" s="90" t="s">
        <v>480</v>
      </c>
      <c r="GX6" s="90" t="s">
        <v>480</v>
      </c>
      <c r="GY6" s="90" t="s">
        <v>477</v>
      </c>
    </row>
    <row r="7" spans="1:207" s="90" customFormat="1" ht="75" customHeight="1" x14ac:dyDescent="0.35">
      <c r="A7" s="89" t="s">
        <v>285</v>
      </c>
      <c r="B7" s="93" t="s">
        <v>292</v>
      </c>
      <c r="C7" s="96" t="s">
        <v>566</v>
      </c>
      <c r="D7" s="90" t="s">
        <v>293</v>
      </c>
      <c r="E7" s="93" t="s">
        <v>567</v>
      </c>
      <c r="F7" s="92" t="s">
        <v>568</v>
      </c>
      <c r="G7" s="92"/>
      <c r="H7" s="92"/>
      <c r="I7" s="92"/>
      <c r="J7" s="92"/>
      <c r="K7" s="92"/>
      <c r="L7" s="92"/>
      <c r="M7" s="92"/>
      <c r="N7" s="92"/>
      <c r="O7" s="92"/>
      <c r="P7" s="93" t="s">
        <v>569</v>
      </c>
      <c r="Q7" s="91" t="s">
        <v>353</v>
      </c>
      <c r="R7" s="91" t="s">
        <v>353</v>
      </c>
      <c r="S7" s="91" t="s">
        <v>353</v>
      </c>
      <c r="T7" s="91" t="s">
        <v>352</v>
      </c>
      <c r="U7" s="91" t="s">
        <v>352</v>
      </c>
      <c r="V7" s="91" t="s">
        <v>352</v>
      </c>
      <c r="W7" s="91" t="s">
        <v>352</v>
      </c>
      <c r="X7" s="91" t="s">
        <v>352</v>
      </c>
      <c r="Y7" s="91" t="s">
        <v>352</v>
      </c>
      <c r="Z7" s="91" t="s">
        <v>352</v>
      </c>
      <c r="AA7" s="91" t="s">
        <v>352</v>
      </c>
      <c r="AB7" s="91" t="s">
        <v>352</v>
      </c>
      <c r="AC7" s="91" t="s">
        <v>352</v>
      </c>
      <c r="AD7" s="91" t="s">
        <v>352</v>
      </c>
      <c r="AE7" s="91" t="s">
        <v>352</v>
      </c>
      <c r="AF7" s="91" t="s">
        <v>352</v>
      </c>
      <c r="AG7" s="91" t="s">
        <v>352</v>
      </c>
      <c r="AH7" s="91" t="s">
        <v>352</v>
      </c>
      <c r="AI7" s="91" t="s">
        <v>352</v>
      </c>
      <c r="AJ7" s="91" t="s">
        <v>352</v>
      </c>
      <c r="AK7" s="91" t="s">
        <v>352</v>
      </c>
      <c r="AL7" s="91" t="s">
        <v>352</v>
      </c>
      <c r="AM7" s="91" t="s">
        <v>352</v>
      </c>
      <c r="AN7" s="91" t="s">
        <v>352</v>
      </c>
      <c r="AO7" s="91" t="s">
        <v>352</v>
      </c>
      <c r="AP7" s="91" t="s">
        <v>352</v>
      </c>
      <c r="AQ7" s="91" t="s">
        <v>352</v>
      </c>
      <c r="AR7" s="91" t="s">
        <v>352</v>
      </c>
      <c r="AS7" s="91" t="s">
        <v>352</v>
      </c>
      <c r="AT7" s="91" t="s">
        <v>352</v>
      </c>
      <c r="AU7" s="91" t="s">
        <v>352</v>
      </c>
      <c r="AV7" s="91" t="s">
        <v>352</v>
      </c>
      <c r="AW7" s="91" t="s">
        <v>352</v>
      </c>
      <c r="AX7" s="91" t="s">
        <v>352</v>
      </c>
      <c r="AY7" s="91" t="s">
        <v>352</v>
      </c>
      <c r="AZ7" s="91" t="s">
        <v>352</v>
      </c>
      <c r="BA7" s="91" t="s">
        <v>352</v>
      </c>
      <c r="BB7" s="91" t="s">
        <v>352</v>
      </c>
      <c r="BC7" s="91" t="s">
        <v>352</v>
      </c>
      <c r="BD7" s="91" t="s">
        <v>352</v>
      </c>
      <c r="BE7" s="91" t="s">
        <v>352</v>
      </c>
      <c r="BF7" s="93" t="s">
        <v>439</v>
      </c>
      <c r="BG7" s="91" t="s">
        <v>439</v>
      </c>
      <c r="BH7" s="91" t="s">
        <v>439</v>
      </c>
      <c r="BI7" s="91" t="s">
        <v>439</v>
      </c>
      <c r="BJ7" s="91" t="s">
        <v>439</v>
      </c>
      <c r="BK7" s="91" t="s">
        <v>439</v>
      </c>
      <c r="BL7" s="92" t="s">
        <v>439</v>
      </c>
      <c r="BM7" s="92"/>
      <c r="BN7" s="92"/>
      <c r="BO7" s="92"/>
      <c r="BP7" s="92"/>
      <c r="BQ7" s="92"/>
      <c r="BR7" s="92"/>
      <c r="BS7" s="92"/>
      <c r="BT7" s="92"/>
      <c r="BU7" s="92"/>
      <c r="BV7" s="92"/>
      <c r="BW7" s="92"/>
      <c r="BX7" s="92"/>
      <c r="BY7" s="92"/>
      <c r="BZ7" s="92"/>
      <c r="CA7" s="92"/>
      <c r="CB7" s="92"/>
      <c r="CC7" s="92"/>
      <c r="CD7" s="92"/>
      <c r="CE7" s="92"/>
      <c r="CF7" s="92" t="s">
        <v>439</v>
      </c>
      <c r="CG7" s="92"/>
      <c r="CH7" s="92"/>
      <c r="CI7" s="92"/>
      <c r="CJ7" s="92"/>
      <c r="CK7" s="92"/>
      <c r="CL7" s="92"/>
      <c r="CM7" s="92"/>
      <c r="CN7" s="92"/>
      <c r="CO7" s="92"/>
      <c r="CP7" s="92"/>
      <c r="CQ7" s="92"/>
      <c r="CR7" s="92"/>
      <c r="CS7" s="92"/>
      <c r="CT7" s="92"/>
      <c r="CU7" s="92"/>
      <c r="CV7" s="92"/>
      <c r="CW7" s="92"/>
      <c r="CX7" s="92"/>
      <c r="CY7" s="92"/>
      <c r="CZ7" s="96" t="s">
        <v>439</v>
      </c>
      <c r="DA7" s="93" t="s">
        <v>439</v>
      </c>
      <c r="DB7" s="93" t="s">
        <v>439</v>
      </c>
      <c r="DC7" s="93" t="s">
        <v>439</v>
      </c>
      <c r="DD7" s="93" t="s">
        <v>439</v>
      </c>
      <c r="DE7" s="93" t="s">
        <v>439</v>
      </c>
      <c r="DF7" s="93" t="s">
        <v>439</v>
      </c>
      <c r="DG7" s="93" t="s">
        <v>439</v>
      </c>
      <c r="DH7" s="93" t="s">
        <v>439</v>
      </c>
      <c r="DI7" s="93" t="s">
        <v>439</v>
      </c>
      <c r="DJ7" s="93" t="s">
        <v>439</v>
      </c>
      <c r="DK7" s="93" t="s">
        <v>439</v>
      </c>
      <c r="DL7" s="93" t="s">
        <v>439</v>
      </c>
      <c r="DM7" s="93" t="s">
        <v>439</v>
      </c>
      <c r="DN7" s="93" t="s">
        <v>439</v>
      </c>
      <c r="DO7" s="93" t="s">
        <v>439</v>
      </c>
      <c r="DP7" s="93" t="s">
        <v>439</v>
      </c>
      <c r="DQ7" s="93" t="s">
        <v>439</v>
      </c>
      <c r="DR7" s="93" t="s">
        <v>439</v>
      </c>
      <c r="DS7" s="93" t="s">
        <v>439</v>
      </c>
      <c r="DT7" s="93" t="s">
        <v>439</v>
      </c>
      <c r="DU7" s="93" t="s">
        <v>439</v>
      </c>
      <c r="DV7" s="93" t="s">
        <v>439</v>
      </c>
      <c r="DW7" s="93" t="s">
        <v>439</v>
      </c>
      <c r="DX7" s="93" t="s">
        <v>439</v>
      </c>
      <c r="DY7" s="93" t="s">
        <v>439</v>
      </c>
      <c r="DZ7" s="93" t="s">
        <v>439</v>
      </c>
      <c r="EA7" s="93" t="s">
        <v>439</v>
      </c>
      <c r="EB7" s="93" t="s">
        <v>439</v>
      </c>
      <c r="EC7" s="96" t="s">
        <v>439</v>
      </c>
      <c r="ED7" s="93" t="s">
        <v>439</v>
      </c>
      <c r="EE7" s="93" t="s">
        <v>439</v>
      </c>
      <c r="EF7" s="93" t="s">
        <v>439</v>
      </c>
      <c r="EG7" s="93" t="s">
        <v>439</v>
      </c>
      <c r="EH7" s="93" t="s">
        <v>439</v>
      </c>
      <c r="EI7" s="93" t="s">
        <v>439</v>
      </c>
      <c r="EJ7" s="93" t="s">
        <v>439</v>
      </c>
      <c r="EK7" s="93" t="s">
        <v>439</v>
      </c>
      <c r="EL7" s="93" t="s">
        <v>439</v>
      </c>
      <c r="EM7" s="93" t="s">
        <v>439</v>
      </c>
      <c r="EN7" s="93" t="s">
        <v>439</v>
      </c>
      <c r="EO7" s="93" t="s">
        <v>439</v>
      </c>
      <c r="EP7" s="93" t="s">
        <v>439</v>
      </c>
      <c r="EQ7" s="93" t="s">
        <v>439</v>
      </c>
      <c r="ER7" s="93" t="s">
        <v>439</v>
      </c>
      <c r="ES7" s="93" t="s">
        <v>439</v>
      </c>
      <c r="ET7" s="93" t="s">
        <v>439</v>
      </c>
      <c r="EU7" s="93" t="s">
        <v>439</v>
      </c>
      <c r="EV7" s="93" t="s">
        <v>439</v>
      </c>
      <c r="EW7" s="93" t="s">
        <v>439</v>
      </c>
      <c r="EX7" s="93" t="s">
        <v>439</v>
      </c>
      <c r="EY7" s="93" t="s">
        <v>439</v>
      </c>
      <c r="EZ7" s="96" t="s">
        <v>439</v>
      </c>
      <c r="FA7" s="91" t="s">
        <v>440</v>
      </c>
      <c r="FB7" s="91" t="s">
        <v>443</v>
      </c>
      <c r="FC7" s="91" t="s">
        <v>443</v>
      </c>
      <c r="FD7" s="91" t="s">
        <v>444</v>
      </c>
      <c r="FE7" s="91" t="s">
        <v>444</v>
      </c>
      <c r="FF7" s="91" t="s">
        <v>444</v>
      </c>
      <c r="FG7" s="91" t="s">
        <v>444</v>
      </c>
      <c r="FH7" s="91" t="s">
        <v>444</v>
      </c>
      <c r="FI7" s="91" t="s">
        <v>444</v>
      </c>
      <c r="FJ7" s="91" t="s">
        <v>444</v>
      </c>
      <c r="FK7" s="91" t="s">
        <v>444</v>
      </c>
      <c r="FL7" s="91" t="s">
        <v>444</v>
      </c>
      <c r="FM7" s="91" t="s">
        <v>444</v>
      </c>
      <c r="FN7" s="91" t="s">
        <v>444</v>
      </c>
      <c r="FO7" s="91" t="s">
        <v>444</v>
      </c>
      <c r="FP7" s="91" t="s">
        <v>452</v>
      </c>
      <c r="FQ7" s="91" t="s">
        <v>452</v>
      </c>
      <c r="FR7" s="91" t="s">
        <v>452</v>
      </c>
      <c r="FS7" s="91" t="s">
        <v>452</v>
      </c>
      <c r="FT7" s="96" t="s">
        <v>452</v>
      </c>
      <c r="FU7" s="92" t="s">
        <v>456</v>
      </c>
      <c r="FV7" s="92"/>
      <c r="FW7" s="92"/>
      <c r="FX7" s="92"/>
      <c r="FY7" s="92"/>
      <c r="FZ7" s="92"/>
      <c r="GA7" s="92"/>
      <c r="GB7" s="92"/>
      <c r="GC7" s="92"/>
      <c r="GD7" s="92"/>
      <c r="GE7" s="92"/>
      <c r="GF7" s="92"/>
      <c r="GG7" s="92"/>
      <c r="GH7" s="92"/>
      <c r="GI7" s="92"/>
      <c r="GJ7" s="92"/>
      <c r="GK7" s="96" t="s">
        <v>456</v>
      </c>
      <c r="GL7" s="93" t="s">
        <v>473</v>
      </c>
      <c r="GM7" s="92" t="s">
        <v>473</v>
      </c>
      <c r="GN7" s="92"/>
      <c r="GO7" s="92"/>
      <c r="GP7" s="92"/>
      <c r="GQ7" s="92"/>
      <c r="GR7" s="92"/>
      <c r="GS7" s="96" t="s">
        <v>473</v>
      </c>
      <c r="GT7" s="92" t="s">
        <v>481</v>
      </c>
      <c r="GU7" s="92"/>
      <c r="GV7" s="96" t="s">
        <v>481</v>
      </c>
      <c r="GW7" s="96" t="s">
        <v>481</v>
      </c>
      <c r="GX7" s="96" t="s">
        <v>481</v>
      </c>
      <c r="GY7" s="96" t="s">
        <v>489</v>
      </c>
    </row>
    <row r="8" spans="1:207" s="90" customFormat="1" x14ac:dyDescent="0.35">
      <c r="A8" s="89" t="s">
        <v>286</v>
      </c>
      <c r="Q8" s="90" t="s">
        <v>282</v>
      </c>
      <c r="R8" s="90" t="s">
        <v>282</v>
      </c>
      <c r="S8" s="90" t="s">
        <v>282</v>
      </c>
      <c r="T8" s="90" t="s">
        <v>281</v>
      </c>
      <c r="U8" s="90" t="s">
        <v>281</v>
      </c>
      <c r="V8" s="90" t="s">
        <v>281</v>
      </c>
      <c r="W8" s="90" t="s">
        <v>281</v>
      </c>
      <c r="X8" s="90" t="s">
        <v>281</v>
      </c>
      <c r="Y8" s="90" t="s">
        <v>281</v>
      </c>
      <c r="Z8" s="90" t="s">
        <v>281</v>
      </c>
      <c r="AA8" s="90" t="s">
        <v>281</v>
      </c>
      <c r="AB8" s="90" t="s">
        <v>281</v>
      </c>
      <c r="AC8" s="90" t="s">
        <v>281</v>
      </c>
      <c r="AD8" s="90" t="s">
        <v>281</v>
      </c>
      <c r="AE8" s="90" t="s">
        <v>281</v>
      </c>
      <c r="AF8" s="90" t="s">
        <v>281</v>
      </c>
      <c r="AG8" s="90" t="s">
        <v>281</v>
      </c>
      <c r="AH8" s="90" t="s">
        <v>281</v>
      </c>
      <c r="AI8" s="90" t="s">
        <v>281</v>
      </c>
      <c r="AJ8" s="90" t="s">
        <v>281</v>
      </c>
      <c r="AK8" s="90" t="s">
        <v>281</v>
      </c>
      <c r="AL8" s="90" t="s">
        <v>281</v>
      </c>
      <c r="AM8" s="90" t="s">
        <v>281</v>
      </c>
      <c r="AN8" s="90" t="s">
        <v>281</v>
      </c>
      <c r="AO8" s="90" t="s">
        <v>281</v>
      </c>
      <c r="AP8" s="90" t="s">
        <v>281</v>
      </c>
      <c r="AQ8" s="90" t="s">
        <v>281</v>
      </c>
      <c r="AR8" s="90" t="s">
        <v>281</v>
      </c>
      <c r="AS8" s="90" t="s">
        <v>281</v>
      </c>
      <c r="AT8" s="90" t="s">
        <v>281</v>
      </c>
      <c r="AU8" s="90" t="s">
        <v>281</v>
      </c>
      <c r="AV8" s="90" t="s">
        <v>281</v>
      </c>
      <c r="AW8" s="90" t="s">
        <v>281</v>
      </c>
      <c r="AX8" s="90" t="s">
        <v>281</v>
      </c>
      <c r="AY8" s="90" t="s">
        <v>281</v>
      </c>
      <c r="AZ8" s="90" t="s">
        <v>281</v>
      </c>
      <c r="BA8" s="90" t="s">
        <v>281</v>
      </c>
      <c r="BB8" s="90" t="s">
        <v>281</v>
      </c>
      <c r="BC8" s="90" t="s">
        <v>281</v>
      </c>
      <c r="BD8" s="90" t="s">
        <v>281</v>
      </c>
      <c r="BE8" s="90" t="s">
        <v>281</v>
      </c>
      <c r="BF8" s="90" t="s">
        <v>282</v>
      </c>
      <c r="BG8" s="90" t="s">
        <v>282</v>
      </c>
      <c r="BH8" s="90" t="s">
        <v>282</v>
      </c>
      <c r="BI8" s="90" t="s">
        <v>282</v>
      </c>
      <c r="BJ8" s="90" t="s">
        <v>282</v>
      </c>
      <c r="BK8" s="90" t="s">
        <v>282</v>
      </c>
      <c r="BL8" s="90" t="s">
        <v>282</v>
      </c>
      <c r="CF8" s="90" t="s">
        <v>282</v>
      </c>
      <c r="CZ8" s="90" t="s">
        <v>282</v>
      </c>
      <c r="DA8" s="90" t="s">
        <v>282</v>
      </c>
      <c r="DB8" s="90" t="s">
        <v>282</v>
      </c>
      <c r="DC8" s="90" t="s">
        <v>282</v>
      </c>
      <c r="DD8" s="90" t="s">
        <v>282</v>
      </c>
      <c r="DE8" s="90" t="s">
        <v>282</v>
      </c>
      <c r="DF8" s="90" t="s">
        <v>282</v>
      </c>
      <c r="DG8" s="90" t="s">
        <v>282</v>
      </c>
      <c r="DH8" s="90" t="s">
        <v>282</v>
      </c>
      <c r="DI8" s="90" t="s">
        <v>282</v>
      </c>
      <c r="DJ8" s="90" t="s">
        <v>282</v>
      </c>
      <c r="DK8" s="90" t="s">
        <v>282</v>
      </c>
      <c r="DL8" s="90" t="s">
        <v>282</v>
      </c>
      <c r="DM8" s="90" t="s">
        <v>282</v>
      </c>
      <c r="DN8" s="90" t="s">
        <v>282</v>
      </c>
      <c r="DO8" s="90" t="s">
        <v>282</v>
      </c>
      <c r="DP8" s="90" t="s">
        <v>282</v>
      </c>
      <c r="DQ8" s="90" t="s">
        <v>282</v>
      </c>
      <c r="DR8" s="90" t="s">
        <v>282</v>
      </c>
      <c r="DS8" s="90" t="s">
        <v>282</v>
      </c>
      <c r="DT8" s="90" t="s">
        <v>282</v>
      </c>
      <c r="DU8" s="90" t="s">
        <v>282</v>
      </c>
      <c r="DV8" s="90" t="s">
        <v>282</v>
      </c>
      <c r="DW8" s="90" t="s">
        <v>282</v>
      </c>
      <c r="DX8" s="90" t="s">
        <v>282</v>
      </c>
      <c r="DY8" s="90" t="s">
        <v>282</v>
      </c>
      <c r="DZ8" s="90" t="s">
        <v>282</v>
      </c>
      <c r="EA8" s="90" t="s">
        <v>282</v>
      </c>
      <c r="EB8" s="90" t="s">
        <v>282</v>
      </c>
      <c r="EC8" s="90" t="s">
        <v>282</v>
      </c>
      <c r="ED8" s="90" t="s">
        <v>282</v>
      </c>
      <c r="EE8" s="90" t="s">
        <v>282</v>
      </c>
      <c r="EF8" s="90" t="s">
        <v>282</v>
      </c>
      <c r="EG8" s="90" t="s">
        <v>282</v>
      </c>
      <c r="EH8" s="90" t="s">
        <v>282</v>
      </c>
      <c r="EI8" s="90" t="s">
        <v>282</v>
      </c>
      <c r="EJ8" s="90" t="s">
        <v>282</v>
      </c>
      <c r="EK8" s="90" t="s">
        <v>282</v>
      </c>
      <c r="EL8" s="90" t="s">
        <v>282</v>
      </c>
      <c r="EM8" s="90" t="s">
        <v>282</v>
      </c>
      <c r="EN8" s="90" t="s">
        <v>282</v>
      </c>
      <c r="EO8" s="90" t="s">
        <v>282</v>
      </c>
      <c r="EP8" s="90" t="s">
        <v>282</v>
      </c>
      <c r="EQ8" s="90" t="s">
        <v>282</v>
      </c>
      <c r="ER8" s="90" t="s">
        <v>282</v>
      </c>
      <c r="ES8" s="90" t="s">
        <v>282</v>
      </c>
      <c r="ET8" s="90" t="s">
        <v>282</v>
      </c>
      <c r="EU8" s="90" t="s">
        <v>282</v>
      </c>
      <c r="EV8" s="90" t="s">
        <v>282</v>
      </c>
      <c r="EW8" s="90" t="s">
        <v>282</v>
      </c>
      <c r="EX8" s="90" t="s">
        <v>282</v>
      </c>
      <c r="EY8" s="90" t="s">
        <v>282</v>
      </c>
      <c r="EZ8" s="90" t="s">
        <v>282</v>
      </c>
      <c r="FB8" s="90" t="s">
        <v>282</v>
      </c>
      <c r="FC8" s="90" t="s">
        <v>282</v>
      </c>
      <c r="FD8" s="90" t="s">
        <v>282</v>
      </c>
      <c r="FE8" s="90" t="s">
        <v>282</v>
      </c>
      <c r="FF8" s="90" t="s">
        <v>282</v>
      </c>
      <c r="FG8" s="90" t="s">
        <v>282</v>
      </c>
      <c r="FH8" s="90" t="s">
        <v>282</v>
      </c>
      <c r="FI8" s="90" t="s">
        <v>282</v>
      </c>
      <c r="FJ8" s="90" t="s">
        <v>282</v>
      </c>
      <c r="FK8" s="90" t="s">
        <v>282</v>
      </c>
      <c r="FL8" s="90" t="s">
        <v>282</v>
      </c>
      <c r="FM8" s="90" t="s">
        <v>450</v>
      </c>
      <c r="FN8" s="90" t="s">
        <v>450</v>
      </c>
      <c r="FO8" s="90" t="s">
        <v>450</v>
      </c>
      <c r="FP8" s="90" t="s">
        <v>453</v>
      </c>
      <c r="FQ8" s="90" t="s">
        <v>453</v>
      </c>
      <c r="FR8" s="90" t="s">
        <v>453</v>
      </c>
      <c r="FS8" s="90" t="s">
        <v>453</v>
      </c>
      <c r="FT8" s="90" t="s">
        <v>453</v>
      </c>
      <c r="GK8" s="90" t="s">
        <v>282</v>
      </c>
      <c r="GL8" s="90" t="s">
        <v>282</v>
      </c>
      <c r="GM8" s="90" t="s">
        <v>282</v>
      </c>
      <c r="GS8" s="90" t="s">
        <v>282</v>
      </c>
      <c r="GV8" s="90" t="s">
        <v>477</v>
      </c>
      <c r="GW8" s="90" t="s">
        <v>477</v>
      </c>
      <c r="GX8" s="90" t="s">
        <v>477</v>
      </c>
    </row>
    <row r="9" spans="1:207" s="90" customFormat="1" ht="30" customHeight="1" x14ac:dyDescent="0.35">
      <c r="A9" s="89" t="s">
        <v>287</v>
      </c>
      <c r="Q9" s="90" t="s">
        <v>354</v>
      </c>
      <c r="R9" s="90" t="s">
        <v>354</v>
      </c>
      <c r="S9" s="90" t="s">
        <v>359</v>
      </c>
      <c r="T9" s="90" t="s">
        <v>358</v>
      </c>
      <c r="U9" s="90" t="s">
        <v>358</v>
      </c>
      <c r="V9" s="90" t="s">
        <v>358</v>
      </c>
      <c r="W9" s="90" t="s">
        <v>358</v>
      </c>
      <c r="X9" s="90" t="s">
        <v>358</v>
      </c>
      <c r="Y9" s="90" t="s">
        <v>358</v>
      </c>
      <c r="Z9" s="90" t="s">
        <v>358</v>
      </c>
      <c r="AA9" s="90" t="s">
        <v>358</v>
      </c>
      <c r="AB9" s="90" t="s">
        <v>358</v>
      </c>
      <c r="AC9" s="90" t="s">
        <v>358</v>
      </c>
      <c r="AD9" s="90" t="s">
        <v>358</v>
      </c>
      <c r="AE9" s="90" t="s">
        <v>358</v>
      </c>
      <c r="AF9" s="90" t="s">
        <v>358</v>
      </c>
      <c r="AG9" s="90" t="s">
        <v>358</v>
      </c>
      <c r="AH9" s="90" t="s">
        <v>358</v>
      </c>
      <c r="AI9" s="90" t="s">
        <v>358</v>
      </c>
      <c r="AJ9" s="90" t="s">
        <v>358</v>
      </c>
      <c r="AK9" s="90" t="s">
        <v>358</v>
      </c>
      <c r="AL9" s="90" t="s">
        <v>358</v>
      </c>
      <c r="AM9" s="90" t="s">
        <v>358</v>
      </c>
      <c r="AN9" s="90" t="s">
        <v>358</v>
      </c>
      <c r="AO9" s="90" t="s">
        <v>358</v>
      </c>
      <c r="AP9" s="90" t="s">
        <v>358</v>
      </c>
      <c r="AQ9" s="90" t="s">
        <v>358</v>
      </c>
      <c r="AR9" s="90" t="s">
        <v>358</v>
      </c>
      <c r="AS9" s="90" t="s">
        <v>358</v>
      </c>
      <c r="AT9" s="90" t="s">
        <v>358</v>
      </c>
      <c r="AU9" s="90" t="s">
        <v>358</v>
      </c>
      <c r="AV9" s="90" t="s">
        <v>358</v>
      </c>
      <c r="AW9" s="90" t="s">
        <v>358</v>
      </c>
      <c r="AX9" s="90" t="s">
        <v>358</v>
      </c>
      <c r="AY9" s="90" t="s">
        <v>358</v>
      </c>
      <c r="AZ9" s="90" t="s">
        <v>358</v>
      </c>
      <c r="BA9" s="90" t="s">
        <v>358</v>
      </c>
      <c r="BB9" s="90" t="s">
        <v>375</v>
      </c>
      <c r="BC9" s="90" t="s">
        <v>375</v>
      </c>
      <c r="BD9" s="90" t="s">
        <v>375</v>
      </c>
      <c r="BE9" s="90" t="s">
        <v>375</v>
      </c>
      <c r="BF9" s="90" t="s">
        <v>376</v>
      </c>
      <c r="BG9" s="90" t="s">
        <v>377</v>
      </c>
      <c r="BH9" s="90" t="s">
        <v>377</v>
      </c>
      <c r="BI9" s="90" t="s">
        <v>377</v>
      </c>
      <c r="BJ9" s="90" t="s">
        <v>377</v>
      </c>
      <c r="BK9" s="90" t="s">
        <v>377</v>
      </c>
      <c r="BL9" s="90" t="s">
        <v>383</v>
      </c>
      <c r="CF9" s="90" t="s">
        <v>404</v>
      </c>
      <c r="CZ9" s="90" t="s">
        <v>421</v>
      </c>
      <c r="DA9" s="90" t="s">
        <v>405</v>
      </c>
      <c r="DB9" s="90" t="s">
        <v>405</v>
      </c>
      <c r="DC9" s="90" t="s">
        <v>405</v>
      </c>
      <c r="DD9" s="90" t="s">
        <v>405</v>
      </c>
      <c r="DE9" s="90" t="s">
        <v>405</v>
      </c>
      <c r="DF9" s="90" t="s">
        <v>405</v>
      </c>
      <c r="DG9" s="90" t="s">
        <v>405</v>
      </c>
      <c r="DH9" s="90" t="s">
        <v>405</v>
      </c>
      <c r="DI9" s="90" t="s">
        <v>405</v>
      </c>
      <c r="DJ9" s="90" t="s">
        <v>405</v>
      </c>
      <c r="DK9" s="90" t="s">
        <v>405</v>
      </c>
      <c r="DL9" s="90" t="s">
        <v>405</v>
      </c>
      <c r="DM9" s="90" t="s">
        <v>405</v>
      </c>
      <c r="DN9" s="90" t="s">
        <v>405</v>
      </c>
      <c r="DO9" s="90" t="s">
        <v>406</v>
      </c>
      <c r="DP9" s="90" t="s">
        <v>406</v>
      </c>
      <c r="DQ9" s="90" t="s">
        <v>406</v>
      </c>
      <c r="DR9" s="90" t="s">
        <v>406</v>
      </c>
      <c r="DS9" s="90" t="s">
        <v>406</v>
      </c>
      <c r="DT9" s="90" t="s">
        <v>406</v>
      </c>
      <c r="DU9" s="90" t="s">
        <v>406</v>
      </c>
      <c r="DV9" s="90" t="s">
        <v>406</v>
      </c>
      <c r="DW9" s="90" t="s">
        <v>406</v>
      </c>
      <c r="DX9" s="90" t="s">
        <v>406</v>
      </c>
      <c r="DY9" s="90" t="s">
        <v>406</v>
      </c>
      <c r="DZ9" s="90" t="s">
        <v>406</v>
      </c>
      <c r="EA9" s="90" t="s">
        <v>406</v>
      </c>
      <c r="EB9" s="90" t="s">
        <v>406</v>
      </c>
      <c r="EC9" s="90" t="s">
        <v>422</v>
      </c>
      <c r="ED9" s="90" t="s">
        <v>423</v>
      </c>
      <c r="EE9" s="90" t="s">
        <v>423</v>
      </c>
      <c r="EF9" s="90" t="s">
        <v>423</v>
      </c>
      <c r="EG9" s="90" t="s">
        <v>423</v>
      </c>
      <c r="EH9" s="90" t="s">
        <v>423</v>
      </c>
      <c r="EI9" s="90" t="s">
        <v>423</v>
      </c>
      <c r="EJ9" s="90" t="s">
        <v>423</v>
      </c>
      <c r="EK9" s="90" t="s">
        <v>423</v>
      </c>
      <c r="EL9" s="90" t="s">
        <v>423</v>
      </c>
      <c r="EM9" s="90" t="s">
        <v>423</v>
      </c>
      <c r="EN9" s="90" t="s">
        <v>423</v>
      </c>
      <c r="EO9" s="90" t="s">
        <v>436</v>
      </c>
      <c r="EP9" s="90" t="s">
        <v>436</v>
      </c>
      <c r="EQ9" s="90" t="s">
        <v>436</v>
      </c>
      <c r="ER9" s="90" t="s">
        <v>436</v>
      </c>
      <c r="ES9" s="90" t="s">
        <v>436</v>
      </c>
      <c r="ET9" s="90" t="s">
        <v>436</v>
      </c>
      <c r="EU9" s="90" t="s">
        <v>436</v>
      </c>
      <c r="EV9" s="90" t="s">
        <v>436</v>
      </c>
      <c r="EW9" s="90" t="s">
        <v>436</v>
      </c>
      <c r="EX9" s="90" t="s">
        <v>436</v>
      </c>
      <c r="EY9" s="90" t="s">
        <v>436</v>
      </c>
      <c r="EZ9" s="90" t="s">
        <v>437</v>
      </c>
      <c r="FB9" s="90" t="s">
        <v>441</v>
      </c>
      <c r="FC9" s="90" t="s">
        <v>442</v>
      </c>
      <c r="FD9" s="90" t="s">
        <v>445</v>
      </c>
      <c r="FE9" s="90" t="s">
        <v>445</v>
      </c>
      <c r="FF9" s="90" t="s">
        <v>445</v>
      </c>
      <c r="FG9" s="90" t="s">
        <v>445</v>
      </c>
      <c r="FH9" s="90" t="s">
        <v>445</v>
      </c>
      <c r="FI9" s="90" t="s">
        <v>445</v>
      </c>
      <c r="FJ9" s="90" t="s">
        <v>445</v>
      </c>
      <c r="FK9" s="90" t="s">
        <v>445</v>
      </c>
      <c r="FL9" s="90" t="s">
        <v>449</v>
      </c>
      <c r="FM9" s="90" t="s">
        <v>451</v>
      </c>
      <c r="FN9" s="90" t="s">
        <v>451</v>
      </c>
      <c r="FO9" s="90" t="s">
        <v>451</v>
      </c>
      <c r="FP9" s="90" t="s">
        <v>272</v>
      </c>
      <c r="FQ9" s="90" t="s">
        <v>273</v>
      </c>
      <c r="FR9" s="90" t="s">
        <v>274</v>
      </c>
      <c r="FS9" s="90" t="s">
        <v>86</v>
      </c>
      <c r="FT9" s="90" t="s">
        <v>454</v>
      </c>
      <c r="GK9" s="90" t="s">
        <v>454</v>
      </c>
      <c r="GL9" s="90" t="s">
        <v>472</v>
      </c>
      <c r="GM9" s="90" t="s">
        <v>474</v>
      </c>
      <c r="GS9" s="90" t="s">
        <v>474</v>
      </c>
      <c r="GV9" s="90" t="s">
        <v>484</v>
      </c>
      <c r="GW9" s="90" t="s">
        <v>484</v>
      </c>
      <c r="GX9" s="90" t="s">
        <v>484</v>
      </c>
    </row>
    <row r="10" spans="1:207" s="90" customFormat="1" x14ac:dyDescent="0.35">
      <c r="A10" s="89" t="s">
        <v>288</v>
      </c>
      <c r="Q10" s="90" t="s">
        <v>282</v>
      </c>
      <c r="R10" s="90" t="s">
        <v>282</v>
      </c>
      <c r="S10" s="90" t="s">
        <v>282</v>
      </c>
      <c r="T10" s="90" t="s">
        <v>281</v>
      </c>
      <c r="U10" s="90" t="s">
        <v>281</v>
      </c>
      <c r="V10" s="90" t="s">
        <v>281</v>
      </c>
      <c r="W10" s="90" t="s">
        <v>281</v>
      </c>
      <c r="X10" s="90" t="s">
        <v>281</v>
      </c>
      <c r="Y10" s="90" t="s">
        <v>281</v>
      </c>
      <c r="Z10" s="90" t="s">
        <v>281</v>
      </c>
      <c r="AA10" s="90" t="s">
        <v>281</v>
      </c>
      <c r="AB10" s="90" t="s">
        <v>281</v>
      </c>
      <c r="AC10" s="90" t="s">
        <v>281</v>
      </c>
      <c r="AD10" s="90" t="s">
        <v>281</v>
      </c>
      <c r="AE10" s="90" t="s">
        <v>281</v>
      </c>
      <c r="AF10" s="90" t="s">
        <v>281</v>
      </c>
      <c r="AG10" s="90" t="s">
        <v>281</v>
      </c>
      <c r="AH10" s="90" t="s">
        <v>281</v>
      </c>
      <c r="AI10" s="90" t="s">
        <v>281</v>
      </c>
      <c r="AJ10" s="90" t="s">
        <v>281</v>
      </c>
      <c r="AK10" s="90" t="s">
        <v>281</v>
      </c>
      <c r="AL10" s="90" t="s">
        <v>281</v>
      </c>
      <c r="AM10" s="90" t="s">
        <v>281</v>
      </c>
      <c r="AN10" s="90" t="s">
        <v>281</v>
      </c>
      <c r="AO10" s="90" t="s">
        <v>281</v>
      </c>
      <c r="AP10" s="90" t="s">
        <v>281</v>
      </c>
      <c r="AQ10" s="90" t="s">
        <v>281</v>
      </c>
      <c r="AR10" s="90" t="s">
        <v>281</v>
      </c>
      <c r="AS10" s="90" t="s">
        <v>281</v>
      </c>
      <c r="AT10" s="90" t="s">
        <v>281</v>
      </c>
      <c r="AU10" s="90" t="s">
        <v>281</v>
      </c>
      <c r="AV10" s="90" t="s">
        <v>281</v>
      </c>
      <c r="AW10" s="90" t="s">
        <v>281</v>
      </c>
      <c r="AX10" s="90" t="s">
        <v>281</v>
      </c>
      <c r="AY10" s="90" t="s">
        <v>281</v>
      </c>
      <c r="AZ10" s="90" t="s">
        <v>281</v>
      </c>
      <c r="BA10" s="90" t="s">
        <v>281</v>
      </c>
      <c r="BB10" s="90" t="s">
        <v>282</v>
      </c>
      <c r="BC10" s="90" t="s">
        <v>282</v>
      </c>
      <c r="BD10" s="90" t="s">
        <v>282</v>
      </c>
      <c r="BE10" s="90" t="s">
        <v>282</v>
      </c>
      <c r="BG10" s="90" t="s">
        <v>282</v>
      </c>
      <c r="BH10" s="90" t="s">
        <v>282</v>
      </c>
      <c r="BI10" s="90" t="s">
        <v>282</v>
      </c>
      <c r="BJ10" s="90" t="s">
        <v>282</v>
      </c>
      <c r="BK10" s="90" t="s">
        <v>282</v>
      </c>
      <c r="DA10" s="90" t="s">
        <v>282</v>
      </c>
      <c r="DB10" s="90" t="s">
        <v>282</v>
      </c>
      <c r="DC10" s="90" t="s">
        <v>282</v>
      </c>
      <c r="DD10" s="90" t="s">
        <v>282</v>
      </c>
      <c r="DE10" s="90" t="s">
        <v>282</v>
      </c>
      <c r="DF10" s="90" t="s">
        <v>282</v>
      </c>
      <c r="DG10" s="90" t="s">
        <v>282</v>
      </c>
      <c r="DH10" s="90" t="s">
        <v>282</v>
      </c>
      <c r="DI10" s="90" t="s">
        <v>282</v>
      </c>
      <c r="DJ10" s="90" t="s">
        <v>282</v>
      </c>
      <c r="DK10" s="90" t="s">
        <v>282</v>
      </c>
      <c r="DL10" s="90" t="s">
        <v>282</v>
      </c>
      <c r="DM10" s="90" t="s">
        <v>282</v>
      </c>
      <c r="DN10" s="90" t="s">
        <v>282</v>
      </c>
      <c r="DO10" s="90" t="s">
        <v>282</v>
      </c>
      <c r="DP10" s="90" t="s">
        <v>282</v>
      </c>
      <c r="DQ10" s="90" t="s">
        <v>282</v>
      </c>
      <c r="DR10" s="90" t="s">
        <v>282</v>
      </c>
      <c r="DS10" s="90" t="s">
        <v>282</v>
      </c>
      <c r="DT10" s="90" t="s">
        <v>282</v>
      </c>
      <c r="DU10" s="90" t="s">
        <v>282</v>
      </c>
      <c r="DV10" s="90" t="s">
        <v>282</v>
      </c>
      <c r="DW10" s="90" t="s">
        <v>282</v>
      </c>
      <c r="DX10" s="90" t="s">
        <v>282</v>
      </c>
      <c r="DY10" s="90" t="s">
        <v>282</v>
      </c>
      <c r="DZ10" s="90" t="s">
        <v>282</v>
      </c>
      <c r="EA10" s="90" t="s">
        <v>282</v>
      </c>
      <c r="EB10" s="90" t="s">
        <v>282</v>
      </c>
      <c r="ED10" s="90" t="s">
        <v>424</v>
      </c>
      <c r="EE10" s="90" t="s">
        <v>424</v>
      </c>
      <c r="EF10" s="90" t="s">
        <v>424</v>
      </c>
      <c r="EG10" s="90" t="s">
        <v>424</v>
      </c>
      <c r="EH10" s="90" t="s">
        <v>424</v>
      </c>
      <c r="EI10" s="90" t="s">
        <v>424</v>
      </c>
      <c r="EJ10" s="90" t="s">
        <v>424</v>
      </c>
      <c r="EK10" s="90" t="s">
        <v>424</v>
      </c>
      <c r="EL10" s="90" t="s">
        <v>424</v>
      </c>
      <c r="EM10" s="90" t="s">
        <v>424</v>
      </c>
      <c r="EN10" s="90" t="s">
        <v>424</v>
      </c>
      <c r="EO10" s="90" t="s">
        <v>424</v>
      </c>
      <c r="EP10" s="90" t="s">
        <v>424</v>
      </c>
      <c r="EQ10" s="90" t="s">
        <v>424</v>
      </c>
      <c r="ER10" s="90" t="s">
        <v>424</v>
      </c>
      <c r="ES10" s="90" t="s">
        <v>424</v>
      </c>
      <c r="ET10" s="90" t="s">
        <v>424</v>
      </c>
      <c r="EU10" s="90" t="s">
        <v>424</v>
      </c>
      <c r="EV10" s="90" t="s">
        <v>424</v>
      </c>
      <c r="EW10" s="90" t="s">
        <v>424</v>
      </c>
      <c r="EX10" s="90" t="s">
        <v>424</v>
      </c>
      <c r="EY10" s="90" t="s">
        <v>424</v>
      </c>
      <c r="FD10" s="90" t="s">
        <v>282</v>
      </c>
      <c r="FE10" s="90" t="s">
        <v>282</v>
      </c>
      <c r="FF10" s="90" t="s">
        <v>282</v>
      </c>
      <c r="FG10" s="90" t="s">
        <v>282</v>
      </c>
      <c r="FH10" s="90" t="s">
        <v>282</v>
      </c>
      <c r="FI10" s="90" t="s">
        <v>282</v>
      </c>
      <c r="FJ10" s="90" t="s">
        <v>282</v>
      </c>
      <c r="FK10" s="90" t="s">
        <v>282</v>
      </c>
      <c r="FM10" s="90" t="s">
        <v>282</v>
      </c>
      <c r="FN10" s="90" t="s">
        <v>282</v>
      </c>
      <c r="FO10" s="90" t="s">
        <v>282</v>
      </c>
      <c r="GS10" s="90" t="s">
        <v>477</v>
      </c>
      <c r="GV10" s="90" t="s">
        <v>477</v>
      </c>
      <c r="GW10" s="90" t="s">
        <v>477</v>
      </c>
      <c r="GX10" s="90" t="s">
        <v>477</v>
      </c>
    </row>
    <row r="11" spans="1:207" s="90" customFormat="1" ht="30" customHeight="1" x14ac:dyDescent="0.35">
      <c r="A11" s="89" t="s">
        <v>289</v>
      </c>
      <c r="Q11" s="90" t="s">
        <v>355</v>
      </c>
      <c r="R11" s="90" t="s">
        <v>356</v>
      </c>
      <c r="S11" s="90" t="s">
        <v>360</v>
      </c>
      <c r="T11" s="90" t="s">
        <v>360</v>
      </c>
      <c r="U11" s="90" t="s">
        <v>360</v>
      </c>
      <c r="V11" s="90" t="s">
        <v>360</v>
      </c>
      <c r="W11" s="90" t="s">
        <v>360</v>
      </c>
      <c r="X11" s="90" t="s">
        <v>361</v>
      </c>
      <c r="Y11" s="90" t="s">
        <v>361</v>
      </c>
      <c r="Z11" s="90" t="s">
        <v>361</v>
      </c>
      <c r="AA11" s="90" t="s">
        <v>361</v>
      </c>
      <c r="AB11" s="90" t="s">
        <v>361</v>
      </c>
      <c r="AC11" s="90" t="s">
        <v>362</v>
      </c>
      <c r="AD11" s="90" t="s">
        <v>362</v>
      </c>
      <c r="AE11" s="90" t="s">
        <v>362</v>
      </c>
      <c r="AF11" s="90" t="s">
        <v>362</v>
      </c>
      <c r="AG11" s="90" t="s">
        <v>362</v>
      </c>
      <c r="AH11" s="90" t="s">
        <v>363</v>
      </c>
      <c r="AI11" s="90" t="s">
        <v>363</v>
      </c>
      <c r="AJ11" s="90" t="s">
        <v>363</v>
      </c>
      <c r="AK11" s="90" t="s">
        <v>363</v>
      </c>
      <c r="AL11" s="90" t="s">
        <v>363</v>
      </c>
      <c r="AM11" s="90" t="s">
        <v>364</v>
      </c>
      <c r="AN11" s="90" t="s">
        <v>364</v>
      </c>
      <c r="AO11" s="90" t="s">
        <v>364</v>
      </c>
      <c r="AP11" s="90" t="s">
        <v>364</v>
      </c>
      <c r="AQ11" s="90" t="s">
        <v>364</v>
      </c>
      <c r="AR11" s="90" t="s">
        <v>365</v>
      </c>
      <c r="AS11" s="90" t="s">
        <v>365</v>
      </c>
      <c r="AT11" s="90" t="s">
        <v>365</v>
      </c>
      <c r="AU11" s="90" t="s">
        <v>365</v>
      </c>
      <c r="AV11" s="90" t="s">
        <v>365</v>
      </c>
      <c r="AW11" s="90" t="s">
        <v>366</v>
      </c>
      <c r="AX11" s="90" t="s">
        <v>366</v>
      </c>
      <c r="AY11" s="90" t="s">
        <v>366</v>
      </c>
      <c r="AZ11" s="90" t="s">
        <v>366</v>
      </c>
      <c r="BA11" s="90" t="s">
        <v>366</v>
      </c>
      <c r="BB11" s="90" t="s">
        <v>46</v>
      </c>
      <c r="BC11" s="90" t="s">
        <v>47</v>
      </c>
      <c r="BD11" s="90" t="s">
        <v>48</v>
      </c>
      <c r="BE11" s="90" t="s">
        <v>102</v>
      </c>
      <c r="BG11" s="90" t="s">
        <v>378</v>
      </c>
      <c r="BH11" s="90" t="s">
        <v>379</v>
      </c>
      <c r="BI11" s="90" t="s">
        <v>380</v>
      </c>
      <c r="BJ11" s="90" t="s">
        <v>381</v>
      </c>
      <c r="BK11" s="90" t="s">
        <v>382</v>
      </c>
      <c r="DA11" s="90" t="s">
        <v>407</v>
      </c>
      <c r="DB11" s="90" t="s">
        <v>408</v>
      </c>
      <c r="DC11" s="90" t="s">
        <v>409</v>
      </c>
      <c r="DD11" s="90" t="s">
        <v>410</v>
      </c>
      <c r="DE11" s="90" t="s">
        <v>411</v>
      </c>
      <c r="DF11" s="90" t="s">
        <v>412</v>
      </c>
      <c r="DG11" s="90" t="s">
        <v>413</v>
      </c>
      <c r="DH11" s="90" t="s">
        <v>414</v>
      </c>
      <c r="DI11" s="90" t="s">
        <v>415</v>
      </c>
      <c r="DJ11" s="90" t="s">
        <v>416</v>
      </c>
      <c r="DK11" s="90" t="s">
        <v>417</v>
      </c>
      <c r="DL11" s="90" t="s">
        <v>418</v>
      </c>
      <c r="DM11" s="90" t="s">
        <v>419</v>
      </c>
      <c r="DN11" s="90" t="s">
        <v>420</v>
      </c>
      <c r="DO11" s="90" t="s">
        <v>407</v>
      </c>
      <c r="DP11" s="90" t="s">
        <v>408</v>
      </c>
      <c r="DQ11" s="90" t="s">
        <v>409</v>
      </c>
      <c r="DR11" s="90" t="s">
        <v>410</v>
      </c>
      <c r="DS11" s="90" t="s">
        <v>411</v>
      </c>
      <c r="DT11" s="90" t="s">
        <v>412</v>
      </c>
      <c r="DU11" s="90" t="s">
        <v>413</v>
      </c>
      <c r="DV11" s="90" t="s">
        <v>414</v>
      </c>
      <c r="DW11" s="90" t="s">
        <v>415</v>
      </c>
      <c r="DX11" s="90" t="s">
        <v>416</v>
      </c>
      <c r="DY11" s="90" t="s">
        <v>417</v>
      </c>
      <c r="DZ11" s="90" t="s">
        <v>418</v>
      </c>
      <c r="EA11" s="90" t="s">
        <v>419</v>
      </c>
      <c r="EB11" s="90" t="s">
        <v>420</v>
      </c>
      <c r="ED11" s="90" t="s">
        <v>425</v>
      </c>
      <c r="EE11" s="90" t="s">
        <v>426</v>
      </c>
      <c r="EF11" s="90" t="s">
        <v>427</v>
      </c>
      <c r="EG11" s="90" t="s">
        <v>428</v>
      </c>
      <c r="EH11" s="90" t="s">
        <v>429</v>
      </c>
      <c r="EI11" s="90" t="s">
        <v>430</v>
      </c>
      <c r="EJ11" s="90" t="s">
        <v>431</v>
      </c>
      <c r="EK11" s="90" t="s">
        <v>432</v>
      </c>
      <c r="EL11" s="90" t="s">
        <v>433</v>
      </c>
      <c r="EM11" s="90" t="s">
        <v>434</v>
      </c>
      <c r="EN11" s="90" t="s">
        <v>435</v>
      </c>
      <c r="EO11" s="90" t="s">
        <v>425</v>
      </c>
      <c r="EP11" s="90" t="s">
        <v>426</v>
      </c>
      <c r="EQ11" s="90" t="s">
        <v>427</v>
      </c>
      <c r="ER11" s="90" t="s">
        <v>428</v>
      </c>
      <c r="ES11" s="90" t="s">
        <v>429</v>
      </c>
      <c r="ET11" s="90" t="s">
        <v>430</v>
      </c>
      <c r="EU11" s="90" t="s">
        <v>431</v>
      </c>
      <c r="EV11" s="90" t="s">
        <v>432</v>
      </c>
      <c r="EW11" s="90" t="s">
        <v>433</v>
      </c>
      <c r="EX11" s="90" t="s">
        <v>434</v>
      </c>
      <c r="EY11" s="90" t="s">
        <v>435</v>
      </c>
      <c r="FD11" s="90" t="s">
        <v>221</v>
      </c>
      <c r="FE11" s="90" t="s">
        <v>222</v>
      </c>
      <c r="FF11" s="90" t="s">
        <v>446</v>
      </c>
      <c r="FG11" s="90" t="s">
        <v>447</v>
      </c>
      <c r="FH11" s="90" t="s">
        <v>448</v>
      </c>
      <c r="FI11" s="90" t="s">
        <v>75</v>
      </c>
      <c r="FJ11" s="90" t="s">
        <v>217</v>
      </c>
      <c r="FK11" s="90" t="s">
        <v>65</v>
      </c>
      <c r="FM11" s="90" t="s">
        <v>49</v>
      </c>
      <c r="FN11" s="90" t="s">
        <v>25</v>
      </c>
      <c r="FO11" s="90" t="s">
        <v>50</v>
      </c>
      <c r="GS11" s="90" t="s">
        <v>478</v>
      </c>
      <c r="GV11" s="90" t="s">
        <v>485</v>
      </c>
      <c r="GW11" s="90" t="s">
        <v>486</v>
      </c>
      <c r="GX11" s="90" t="s">
        <v>487</v>
      </c>
    </row>
    <row r="12" spans="1:207" s="90" customFormat="1" x14ac:dyDescent="0.35">
      <c r="A12" s="89" t="s">
        <v>367</v>
      </c>
      <c r="S12" s="90" t="s">
        <v>282</v>
      </c>
      <c r="T12" s="90" t="s">
        <v>282</v>
      </c>
      <c r="U12" s="90" t="s">
        <v>282</v>
      </c>
      <c r="V12" s="90" t="s">
        <v>282</v>
      </c>
      <c r="W12" s="90" t="s">
        <v>282</v>
      </c>
      <c r="X12" s="90" t="s">
        <v>282</v>
      </c>
      <c r="Y12" s="90" t="s">
        <v>282</v>
      </c>
      <c r="Z12" s="90" t="s">
        <v>282</v>
      </c>
      <c r="AA12" s="90" t="s">
        <v>282</v>
      </c>
      <c r="AB12" s="90" t="s">
        <v>282</v>
      </c>
      <c r="AC12" s="90" t="s">
        <v>282</v>
      </c>
      <c r="AD12" s="90" t="s">
        <v>282</v>
      </c>
      <c r="AE12" s="90" t="s">
        <v>282</v>
      </c>
      <c r="AF12" s="90" t="s">
        <v>282</v>
      </c>
      <c r="AG12" s="90" t="s">
        <v>282</v>
      </c>
      <c r="AH12" s="90" t="s">
        <v>282</v>
      </c>
      <c r="AI12" s="90" t="s">
        <v>282</v>
      </c>
      <c r="AJ12" s="90" t="s">
        <v>282</v>
      </c>
      <c r="AK12" s="90" t="s">
        <v>282</v>
      </c>
      <c r="AL12" s="90" t="s">
        <v>282</v>
      </c>
      <c r="AM12" s="90" t="s">
        <v>282</v>
      </c>
      <c r="AN12" s="90" t="s">
        <v>282</v>
      </c>
      <c r="AO12" s="90" t="s">
        <v>282</v>
      </c>
      <c r="AP12" s="90" t="s">
        <v>282</v>
      </c>
      <c r="AQ12" s="90" t="s">
        <v>282</v>
      </c>
      <c r="AR12" s="90" t="s">
        <v>282</v>
      </c>
      <c r="AS12" s="90" t="s">
        <v>282</v>
      </c>
      <c r="AT12" s="90" t="s">
        <v>282</v>
      </c>
      <c r="AU12" s="90" t="s">
        <v>282</v>
      </c>
      <c r="AV12" s="90" t="s">
        <v>282</v>
      </c>
      <c r="AW12" s="90" t="s">
        <v>282</v>
      </c>
      <c r="AX12" s="90" t="s">
        <v>282</v>
      </c>
      <c r="AY12" s="90" t="s">
        <v>282</v>
      </c>
      <c r="AZ12" s="90" t="s">
        <v>282</v>
      </c>
      <c r="BA12" s="90" t="s">
        <v>282</v>
      </c>
    </row>
    <row r="13" spans="1:207" s="90" customFormat="1" ht="30" customHeight="1" x14ac:dyDescent="0.35">
      <c r="A13" s="89" t="s">
        <v>368</v>
      </c>
      <c r="S13" s="90" t="s">
        <v>369</v>
      </c>
      <c r="T13" s="90" t="s">
        <v>370</v>
      </c>
      <c r="U13" s="90" t="s">
        <v>371</v>
      </c>
      <c r="V13" s="90" t="s">
        <v>372</v>
      </c>
      <c r="W13" s="90" t="s">
        <v>373</v>
      </c>
      <c r="X13" s="90" t="s">
        <v>369</v>
      </c>
      <c r="Y13" s="90" t="s">
        <v>370</v>
      </c>
      <c r="Z13" s="90" t="s">
        <v>371</v>
      </c>
      <c r="AA13" s="90" t="s">
        <v>372</v>
      </c>
      <c r="AB13" s="90" t="s">
        <v>373</v>
      </c>
      <c r="AC13" s="90" t="s">
        <v>369</v>
      </c>
      <c r="AD13" s="90" t="s">
        <v>370</v>
      </c>
      <c r="AE13" s="90" t="s">
        <v>371</v>
      </c>
      <c r="AF13" s="90" t="s">
        <v>372</v>
      </c>
      <c r="AG13" s="90" t="s">
        <v>373</v>
      </c>
      <c r="AH13" s="90" t="s">
        <v>369</v>
      </c>
      <c r="AI13" s="90" t="s">
        <v>370</v>
      </c>
      <c r="AJ13" s="90" t="s">
        <v>371</v>
      </c>
      <c r="AK13" s="90" t="s">
        <v>372</v>
      </c>
      <c r="AL13" s="90" t="s">
        <v>373</v>
      </c>
      <c r="AM13" s="90" t="s">
        <v>369</v>
      </c>
      <c r="AN13" s="90" t="s">
        <v>370</v>
      </c>
      <c r="AO13" s="90" t="s">
        <v>371</v>
      </c>
      <c r="AP13" s="90" t="s">
        <v>372</v>
      </c>
      <c r="AQ13" s="90" t="s">
        <v>373</v>
      </c>
      <c r="AR13" s="90" t="s">
        <v>369</v>
      </c>
      <c r="AS13" s="90" t="s">
        <v>370</v>
      </c>
      <c r="AT13" s="90" t="s">
        <v>371</v>
      </c>
      <c r="AU13" s="90" t="s">
        <v>372</v>
      </c>
      <c r="AV13" s="90" t="s">
        <v>373</v>
      </c>
      <c r="AW13" s="90" t="s">
        <v>369</v>
      </c>
      <c r="AX13" s="90" t="s">
        <v>370</v>
      </c>
      <c r="AY13" s="90" t="s">
        <v>371</v>
      </c>
      <c r="AZ13" s="90" t="s">
        <v>372</v>
      </c>
      <c r="BA13" s="90" t="s">
        <v>373</v>
      </c>
    </row>
    <row r="14" spans="1:207" s="90" customFormat="1" x14ac:dyDescent="0.35">
      <c r="A14" s="89"/>
    </row>
    <row r="15" spans="1:207" s="90" customFormat="1" ht="30" customHeight="1" x14ac:dyDescent="0.35">
      <c r="A15" s="89" t="s">
        <v>290</v>
      </c>
      <c r="F15" s="90" t="s">
        <v>340</v>
      </c>
      <c r="G15" s="90" t="s">
        <v>341</v>
      </c>
      <c r="H15" s="90" t="s">
        <v>342</v>
      </c>
      <c r="I15" s="90" t="s">
        <v>343</v>
      </c>
      <c r="J15" s="90" t="s">
        <v>344</v>
      </c>
      <c r="K15" s="90" t="s">
        <v>345</v>
      </c>
      <c r="L15" s="90" t="s">
        <v>346</v>
      </c>
      <c r="M15" s="90" t="s">
        <v>349</v>
      </c>
      <c r="N15" s="90" t="s">
        <v>347</v>
      </c>
      <c r="O15" s="90" t="s">
        <v>348</v>
      </c>
      <c r="BL15" s="90" t="s">
        <v>384</v>
      </c>
      <c r="BM15" s="90" t="s">
        <v>385</v>
      </c>
      <c r="BN15" s="90" t="s">
        <v>386</v>
      </c>
      <c r="BO15" s="90" t="s">
        <v>387</v>
      </c>
      <c r="BP15" s="90" t="s">
        <v>388</v>
      </c>
      <c r="BQ15" s="90" t="s">
        <v>389</v>
      </c>
      <c r="BR15" s="90" t="s">
        <v>398</v>
      </c>
      <c r="BS15" s="90" t="s">
        <v>399</v>
      </c>
      <c r="BT15" s="90" t="s">
        <v>390</v>
      </c>
      <c r="BU15" s="90" t="s">
        <v>400</v>
      </c>
      <c r="BV15" s="90" t="s">
        <v>401</v>
      </c>
      <c r="BW15" s="90" t="s">
        <v>391</v>
      </c>
      <c r="BX15" s="90" t="s">
        <v>402</v>
      </c>
      <c r="BY15" s="90" t="s">
        <v>392</v>
      </c>
      <c r="BZ15" s="90" t="s">
        <v>393</v>
      </c>
      <c r="CA15" s="90" t="s">
        <v>403</v>
      </c>
      <c r="CB15" s="90" t="s">
        <v>394</v>
      </c>
      <c r="CC15" s="90" t="s">
        <v>395</v>
      </c>
      <c r="CD15" s="90" t="s">
        <v>396</v>
      </c>
      <c r="CE15" s="90" t="s">
        <v>397</v>
      </c>
      <c r="CF15" s="90" t="s">
        <v>384</v>
      </c>
      <c r="CG15" s="90" t="s">
        <v>385</v>
      </c>
      <c r="CH15" s="90" t="s">
        <v>386</v>
      </c>
      <c r="CI15" s="90" t="s">
        <v>387</v>
      </c>
      <c r="CJ15" s="90" t="s">
        <v>388</v>
      </c>
      <c r="CK15" s="90" t="s">
        <v>389</v>
      </c>
      <c r="CL15" s="90" t="s">
        <v>398</v>
      </c>
      <c r="CM15" s="90" t="s">
        <v>399</v>
      </c>
      <c r="CN15" s="90" t="s">
        <v>390</v>
      </c>
      <c r="CO15" s="90" t="s">
        <v>400</v>
      </c>
      <c r="CP15" s="90" t="s">
        <v>401</v>
      </c>
      <c r="CQ15" s="90" t="s">
        <v>391</v>
      </c>
      <c r="CR15" s="90" t="s">
        <v>402</v>
      </c>
      <c r="CS15" s="90" t="s">
        <v>392</v>
      </c>
      <c r="CT15" s="90" t="s">
        <v>393</v>
      </c>
      <c r="CU15" s="90" t="s">
        <v>403</v>
      </c>
      <c r="CV15" s="90" t="s">
        <v>394</v>
      </c>
      <c r="CW15" s="90" t="s">
        <v>395</v>
      </c>
      <c r="CX15" s="90" t="s">
        <v>396</v>
      </c>
      <c r="CY15" s="90" t="s">
        <v>397</v>
      </c>
      <c r="FU15" s="90" t="s">
        <v>457</v>
      </c>
      <c r="FV15" s="90" t="s">
        <v>458</v>
      </c>
      <c r="FW15" s="90" t="s">
        <v>459</v>
      </c>
      <c r="FX15" s="90" t="s">
        <v>460</v>
      </c>
      <c r="FY15" s="90" t="s">
        <v>461</v>
      </c>
      <c r="FZ15" s="90" t="s">
        <v>462</v>
      </c>
      <c r="GA15" s="90" t="s">
        <v>463</v>
      </c>
      <c r="GB15" s="90" t="s">
        <v>464</v>
      </c>
      <c r="GC15" s="90" t="s">
        <v>465</v>
      </c>
      <c r="GD15" s="90" t="s">
        <v>466</v>
      </c>
      <c r="GE15" s="90" t="s">
        <v>467</v>
      </c>
      <c r="GF15" s="90" t="s">
        <v>468</v>
      </c>
      <c r="GG15" s="90" t="s">
        <v>471</v>
      </c>
      <c r="GH15" s="90" t="s">
        <v>469</v>
      </c>
      <c r="GI15" s="90" t="s">
        <v>470</v>
      </c>
      <c r="GJ15" s="90" t="s">
        <v>86</v>
      </c>
      <c r="GM15" s="90" t="s">
        <v>220</v>
      </c>
      <c r="GN15" s="90" t="s">
        <v>82</v>
      </c>
      <c r="GO15" s="90" t="s">
        <v>475</v>
      </c>
      <c r="GP15" s="90" t="s">
        <v>84</v>
      </c>
      <c r="GQ15" s="90" t="s">
        <v>476</v>
      </c>
      <c r="GR15" s="90" t="s">
        <v>86</v>
      </c>
      <c r="GT15" s="90" t="s">
        <v>482</v>
      </c>
      <c r="GU15" s="90" t="s">
        <v>483</v>
      </c>
    </row>
    <row r="16" spans="1:207" s="90" customFormat="1" x14ac:dyDescent="0.35">
      <c r="H16" s="95"/>
      <c r="I16" s="95"/>
      <c r="J16" s="95"/>
      <c r="K16" s="95"/>
      <c r="L16" s="95"/>
      <c r="M16" s="95"/>
    </row>
    <row r="17" spans="1:194" x14ac:dyDescent="0.35">
      <c r="A17" s="95" t="s">
        <v>491</v>
      </c>
      <c r="B17" s="95" t="s">
        <v>52</v>
      </c>
      <c r="C17" s="94" t="s">
        <v>294</v>
      </c>
      <c r="D17" s="94">
        <v>1</v>
      </c>
      <c r="E17" s="95" t="s">
        <v>55</v>
      </c>
      <c r="P17" s="95" t="s">
        <v>492</v>
      </c>
      <c r="BF17" s="95" t="s">
        <v>494</v>
      </c>
      <c r="DA17" s="95" t="s">
        <v>176</v>
      </c>
      <c r="DB17" s="95" t="s">
        <v>176</v>
      </c>
      <c r="DC17" s="95" t="s">
        <v>176</v>
      </c>
      <c r="DD17" s="95" t="s">
        <v>176</v>
      </c>
      <c r="DE17" s="95" t="s">
        <v>176</v>
      </c>
      <c r="DF17" s="95" t="s">
        <v>176</v>
      </c>
      <c r="DG17" s="95" t="s">
        <v>176</v>
      </c>
      <c r="DH17" s="95" t="s">
        <v>176</v>
      </c>
      <c r="DI17" s="95" t="s">
        <v>176</v>
      </c>
      <c r="DJ17" s="95" t="s">
        <v>176</v>
      </c>
      <c r="DK17" s="95" t="s">
        <v>176</v>
      </c>
      <c r="DL17" s="95" t="s">
        <v>176</v>
      </c>
      <c r="DM17" s="95" t="s">
        <v>176</v>
      </c>
      <c r="DN17" s="95" t="s">
        <v>176</v>
      </c>
      <c r="DO17" s="95" t="s">
        <v>181</v>
      </c>
      <c r="DP17" s="95" t="s">
        <v>181</v>
      </c>
      <c r="DQ17" s="95" t="s">
        <v>181</v>
      </c>
      <c r="DR17" s="95" t="s">
        <v>181</v>
      </c>
      <c r="DS17" s="95" t="s">
        <v>181</v>
      </c>
      <c r="DT17" s="95" t="s">
        <v>181</v>
      </c>
      <c r="DU17" s="95" t="s">
        <v>181</v>
      </c>
      <c r="DV17" s="95" t="s">
        <v>181</v>
      </c>
      <c r="DW17" s="95" t="s">
        <v>181</v>
      </c>
      <c r="DX17" s="95" t="s">
        <v>181</v>
      </c>
      <c r="DY17" s="95" t="s">
        <v>181</v>
      </c>
      <c r="DZ17" s="95" t="s">
        <v>181</v>
      </c>
      <c r="EA17" s="95" t="s">
        <v>181</v>
      </c>
      <c r="EB17" s="95" t="s">
        <v>181</v>
      </c>
      <c r="ED17" s="95" t="s">
        <v>176</v>
      </c>
      <c r="EE17" s="95" t="s">
        <v>176</v>
      </c>
      <c r="EF17" s="95" t="s">
        <v>176</v>
      </c>
      <c r="EG17" s="95" t="s">
        <v>176</v>
      </c>
      <c r="EH17" s="95" t="s">
        <v>176</v>
      </c>
      <c r="EI17" s="95" t="s">
        <v>176</v>
      </c>
      <c r="EJ17" s="95" t="s">
        <v>176</v>
      </c>
      <c r="EK17" s="95" t="s">
        <v>176</v>
      </c>
      <c r="EL17" s="95" t="s">
        <v>176</v>
      </c>
      <c r="EM17" s="95" t="s">
        <v>176</v>
      </c>
      <c r="EN17" s="95" t="s">
        <v>176</v>
      </c>
      <c r="EO17" s="95" t="s">
        <v>181</v>
      </c>
      <c r="EP17" s="95" t="s">
        <v>181</v>
      </c>
      <c r="EQ17" s="95" t="s">
        <v>181</v>
      </c>
      <c r="ER17" s="95" t="s">
        <v>181</v>
      </c>
      <c r="ES17" s="95" t="s">
        <v>181</v>
      </c>
      <c r="ET17" s="95" t="s">
        <v>181</v>
      </c>
      <c r="EU17" s="95" t="s">
        <v>181</v>
      </c>
      <c r="EV17" s="95" t="s">
        <v>181</v>
      </c>
      <c r="EW17" s="95" t="s">
        <v>181</v>
      </c>
      <c r="EX17" s="95" t="s">
        <v>181</v>
      </c>
      <c r="EY17" s="95" t="s">
        <v>181</v>
      </c>
      <c r="GL17" s="95" t="s">
        <v>492</v>
      </c>
    </row>
    <row r="18" spans="1:194" x14ac:dyDescent="0.35">
      <c r="B18" s="95" t="s">
        <v>53</v>
      </c>
      <c r="C18" s="94" t="s">
        <v>490</v>
      </c>
      <c r="D18" s="94">
        <v>2</v>
      </c>
      <c r="E18" s="95" t="s">
        <v>56</v>
      </c>
      <c r="P18" s="95" t="s">
        <v>493</v>
      </c>
      <c r="BF18" s="95" t="s">
        <v>495</v>
      </c>
      <c r="DA18" s="95" t="s">
        <v>177</v>
      </c>
      <c r="DB18" s="95" t="s">
        <v>177</v>
      </c>
      <c r="DC18" s="95" t="s">
        <v>177</v>
      </c>
      <c r="DD18" s="95" t="s">
        <v>177</v>
      </c>
      <c r="DE18" s="95" t="s">
        <v>177</v>
      </c>
      <c r="DF18" s="95" t="s">
        <v>177</v>
      </c>
      <c r="DG18" s="95" t="s">
        <v>177</v>
      </c>
      <c r="DH18" s="95" t="s">
        <v>177</v>
      </c>
      <c r="DI18" s="95" t="s">
        <v>177</v>
      </c>
      <c r="DJ18" s="95" t="s">
        <v>177</v>
      </c>
      <c r="DK18" s="95" t="s">
        <v>177</v>
      </c>
      <c r="DL18" s="95" t="s">
        <v>177</v>
      </c>
      <c r="DM18" s="95" t="s">
        <v>177</v>
      </c>
      <c r="DN18" s="95" t="s">
        <v>177</v>
      </c>
      <c r="DO18" s="95" t="s">
        <v>182</v>
      </c>
      <c r="DP18" s="95" t="s">
        <v>182</v>
      </c>
      <c r="DQ18" s="95" t="s">
        <v>182</v>
      </c>
      <c r="DR18" s="95" t="s">
        <v>182</v>
      </c>
      <c r="DS18" s="95" t="s">
        <v>182</v>
      </c>
      <c r="DT18" s="95" t="s">
        <v>182</v>
      </c>
      <c r="DU18" s="95" t="s">
        <v>182</v>
      </c>
      <c r="DV18" s="95" t="s">
        <v>182</v>
      </c>
      <c r="DW18" s="95" t="s">
        <v>182</v>
      </c>
      <c r="DX18" s="95" t="s">
        <v>182</v>
      </c>
      <c r="DY18" s="95" t="s">
        <v>182</v>
      </c>
      <c r="DZ18" s="95" t="s">
        <v>182</v>
      </c>
      <c r="EA18" s="95" t="s">
        <v>182</v>
      </c>
      <c r="EB18" s="95" t="s">
        <v>182</v>
      </c>
      <c r="ED18" s="95" t="s">
        <v>177</v>
      </c>
      <c r="EE18" s="95" t="s">
        <v>177</v>
      </c>
      <c r="EF18" s="95" t="s">
        <v>177</v>
      </c>
      <c r="EG18" s="95" t="s">
        <v>177</v>
      </c>
      <c r="EH18" s="95" t="s">
        <v>177</v>
      </c>
      <c r="EI18" s="95" t="s">
        <v>177</v>
      </c>
      <c r="EJ18" s="95" t="s">
        <v>177</v>
      </c>
      <c r="EK18" s="95" t="s">
        <v>177</v>
      </c>
      <c r="EL18" s="95" t="s">
        <v>177</v>
      </c>
      <c r="EM18" s="95" t="s">
        <v>177</v>
      </c>
      <c r="EN18" s="95" t="s">
        <v>177</v>
      </c>
      <c r="EO18" s="95" t="s">
        <v>182</v>
      </c>
      <c r="EP18" s="95" t="s">
        <v>182</v>
      </c>
      <c r="EQ18" s="95" t="s">
        <v>182</v>
      </c>
      <c r="ER18" s="95" t="s">
        <v>182</v>
      </c>
      <c r="ES18" s="95" t="s">
        <v>182</v>
      </c>
      <c r="ET18" s="95" t="s">
        <v>182</v>
      </c>
      <c r="EU18" s="95" t="s">
        <v>182</v>
      </c>
      <c r="EV18" s="95" t="s">
        <v>182</v>
      </c>
      <c r="EW18" s="95" t="s">
        <v>182</v>
      </c>
      <c r="EX18" s="95" t="s">
        <v>182</v>
      </c>
      <c r="EY18" s="95" t="s">
        <v>182</v>
      </c>
      <c r="GL18" s="95" t="s">
        <v>493</v>
      </c>
    </row>
    <row r="19" spans="1:194" x14ac:dyDescent="0.35">
      <c r="B19" s="95" t="s">
        <v>54</v>
      </c>
      <c r="C19" s="94" t="s">
        <v>295</v>
      </c>
      <c r="D19" s="94">
        <v>3</v>
      </c>
      <c r="E19" s="95" t="s">
        <v>57</v>
      </c>
      <c r="DA19" s="95" t="s">
        <v>496</v>
      </c>
      <c r="DB19" s="95" t="s">
        <v>496</v>
      </c>
      <c r="DC19" s="95" t="s">
        <v>496</v>
      </c>
      <c r="DD19" s="95" t="s">
        <v>496</v>
      </c>
      <c r="DE19" s="95" t="s">
        <v>496</v>
      </c>
      <c r="DF19" s="95" t="s">
        <v>496</v>
      </c>
      <c r="DG19" s="95" t="s">
        <v>496</v>
      </c>
      <c r="DH19" s="95" t="s">
        <v>496</v>
      </c>
      <c r="DI19" s="95" t="s">
        <v>496</v>
      </c>
      <c r="DJ19" s="95" t="s">
        <v>496</v>
      </c>
      <c r="DK19" s="95" t="s">
        <v>496</v>
      </c>
      <c r="DL19" s="95" t="s">
        <v>496</v>
      </c>
      <c r="DM19" s="95" t="s">
        <v>496</v>
      </c>
      <c r="DN19" s="95" t="s">
        <v>496</v>
      </c>
      <c r="DO19" s="95" t="s">
        <v>496</v>
      </c>
      <c r="DP19" s="95" t="s">
        <v>496</v>
      </c>
      <c r="DQ19" s="95" t="s">
        <v>496</v>
      </c>
      <c r="DR19" s="95" t="s">
        <v>496</v>
      </c>
      <c r="DS19" s="95" t="s">
        <v>496</v>
      </c>
      <c r="DT19" s="95" t="s">
        <v>496</v>
      </c>
      <c r="DU19" s="95" t="s">
        <v>496</v>
      </c>
      <c r="DV19" s="95" t="s">
        <v>496</v>
      </c>
      <c r="DW19" s="95" t="s">
        <v>496</v>
      </c>
      <c r="DX19" s="95" t="s">
        <v>496</v>
      </c>
      <c r="DY19" s="95" t="s">
        <v>496</v>
      </c>
      <c r="DZ19" s="95" t="s">
        <v>496</v>
      </c>
      <c r="EA19" s="95" t="s">
        <v>496</v>
      </c>
      <c r="EB19" s="95" t="s">
        <v>496</v>
      </c>
      <c r="ED19" s="95" t="s">
        <v>496</v>
      </c>
      <c r="EE19" s="95" t="s">
        <v>496</v>
      </c>
      <c r="EF19" s="95" t="s">
        <v>496</v>
      </c>
      <c r="EG19" s="95" t="s">
        <v>496</v>
      </c>
      <c r="EH19" s="95" t="s">
        <v>496</v>
      </c>
      <c r="EI19" s="95" t="s">
        <v>496</v>
      </c>
      <c r="EJ19" s="95" t="s">
        <v>496</v>
      </c>
      <c r="EK19" s="95" t="s">
        <v>496</v>
      </c>
      <c r="EL19" s="95" t="s">
        <v>496</v>
      </c>
      <c r="EM19" s="95" t="s">
        <v>496</v>
      </c>
      <c r="EN19" s="95" t="s">
        <v>496</v>
      </c>
      <c r="EO19" s="95" t="s">
        <v>496</v>
      </c>
      <c r="EP19" s="95" t="s">
        <v>496</v>
      </c>
      <c r="EQ19" s="95" t="s">
        <v>496</v>
      </c>
      <c r="ER19" s="95" t="s">
        <v>496</v>
      </c>
      <c r="ES19" s="95" t="s">
        <v>496</v>
      </c>
      <c r="ET19" s="95" t="s">
        <v>496</v>
      </c>
      <c r="EU19" s="95" t="s">
        <v>496</v>
      </c>
      <c r="EV19" s="95" t="s">
        <v>496</v>
      </c>
      <c r="EW19" s="95" t="s">
        <v>496</v>
      </c>
      <c r="EX19" s="95" t="s">
        <v>496</v>
      </c>
      <c r="EY19" s="95" t="s">
        <v>496</v>
      </c>
    </row>
    <row r="20" spans="1:194" x14ac:dyDescent="0.35">
      <c r="B20" s="95" t="s">
        <v>227</v>
      </c>
      <c r="C20" s="94" t="s">
        <v>296</v>
      </c>
      <c r="D20" s="94">
        <v>4</v>
      </c>
      <c r="E20" s="95" t="s">
        <v>58</v>
      </c>
      <c r="DA20" s="95" t="s">
        <v>179</v>
      </c>
      <c r="DB20" s="95" t="s">
        <v>179</v>
      </c>
      <c r="DC20" s="95" t="s">
        <v>179</v>
      </c>
      <c r="DD20" s="95" t="s">
        <v>179</v>
      </c>
      <c r="DE20" s="95" t="s">
        <v>179</v>
      </c>
      <c r="DF20" s="95" t="s">
        <v>179</v>
      </c>
      <c r="DG20" s="95" t="s">
        <v>179</v>
      </c>
      <c r="DH20" s="95" t="s">
        <v>179</v>
      </c>
      <c r="DI20" s="95" t="s">
        <v>179</v>
      </c>
      <c r="DJ20" s="95" t="s">
        <v>179</v>
      </c>
      <c r="DK20" s="95" t="s">
        <v>179</v>
      </c>
      <c r="DL20" s="95" t="s">
        <v>179</v>
      </c>
      <c r="DM20" s="95" t="s">
        <v>179</v>
      </c>
      <c r="DN20" s="95" t="s">
        <v>179</v>
      </c>
      <c r="DO20" s="95" t="s">
        <v>183</v>
      </c>
      <c r="DP20" s="95" t="s">
        <v>183</v>
      </c>
      <c r="DQ20" s="95" t="s">
        <v>183</v>
      </c>
      <c r="DR20" s="95" t="s">
        <v>183</v>
      </c>
      <c r="DS20" s="95" t="s">
        <v>183</v>
      </c>
      <c r="DT20" s="95" t="s">
        <v>183</v>
      </c>
      <c r="DU20" s="95" t="s">
        <v>183</v>
      </c>
      <c r="DV20" s="95" t="s">
        <v>183</v>
      </c>
      <c r="DW20" s="95" t="s">
        <v>183</v>
      </c>
      <c r="DX20" s="95" t="s">
        <v>183</v>
      </c>
      <c r="DY20" s="95" t="s">
        <v>183</v>
      </c>
      <c r="DZ20" s="95" t="s">
        <v>183</v>
      </c>
      <c r="EA20" s="95" t="s">
        <v>183</v>
      </c>
      <c r="EB20" s="95" t="s">
        <v>183</v>
      </c>
      <c r="ED20" s="95" t="s">
        <v>179</v>
      </c>
      <c r="EE20" s="95" t="s">
        <v>179</v>
      </c>
      <c r="EF20" s="95" t="s">
        <v>179</v>
      </c>
      <c r="EG20" s="95" t="s">
        <v>179</v>
      </c>
      <c r="EH20" s="95" t="s">
        <v>179</v>
      </c>
      <c r="EI20" s="95" t="s">
        <v>179</v>
      </c>
      <c r="EJ20" s="95" t="s">
        <v>179</v>
      </c>
      <c r="EK20" s="95" t="s">
        <v>179</v>
      </c>
      <c r="EL20" s="95" t="s">
        <v>179</v>
      </c>
      <c r="EM20" s="95" t="s">
        <v>179</v>
      </c>
      <c r="EN20" s="95" t="s">
        <v>179</v>
      </c>
      <c r="EO20" s="95" t="s">
        <v>183</v>
      </c>
      <c r="EP20" s="95" t="s">
        <v>183</v>
      </c>
      <c r="EQ20" s="95" t="s">
        <v>183</v>
      </c>
      <c r="ER20" s="95" t="s">
        <v>183</v>
      </c>
      <c r="ES20" s="95" t="s">
        <v>183</v>
      </c>
      <c r="ET20" s="95" t="s">
        <v>183</v>
      </c>
      <c r="EU20" s="95" t="s">
        <v>183</v>
      </c>
      <c r="EV20" s="95" t="s">
        <v>183</v>
      </c>
      <c r="EW20" s="95" t="s">
        <v>183</v>
      </c>
      <c r="EX20" s="95" t="s">
        <v>183</v>
      </c>
      <c r="EY20" s="95" t="s">
        <v>183</v>
      </c>
    </row>
    <row r="21" spans="1:194" x14ac:dyDescent="0.35">
      <c r="C21" s="94" t="s">
        <v>297</v>
      </c>
      <c r="D21" s="94">
        <v>5</v>
      </c>
      <c r="E21" s="95" t="s">
        <v>59</v>
      </c>
      <c r="DA21" s="95" t="s">
        <v>180</v>
      </c>
      <c r="DB21" s="95" t="s">
        <v>180</v>
      </c>
      <c r="DC21" s="95" t="s">
        <v>180</v>
      </c>
      <c r="DD21" s="95" t="s">
        <v>180</v>
      </c>
      <c r="DE21" s="95" t="s">
        <v>180</v>
      </c>
      <c r="DF21" s="95" t="s">
        <v>180</v>
      </c>
      <c r="DG21" s="95" t="s">
        <v>180</v>
      </c>
      <c r="DH21" s="95" t="s">
        <v>180</v>
      </c>
      <c r="DI21" s="95" t="s">
        <v>180</v>
      </c>
      <c r="DJ21" s="95" t="s">
        <v>180</v>
      </c>
      <c r="DK21" s="95" t="s">
        <v>180</v>
      </c>
      <c r="DL21" s="95" t="s">
        <v>180</v>
      </c>
      <c r="DM21" s="95" t="s">
        <v>180</v>
      </c>
      <c r="DN21" s="95" t="s">
        <v>180</v>
      </c>
      <c r="DO21" s="95" t="s">
        <v>184</v>
      </c>
      <c r="DP21" s="95" t="s">
        <v>184</v>
      </c>
      <c r="DQ21" s="95" t="s">
        <v>184</v>
      </c>
      <c r="DR21" s="95" t="s">
        <v>184</v>
      </c>
      <c r="DS21" s="95" t="s">
        <v>184</v>
      </c>
      <c r="DT21" s="95" t="s">
        <v>184</v>
      </c>
      <c r="DU21" s="95" t="s">
        <v>184</v>
      </c>
      <c r="DV21" s="95" t="s">
        <v>184</v>
      </c>
      <c r="DW21" s="95" t="s">
        <v>184</v>
      </c>
      <c r="DX21" s="95" t="s">
        <v>184</v>
      </c>
      <c r="DY21" s="95" t="s">
        <v>184</v>
      </c>
      <c r="DZ21" s="95" t="s">
        <v>184</v>
      </c>
      <c r="EA21" s="95" t="s">
        <v>184</v>
      </c>
      <c r="EB21" s="95" t="s">
        <v>184</v>
      </c>
      <c r="ED21" s="95" t="s">
        <v>180</v>
      </c>
      <c r="EE21" s="95" t="s">
        <v>180</v>
      </c>
      <c r="EF21" s="95" t="s">
        <v>180</v>
      </c>
      <c r="EG21" s="95" t="s">
        <v>180</v>
      </c>
      <c r="EH21" s="95" t="s">
        <v>180</v>
      </c>
      <c r="EI21" s="95" t="s">
        <v>180</v>
      </c>
      <c r="EJ21" s="95" t="s">
        <v>180</v>
      </c>
      <c r="EK21" s="95" t="s">
        <v>180</v>
      </c>
      <c r="EL21" s="95" t="s">
        <v>180</v>
      </c>
      <c r="EM21" s="95" t="s">
        <v>180</v>
      </c>
      <c r="EN21" s="95" t="s">
        <v>180</v>
      </c>
      <c r="EO21" s="95" t="s">
        <v>184</v>
      </c>
      <c r="EP21" s="95" t="s">
        <v>184</v>
      </c>
      <c r="EQ21" s="95" t="s">
        <v>184</v>
      </c>
      <c r="ER21" s="95" t="s">
        <v>184</v>
      </c>
      <c r="ES21" s="95" t="s">
        <v>184</v>
      </c>
      <c r="ET21" s="95" t="s">
        <v>184</v>
      </c>
      <c r="EU21" s="95" t="s">
        <v>184</v>
      </c>
      <c r="EV21" s="95" t="s">
        <v>184</v>
      </c>
      <c r="EW21" s="95" t="s">
        <v>184</v>
      </c>
      <c r="EX21" s="95" t="s">
        <v>184</v>
      </c>
      <c r="EY21" s="95" t="s">
        <v>184</v>
      </c>
    </row>
    <row r="22" spans="1:194" x14ac:dyDescent="0.35">
      <c r="C22" s="94" t="s">
        <v>298</v>
      </c>
      <c r="D22" s="94">
        <v>6</v>
      </c>
      <c r="E22" s="95" t="s">
        <v>60</v>
      </c>
    </row>
    <row r="23" spans="1:194" x14ac:dyDescent="0.35">
      <c r="C23" s="94" t="s">
        <v>299</v>
      </c>
      <c r="D23" s="94">
        <v>7</v>
      </c>
      <c r="E23" s="95" t="s">
        <v>61</v>
      </c>
    </row>
    <row r="24" spans="1:194" x14ac:dyDescent="0.35">
      <c r="C24" s="94" t="s">
        <v>300</v>
      </c>
      <c r="D24" s="94">
        <v>8</v>
      </c>
      <c r="E24" s="95" t="s">
        <v>62</v>
      </c>
    </row>
    <row r="25" spans="1:194" x14ac:dyDescent="0.35">
      <c r="C25" s="94" t="s">
        <v>301</v>
      </c>
      <c r="D25" s="94">
        <v>9</v>
      </c>
    </row>
    <row r="26" spans="1:194" x14ac:dyDescent="0.35">
      <c r="C26" s="94" t="s">
        <v>302</v>
      </c>
      <c r="D26" s="94">
        <v>10</v>
      </c>
    </row>
    <row r="27" spans="1:194" x14ac:dyDescent="0.35">
      <c r="C27" s="94" t="s">
        <v>303</v>
      </c>
      <c r="D27" s="94">
        <v>11</v>
      </c>
    </row>
    <row r="28" spans="1:194" x14ac:dyDescent="0.35">
      <c r="C28" s="94" t="s">
        <v>304</v>
      </c>
      <c r="D28" s="94">
        <v>12</v>
      </c>
    </row>
    <row r="29" spans="1:194" x14ac:dyDescent="0.35">
      <c r="C29" s="94" t="s">
        <v>305</v>
      </c>
      <c r="D29" s="94">
        <v>13</v>
      </c>
    </row>
    <row r="30" spans="1:194" x14ac:dyDescent="0.35">
      <c r="C30" s="94" t="s">
        <v>306</v>
      </c>
      <c r="D30" s="94">
        <v>14</v>
      </c>
    </row>
    <row r="31" spans="1:194" x14ac:dyDescent="0.35">
      <c r="C31" s="94" t="s">
        <v>307</v>
      </c>
      <c r="D31" s="94">
        <v>15</v>
      </c>
    </row>
    <row r="32" spans="1:194" x14ac:dyDescent="0.35">
      <c r="C32" s="94" t="s">
        <v>308</v>
      </c>
      <c r="D32" s="94">
        <v>16</v>
      </c>
    </row>
    <row r="33" spans="3:4" x14ac:dyDescent="0.35">
      <c r="C33" s="94" t="s">
        <v>309</v>
      </c>
      <c r="D33" s="94">
        <v>17</v>
      </c>
    </row>
    <row r="34" spans="3:4" x14ac:dyDescent="0.35">
      <c r="C34" s="94" t="s">
        <v>310</v>
      </c>
      <c r="D34" s="94">
        <v>18</v>
      </c>
    </row>
    <row r="35" spans="3:4" x14ac:dyDescent="0.35">
      <c r="C35" s="94" t="s">
        <v>311</v>
      </c>
      <c r="D35" s="94">
        <v>19</v>
      </c>
    </row>
    <row r="36" spans="3:4" x14ac:dyDescent="0.35">
      <c r="C36" s="94" t="s">
        <v>312</v>
      </c>
      <c r="D36" s="94">
        <v>20</v>
      </c>
    </row>
    <row r="37" spans="3:4" x14ac:dyDescent="0.35">
      <c r="C37" s="94" t="s">
        <v>313</v>
      </c>
      <c r="D37" s="94">
        <v>21</v>
      </c>
    </row>
    <row r="38" spans="3:4" x14ac:dyDescent="0.35">
      <c r="C38" s="94" t="s">
        <v>314</v>
      </c>
      <c r="D38" s="94">
        <v>22</v>
      </c>
    </row>
    <row r="39" spans="3:4" x14ac:dyDescent="0.35">
      <c r="C39" s="94" t="s">
        <v>315</v>
      </c>
      <c r="D39" s="94">
        <v>23</v>
      </c>
    </row>
    <row r="40" spans="3:4" x14ac:dyDescent="0.35">
      <c r="C40" s="94" t="s">
        <v>316</v>
      </c>
      <c r="D40" s="94">
        <v>24</v>
      </c>
    </row>
    <row r="41" spans="3:4" x14ac:dyDescent="0.35">
      <c r="C41" s="94" t="s">
        <v>317</v>
      </c>
      <c r="D41" s="94">
        <v>25</v>
      </c>
    </row>
    <row r="42" spans="3:4" x14ac:dyDescent="0.35">
      <c r="C42" s="94" t="s">
        <v>318</v>
      </c>
      <c r="D42" s="94">
        <v>26</v>
      </c>
    </row>
    <row r="43" spans="3:4" x14ac:dyDescent="0.35">
      <c r="C43" s="94" t="s">
        <v>319</v>
      </c>
      <c r="D43" s="94">
        <v>27</v>
      </c>
    </row>
    <row r="44" spans="3:4" x14ac:dyDescent="0.35">
      <c r="C44" s="94" t="s">
        <v>320</v>
      </c>
      <c r="D44" s="94">
        <v>28</v>
      </c>
    </row>
    <row r="45" spans="3:4" x14ac:dyDescent="0.35">
      <c r="C45" s="94" t="s">
        <v>321</v>
      </c>
      <c r="D45" s="94">
        <v>29</v>
      </c>
    </row>
    <row r="46" spans="3:4" x14ac:dyDescent="0.35">
      <c r="C46" s="94" t="s">
        <v>322</v>
      </c>
      <c r="D46" s="94">
        <v>30</v>
      </c>
    </row>
    <row r="47" spans="3:4" x14ac:dyDescent="0.35">
      <c r="C47" s="94" t="s">
        <v>323</v>
      </c>
      <c r="D47" s="94">
        <v>31</v>
      </c>
    </row>
    <row r="48" spans="3:4" x14ac:dyDescent="0.35">
      <c r="C48" s="94" t="s">
        <v>324</v>
      </c>
      <c r="D48" s="94">
        <v>32</v>
      </c>
    </row>
    <row r="49" spans="3:4" x14ac:dyDescent="0.35">
      <c r="C49" s="94" t="s">
        <v>325</v>
      </c>
      <c r="D49" s="94">
        <v>33</v>
      </c>
    </row>
    <row r="50" spans="3:4" x14ac:dyDescent="0.35">
      <c r="C50" s="94" t="s">
        <v>326</v>
      </c>
      <c r="D50" s="94">
        <v>34</v>
      </c>
    </row>
    <row r="51" spans="3:4" x14ac:dyDescent="0.35">
      <c r="C51" s="94" t="s">
        <v>327</v>
      </c>
      <c r="D51" s="94">
        <v>35</v>
      </c>
    </row>
    <row r="52" spans="3:4" x14ac:dyDescent="0.35">
      <c r="C52" s="94" t="s">
        <v>328</v>
      </c>
      <c r="D52" s="94">
        <v>36</v>
      </c>
    </row>
    <row r="53" spans="3:4" x14ac:dyDescent="0.35">
      <c r="C53" s="94" t="s">
        <v>329</v>
      </c>
      <c r="D53" s="94">
        <v>37</v>
      </c>
    </row>
    <row r="54" spans="3:4" x14ac:dyDescent="0.35">
      <c r="C54" s="94" t="s">
        <v>330</v>
      </c>
      <c r="D54" s="94">
        <v>38</v>
      </c>
    </row>
    <row r="55" spans="3:4" x14ac:dyDescent="0.35">
      <c r="C55" s="94" t="s">
        <v>331</v>
      </c>
      <c r="D55" s="94">
        <v>39</v>
      </c>
    </row>
    <row r="56" spans="3:4" x14ac:dyDescent="0.35">
      <c r="C56" s="94" t="s">
        <v>332</v>
      </c>
      <c r="D56" s="94">
        <v>40</v>
      </c>
    </row>
    <row r="57" spans="3:4" x14ac:dyDescent="0.35">
      <c r="C57" s="94" t="s">
        <v>333</v>
      </c>
      <c r="D57" s="94">
        <v>41</v>
      </c>
    </row>
    <row r="58" spans="3:4" x14ac:dyDescent="0.35">
      <c r="C58" s="94" t="s">
        <v>334</v>
      </c>
      <c r="D58" s="94">
        <v>42</v>
      </c>
    </row>
    <row r="59" spans="3:4" x14ac:dyDescent="0.35">
      <c r="C59" s="94" t="s">
        <v>335</v>
      </c>
      <c r="D59" s="94">
        <v>43</v>
      </c>
    </row>
    <row r="60" spans="3:4" x14ac:dyDescent="0.35">
      <c r="C60" s="94" t="s">
        <v>336</v>
      </c>
      <c r="D60" s="94">
        <v>44</v>
      </c>
    </row>
    <row r="61" spans="3:4" x14ac:dyDescent="0.35">
      <c r="C61" s="94" t="s">
        <v>337</v>
      </c>
      <c r="D61" s="94">
        <v>45</v>
      </c>
    </row>
    <row r="62" spans="3:4" x14ac:dyDescent="0.35">
      <c r="C62" s="94" t="s">
        <v>338</v>
      </c>
      <c r="D62" s="94">
        <v>46</v>
      </c>
    </row>
    <row r="63" spans="3:4" x14ac:dyDescent="0.35">
      <c r="C63" s="94" t="s">
        <v>339</v>
      </c>
      <c r="D63" s="94">
        <v>47</v>
      </c>
    </row>
  </sheetData>
  <sortState ref="H26:H35">
    <sortCondition ref="H26"/>
  </sortState>
  <phoneticPr fontId="9"/>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zoomScale="80" zoomScaleNormal="70" workbookViewId="0">
      <pane ySplit="1" topLeftCell="A2" activePane="bottomLeft" state="frozen"/>
      <selection pane="bottomLeft" activeCell="A3" sqref="A3:A6"/>
    </sheetView>
  </sheetViews>
  <sheetFormatPr defaultColWidth="8.7109375" defaultRowHeight="16.5" x14ac:dyDescent="0.35"/>
  <cols>
    <col min="1" max="1" width="20.28515625" style="33" customWidth="1"/>
    <col min="2" max="2" width="9.5703125" style="33" bestFit="1" customWidth="1"/>
    <col min="3" max="3" width="35.42578125" style="33" bestFit="1" customWidth="1"/>
    <col min="4" max="4" width="8.7109375" style="33"/>
    <col min="5" max="7" width="17.7109375" style="33" customWidth="1"/>
    <col min="8" max="8" width="8.7109375" style="33"/>
    <col min="9" max="9" width="26.42578125" style="48" customWidth="1"/>
    <col min="10" max="13" width="33.28515625" style="33" customWidth="1"/>
    <col min="14" max="15" width="8.7109375" style="33"/>
    <col min="16" max="31" width="33.28515625" style="33" customWidth="1"/>
    <col min="32" max="32" width="26.7109375" style="33" customWidth="1"/>
    <col min="33" max="16384" width="8.7109375" style="33"/>
  </cols>
  <sheetData>
    <row r="1" spans="1:32" ht="49.5" x14ac:dyDescent="0.35">
      <c r="A1" s="33" t="s">
        <v>226</v>
      </c>
      <c r="B1" s="53">
        <f>調査1_自立訓練事業所調査!A6</f>
        <v>2</v>
      </c>
      <c r="C1" s="53">
        <f>調査1_自立訓練事業所調査!A7</f>
        <v>3</v>
      </c>
      <c r="D1" s="53">
        <f>調査1_自立訓練事業所調査!A38</f>
        <v>7</v>
      </c>
      <c r="E1" s="53">
        <f>調査1_自立訓練事業所調査!A38</f>
        <v>7</v>
      </c>
      <c r="F1" s="53">
        <f>調査1_自立訓練事業所調査!A38</f>
        <v>7</v>
      </c>
      <c r="G1" s="53">
        <f>調査1_自立訓練事業所調査!A172</f>
        <v>13</v>
      </c>
      <c r="H1" s="43" t="s">
        <v>1</v>
      </c>
      <c r="I1" s="44" t="s">
        <v>2</v>
      </c>
    </row>
    <row r="2" spans="1:32" x14ac:dyDescent="0.35">
      <c r="A2" s="33" t="s">
        <v>155</v>
      </c>
      <c r="B2" s="33" t="s">
        <v>155</v>
      </c>
      <c r="C2" s="33" t="s">
        <v>155</v>
      </c>
      <c r="D2" s="33" t="s">
        <v>155</v>
      </c>
      <c r="E2" s="50" t="s">
        <v>155</v>
      </c>
      <c r="F2" s="50" t="s">
        <v>155</v>
      </c>
      <c r="G2" s="50" t="s">
        <v>155</v>
      </c>
      <c r="H2" s="43">
        <v>1</v>
      </c>
      <c r="I2" s="45" t="s">
        <v>12</v>
      </c>
      <c r="R2" s="33" t="s">
        <v>250</v>
      </c>
      <c r="S2" s="33" t="s">
        <v>253</v>
      </c>
      <c r="T2" s="33" t="s">
        <v>11</v>
      </c>
      <c r="U2" s="50" t="s">
        <v>255</v>
      </c>
      <c r="V2" s="33">
        <v>1</v>
      </c>
    </row>
    <row r="3" spans="1:32" ht="18" x14ac:dyDescent="0.35">
      <c r="A3" s="33" t="s">
        <v>52</v>
      </c>
      <c r="B3" s="33" t="s">
        <v>107</v>
      </c>
      <c r="C3" s="46" t="s">
        <v>55</v>
      </c>
      <c r="D3" s="33" t="s">
        <v>158</v>
      </c>
      <c r="E3" s="50" t="s">
        <v>176</v>
      </c>
      <c r="F3" s="50" t="s">
        <v>181</v>
      </c>
      <c r="G3" s="50" t="s">
        <v>218</v>
      </c>
      <c r="H3" s="43">
        <v>2</v>
      </c>
      <c r="I3" s="45" t="s">
        <v>13</v>
      </c>
      <c r="P3" s="46"/>
      <c r="Q3" s="46"/>
      <c r="R3" s="46" t="s">
        <v>251</v>
      </c>
      <c r="S3" s="46" t="s">
        <v>254</v>
      </c>
      <c r="T3" s="46"/>
      <c r="U3" s="33" t="s">
        <v>256</v>
      </c>
      <c r="V3" s="33">
        <v>2</v>
      </c>
    </row>
    <row r="4" spans="1:32" ht="18" x14ac:dyDescent="0.35">
      <c r="A4" s="50" t="s">
        <v>53</v>
      </c>
      <c r="B4" s="33" t="s">
        <v>108</v>
      </c>
      <c r="C4" s="46" t="s">
        <v>56</v>
      </c>
      <c r="D4" s="33" t="s">
        <v>159</v>
      </c>
      <c r="E4" s="50" t="s">
        <v>177</v>
      </c>
      <c r="F4" s="50" t="s">
        <v>182</v>
      </c>
      <c r="G4" s="50" t="s">
        <v>219</v>
      </c>
      <c r="H4" s="43">
        <v>3</v>
      </c>
      <c r="I4" s="45" t="s">
        <v>14</v>
      </c>
      <c r="Q4" s="46"/>
      <c r="R4" s="46" t="s">
        <v>252</v>
      </c>
      <c r="S4" s="46"/>
      <c r="T4" s="46"/>
      <c r="V4" s="33">
        <v>3</v>
      </c>
    </row>
    <row r="5" spans="1:32" ht="18" x14ac:dyDescent="0.35">
      <c r="A5" s="50" t="s">
        <v>54</v>
      </c>
      <c r="B5" s="33" t="s">
        <v>109</v>
      </c>
      <c r="C5" s="46" t="s">
        <v>57</v>
      </c>
      <c r="E5" s="50" t="s">
        <v>178</v>
      </c>
      <c r="F5" s="50" t="s">
        <v>178</v>
      </c>
      <c r="G5" s="50"/>
      <c r="H5" s="43">
        <v>4</v>
      </c>
      <c r="I5" s="45" t="s">
        <v>15</v>
      </c>
      <c r="P5" s="46"/>
      <c r="Q5" s="46"/>
      <c r="R5" s="46"/>
      <c r="S5" s="46"/>
      <c r="T5" s="46"/>
      <c r="V5" s="50">
        <v>4</v>
      </c>
    </row>
    <row r="6" spans="1:32" ht="18" x14ac:dyDescent="0.35">
      <c r="A6" s="50" t="s">
        <v>227</v>
      </c>
      <c r="B6" s="33" t="s">
        <v>110</v>
      </c>
      <c r="C6" s="46" t="s">
        <v>58</v>
      </c>
      <c r="E6" s="50" t="s">
        <v>179</v>
      </c>
      <c r="F6" s="50" t="s">
        <v>183</v>
      </c>
      <c r="G6" s="50"/>
      <c r="H6" s="43">
        <v>5</v>
      </c>
      <c r="I6" s="45"/>
      <c r="Q6" s="46"/>
      <c r="R6" s="46"/>
      <c r="S6" s="46"/>
      <c r="T6" s="46"/>
      <c r="V6" s="50">
        <v>5</v>
      </c>
    </row>
    <row r="7" spans="1:32" ht="18" x14ac:dyDescent="0.35">
      <c r="B7" s="33" t="s">
        <v>111</v>
      </c>
      <c r="C7" s="46" t="s">
        <v>59</v>
      </c>
      <c r="E7" s="50" t="s">
        <v>180</v>
      </c>
      <c r="F7" s="50" t="s">
        <v>184</v>
      </c>
      <c r="G7" s="50"/>
      <c r="H7" s="43">
        <v>6</v>
      </c>
      <c r="I7" s="45"/>
      <c r="Q7" s="46"/>
      <c r="R7" s="46"/>
      <c r="S7" s="46"/>
      <c r="T7" s="46"/>
      <c r="V7" s="50">
        <v>6</v>
      </c>
    </row>
    <row r="8" spans="1:32" ht="18" x14ac:dyDescent="0.35">
      <c r="B8" s="33" t="s">
        <v>112</v>
      </c>
      <c r="C8" s="46" t="s">
        <v>60</v>
      </c>
      <c r="H8" s="43">
        <v>7</v>
      </c>
      <c r="I8" s="45"/>
      <c r="P8" s="46"/>
      <c r="Q8" s="46"/>
      <c r="R8" s="46"/>
      <c r="S8" s="46"/>
      <c r="T8" s="46"/>
      <c r="V8" s="50">
        <v>7</v>
      </c>
    </row>
    <row r="9" spans="1:32" ht="18" x14ac:dyDescent="0.35">
      <c r="B9" s="33" t="s">
        <v>113</v>
      </c>
      <c r="C9" s="46" t="s">
        <v>61</v>
      </c>
      <c r="H9" s="43">
        <v>8</v>
      </c>
      <c r="I9" s="45"/>
      <c r="P9" s="46"/>
      <c r="Q9" s="46"/>
      <c r="R9" s="46"/>
      <c r="S9" s="46"/>
      <c r="T9" s="46"/>
    </row>
    <row r="10" spans="1:32" ht="18" x14ac:dyDescent="0.35">
      <c r="B10" s="33" t="s">
        <v>114</v>
      </c>
      <c r="C10" s="46" t="s">
        <v>62</v>
      </c>
      <c r="H10" s="43">
        <v>9</v>
      </c>
      <c r="I10" s="45"/>
      <c r="P10" s="46"/>
      <c r="Q10" s="46"/>
      <c r="R10" s="46"/>
      <c r="S10" s="46"/>
      <c r="T10" s="46"/>
    </row>
    <row r="11" spans="1:32" x14ac:dyDescent="0.35">
      <c r="B11" s="33" t="s">
        <v>115</v>
      </c>
      <c r="H11" s="43">
        <v>10</v>
      </c>
      <c r="I11" s="45"/>
    </row>
    <row r="12" spans="1:32" x14ac:dyDescent="0.35">
      <c r="B12" s="33" t="s">
        <v>116</v>
      </c>
      <c r="I12" s="47" t="s">
        <v>0</v>
      </c>
    </row>
    <row r="13" spans="1:32" x14ac:dyDescent="0.35">
      <c r="B13" s="33" t="s">
        <v>117</v>
      </c>
    </row>
    <row r="14" spans="1:32" s="49" customFormat="1" x14ac:dyDescent="0.35">
      <c r="B14" s="33" t="s">
        <v>118</v>
      </c>
      <c r="C14" s="33"/>
      <c r="I14" s="48" t="s">
        <v>17</v>
      </c>
      <c r="J14" s="48" t="s">
        <v>26</v>
      </c>
      <c r="K14" s="48" t="s">
        <v>32</v>
      </c>
      <c r="L14" s="48" t="s">
        <v>36</v>
      </c>
      <c r="M14" s="48" t="s">
        <v>42</v>
      </c>
      <c r="P14" s="33"/>
      <c r="Q14" s="33"/>
      <c r="R14" s="33"/>
      <c r="S14" s="33"/>
      <c r="T14" s="33"/>
      <c r="U14" s="33"/>
      <c r="V14" s="33"/>
      <c r="W14" s="33"/>
      <c r="X14" s="33"/>
      <c r="Y14" s="33"/>
      <c r="Z14" s="33"/>
      <c r="AA14" s="33"/>
      <c r="AB14" s="33"/>
      <c r="AC14" s="33"/>
      <c r="AD14" s="33"/>
      <c r="AE14" s="33"/>
      <c r="AF14" s="33"/>
    </row>
    <row r="15" spans="1:32" s="49" customFormat="1" x14ac:dyDescent="0.35">
      <c r="B15" s="33" t="s">
        <v>119</v>
      </c>
      <c r="C15" s="33"/>
      <c r="H15" s="43">
        <v>1</v>
      </c>
      <c r="I15" s="45" t="s">
        <v>18</v>
      </c>
      <c r="J15" s="48" t="s">
        <v>27</v>
      </c>
      <c r="K15" s="48" t="s">
        <v>33</v>
      </c>
      <c r="L15" s="48" t="s">
        <v>37</v>
      </c>
      <c r="M15" s="48" t="s">
        <v>43</v>
      </c>
      <c r="P15" s="33"/>
      <c r="Q15" s="33"/>
      <c r="R15" s="33"/>
      <c r="S15" s="33"/>
      <c r="T15" s="33"/>
      <c r="U15" s="33"/>
      <c r="V15" s="33"/>
      <c r="W15" s="33"/>
      <c r="X15" s="33"/>
      <c r="Y15" s="33"/>
      <c r="Z15" s="33"/>
      <c r="AA15" s="33"/>
      <c r="AB15" s="33"/>
      <c r="AC15" s="33"/>
      <c r="AD15" s="33"/>
      <c r="AE15" s="33"/>
      <c r="AF15" s="33"/>
    </row>
    <row r="16" spans="1:32" ht="33" x14ac:dyDescent="0.35">
      <c r="B16" s="33" t="s">
        <v>120</v>
      </c>
      <c r="H16" s="43">
        <v>2</v>
      </c>
      <c r="I16" s="45" t="s">
        <v>19</v>
      </c>
      <c r="J16" s="48" t="s">
        <v>28</v>
      </c>
      <c r="K16" s="48" t="s">
        <v>34</v>
      </c>
      <c r="L16" s="48" t="s">
        <v>38</v>
      </c>
      <c r="M16" s="48" t="s">
        <v>44</v>
      </c>
    </row>
    <row r="17" spans="1:13" ht="33" x14ac:dyDescent="0.35">
      <c r="B17" s="33" t="s">
        <v>121</v>
      </c>
      <c r="H17" s="43">
        <v>3</v>
      </c>
      <c r="I17" s="45" t="s">
        <v>20</v>
      </c>
      <c r="J17" s="48" t="s">
        <v>29</v>
      </c>
      <c r="K17" s="48" t="s">
        <v>35</v>
      </c>
      <c r="L17" s="48" t="s">
        <v>39</v>
      </c>
      <c r="M17" s="48" t="s">
        <v>45</v>
      </c>
    </row>
    <row r="18" spans="1:13" x14ac:dyDescent="0.35">
      <c r="B18" s="33" t="s">
        <v>122</v>
      </c>
      <c r="H18" s="43">
        <v>4</v>
      </c>
      <c r="I18" s="45" t="s">
        <v>21</v>
      </c>
      <c r="J18" s="50" t="s">
        <v>30</v>
      </c>
      <c r="K18" s="50"/>
      <c r="L18" s="50" t="s">
        <v>40</v>
      </c>
      <c r="M18" s="50"/>
    </row>
    <row r="19" spans="1:13" ht="33" x14ac:dyDescent="0.35">
      <c r="B19" s="33" t="s">
        <v>123</v>
      </c>
      <c r="H19" s="43">
        <v>5</v>
      </c>
      <c r="I19" s="45" t="s">
        <v>22</v>
      </c>
      <c r="J19" s="51" t="s">
        <v>31</v>
      </c>
      <c r="K19" s="51"/>
      <c r="L19" s="51" t="s">
        <v>41</v>
      </c>
      <c r="M19" s="51"/>
    </row>
    <row r="20" spans="1:13" x14ac:dyDescent="0.35">
      <c r="B20" s="33" t="s">
        <v>124</v>
      </c>
      <c r="H20" s="43">
        <v>6</v>
      </c>
      <c r="I20" s="45" t="s">
        <v>23</v>
      </c>
    </row>
    <row r="21" spans="1:13" x14ac:dyDescent="0.35">
      <c r="B21" s="33" t="s">
        <v>125</v>
      </c>
      <c r="H21" s="43">
        <v>7</v>
      </c>
      <c r="I21" s="45" t="s">
        <v>24</v>
      </c>
    </row>
    <row r="22" spans="1:13" x14ac:dyDescent="0.35">
      <c r="B22" s="33" t="s">
        <v>126</v>
      </c>
      <c r="H22" s="43">
        <v>8</v>
      </c>
      <c r="I22" s="45"/>
    </row>
    <row r="23" spans="1:13" x14ac:dyDescent="0.35">
      <c r="B23" s="33" t="s">
        <v>127</v>
      </c>
      <c r="H23" s="43">
        <v>9</v>
      </c>
      <c r="I23" s="45"/>
    </row>
    <row r="24" spans="1:13" x14ac:dyDescent="0.35">
      <c r="B24" s="33" t="s">
        <v>128</v>
      </c>
      <c r="H24" s="43">
        <v>10</v>
      </c>
    </row>
    <row r="25" spans="1:13" x14ac:dyDescent="0.35">
      <c r="B25" s="33" t="s">
        <v>129</v>
      </c>
    </row>
    <row r="26" spans="1:13" x14ac:dyDescent="0.35">
      <c r="A26" s="48"/>
      <c r="B26" s="33" t="s">
        <v>130</v>
      </c>
      <c r="D26" s="48"/>
      <c r="E26" s="48"/>
      <c r="F26" s="48"/>
      <c r="G26" s="48"/>
      <c r="H26" s="48"/>
      <c r="J26" s="48"/>
    </row>
    <row r="27" spans="1:13" x14ac:dyDescent="0.35">
      <c r="A27" s="48"/>
      <c r="B27" s="33" t="s">
        <v>131</v>
      </c>
      <c r="D27" s="48"/>
      <c r="E27" s="48"/>
      <c r="F27" s="48"/>
      <c r="G27" s="48"/>
      <c r="H27" s="48"/>
      <c r="J27" s="48"/>
    </row>
    <row r="28" spans="1:13" x14ac:dyDescent="0.35">
      <c r="A28" s="48"/>
      <c r="B28" s="33" t="s">
        <v>132</v>
      </c>
      <c r="D28" s="48"/>
      <c r="E28" s="48"/>
      <c r="F28" s="48"/>
      <c r="G28" s="48"/>
      <c r="H28" s="48"/>
      <c r="J28" s="48"/>
    </row>
    <row r="29" spans="1:13" x14ac:dyDescent="0.35">
      <c r="A29" s="48"/>
      <c r="B29" s="33" t="s">
        <v>133</v>
      </c>
      <c r="D29" s="48"/>
      <c r="E29" s="48"/>
      <c r="F29" s="48"/>
      <c r="G29" s="48"/>
      <c r="H29" s="48"/>
      <c r="J29" s="48"/>
    </row>
    <row r="30" spans="1:13" x14ac:dyDescent="0.35">
      <c r="A30" s="48"/>
      <c r="B30" s="33" t="s">
        <v>134</v>
      </c>
      <c r="D30" s="48"/>
      <c r="E30" s="48"/>
      <c r="F30" s="48"/>
      <c r="G30" s="48"/>
      <c r="H30" s="48"/>
      <c r="J30" s="48"/>
    </row>
    <row r="31" spans="1:13" x14ac:dyDescent="0.35">
      <c r="A31" s="48"/>
      <c r="B31" s="33" t="s">
        <v>135</v>
      </c>
      <c r="D31" s="48"/>
      <c r="E31" s="48"/>
      <c r="F31" s="48"/>
      <c r="G31" s="48"/>
      <c r="H31" s="48"/>
      <c r="J31" s="48"/>
    </row>
    <row r="32" spans="1:13" x14ac:dyDescent="0.35">
      <c r="A32" s="48"/>
      <c r="B32" s="33" t="s">
        <v>136</v>
      </c>
      <c r="D32" s="48"/>
      <c r="E32" s="48"/>
      <c r="F32" s="48"/>
      <c r="G32" s="48"/>
      <c r="H32" s="48"/>
      <c r="J32" s="48"/>
    </row>
    <row r="33" spans="1:10" x14ac:dyDescent="0.35">
      <c r="A33" s="48"/>
      <c r="B33" s="33" t="s">
        <v>137</v>
      </c>
      <c r="D33" s="48"/>
      <c r="E33" s="48"/>
      <c r="F33" s="48"/>
      <c r="G33" s="48"/>
      <c r="H33" s="48"/>
      <c r="J33" s="48"/>
    </row>
    <row r="34" spans="1:10" x14ac:dyDescent="0.35">
      <c r="A34" s="48"/>
      <c r="B34" s="33" t="s">
        <v>138</v>
      </c>
      <c r="D34" s="48"/>
      <c r="E34" s="48"/>
      <c r="F34" s="48"/>
      <c r="G34" s="48"/>
      <c r="H34" s="48"/>
      <c r="J34" s="48"/>
    </row>
    <row r="35" spans="1:10" x14ac:dyDescent="0.35">
      <c r="B35" s="33" t="s">
        <v>139</v>
      </c>
    </row>
    <row r="36" spans="1:10" x14ac:dyDescent="0.35">
      <c r="B36" s="33" t="s">
        <v>140</v>
      </c>
    </row>
    <row r="37" spans="1:10" x14ac:dyDescent="0.35">
      <c r="B37" s="33" t="s">
        <v>141</v>
      </c>
    </row>
    <row r="38" spans="1:10" x14ac:dyDescent="0.35">
      <c r="B38" s="33" t="s">
        <v>142</v>
      </c>
    </row>
    <row r="39" spans="1:10" x14ac:dyDescent="0.35">
      <c r="B39" s="33" t="s">
        <v>143</v>
      </c>
    </row>
    <row r="40" spans="1:10" x14ac:dyDescent="0.35">
      <c r="B40" s="33" t="s">
        <v>144</v>
      </c>
    </row>
    <row r="41" spans="1:10" x14ac:dyDescent="0.35">
      <c r="B41" s="33" t="s">
        <v>145</v>
      </c>
    </row>
    <row r="42" spans="1:10" x14ac:dyDescent="0.35">
      <c r="B42" s="33" t="s">
        <v>146</v>
      </c>
    </row>
    <row r="43" spans="1:10" x14ac:dyDescent="0.35">
      <c r="B43" s="33" t="s">
        <v>147</v>
      </c>
    </row>
    <row r="44" spans="1:10" x14ac:dyDescent="0.35">
      <c r="B44" s="33" t="s">
        <v>148</v>
      </c>
    </row>
    <row r="45" spans="1:10" x14ac:dyDescent="0.35">
      <c r="B45" s="33" t="s">
        <v>149</v>
      </c>
    </row>
    <row r="46" spans="1:10" x14ac:dyDescent="0.35">
      <c r="B46" s="33" t="s">
        <v>150</v>
      </c>
    </row>
    <row r="47" spans="1:10" x14ac:dyDescent="0.35">
      <c r="B47" s="33" t="s">
        <v>151</v>
      </c>
    </row>
    <row r="48" spans="1:10" x14ac:dyDescent="0.35">
      <c r="B48" s="33" t="s">
        <v>152</v>
      </c>
    </row>
    <row r="49" spans="2:2" x14ac:dyDescent="0.35">
      <c r="B49" s="33" t="s">
        <v>153</v>
      </c>
    </row>
  </sheetData>
  <phoneticPr fontId="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pane ySplit="2" topLeftCell="A3" activePane="bottomLeft" state="frozen"/>
      <selection pane="bottomLeft" activeCell="D21" sqref="D21"/>
    </sheetView>
  </sheetViews>
  <sheetFormatPr defaultRowHeight="16.5" x14ac:dyDescent="0.35"/>
  <cols>
    <col min="3" max="4" width="27.85546875" customWidth="1"/>
  </cols>
  <sheetData>
    <row r="1" spans="1:7" x14ac:dyDescent="0.35">
      <c r="A1" t="s">
        <v>3</v>
      </c>
    </row>
    <row r="2" spans="1:7" x14ac:dyDescent="0.35">
      <c r="B2" s="9" t="s">
        <v>1</v>
      </c>
      <c r="C2" s="10" t="s">
        <v>4</v>
      </c>
      <c r="D2" s="10" t="s">
        <v>7</v>
      </c>
    </row>
    <row r="3" spans="1:7" x14ac:dyDescent="0.35">
      <c r="B3" s="9">
        <v>1</v>
      </c>
      <c r="C3" s="11" t="s">
        <v>11</v>
      </c>
      <c r="D3" s="11" t="s">
        <v>11</v>
      </c>
      <c r="E3" t="s">
        <v>9</v>
      </c>
    </row>
    <row r="4" spans="1:7" x14ac:dyDescent="0.35">
      <c r="B4" s="9">
        <v>2</v>
      </c>
      <c r="C4" s="11"/>
      <c r="D4" s="11" t="s">
        <v>8</v>
      </c>
    </row>
    <row r="5" spans="1:7" x14ac:dyDescent="0.35">
      <c r="B5" s="6"/>
      <c r="C5" s="12" t="s">
        <v>0</v>
      </c>
      <c r="D5" s="12" t="s">
        <v>0</v>
      </c>
    </row>
    <row r="7" spans="1:7" x14ac:dyDescent="0.35">
      <c r="A7" t="s">
        <v>16</v>
      </c>
      <c r="C7" s="14"/>
    </row>
    <row r="8" spans="1:7" ht="32.450000000000003" customHeight="1" x14ac:dyDescent="0.35">
      <c r="A8" t="s">
        <v>6</v>
      </c>
      <c r="C8" s="20" t="s">
        <v>17</v>
      </c>
      <c r="D8" s="19" t="s">
        <v>26</v>
      </c>
      <c r="E8" s="19" t="s">
        <v>32</v>
      </c>
      <c r="F8" s="19" t="s">
        <v>36</v>
      </c>
      <c r="G8" s="19" t="s">
        <v>42</v>
      </c>
    </row>
    <row r="9" spans="1:7" ht="33" x14ac:dyDescent="0.35">
      <c r="B9" s="31">
        <v>1</v>
      </c>
      <c r="C9" s="32" t="s">
        <v>18</v>
      </c>
      <c r="D9" s="19" t="s">
        <v>27</v>
      </c>
      <c r="E9" s="19" t="s">
        <v>33</v>
      </c>
      <c r="F9" s="19" t="s">
        <v>37</v>
      </c>
      <c r="G9" s="19" t="s">
        <v>43</v>
      </c>
    </row>
    <row r="10" spans="1:7" ht="33" x14ac:dyDescent="0.35">
      <c r="B10" s="31">
        <v>2</v>
      </c>
      <c r="C10" s="32" t="s">
        <v>19</v>
      </c>
      <c r="D10" s="19" t="s">
        <v>28</v>
      </c>
      <c r="E10" s="19" t="s">
        <v>34</v>
      </c>
      <c r="F10" s="19" t="s">
        <v>38</v>
      </c>
      <c r="G10" s="19" t="s">
        <v>44</v>
      </c>
    </row>
    <row r="11" spans="1:7" ht="66" x14ac:dyDescent="0.35">
      <c r="B11" s="31">
        <v>3</v>
      </c>
      <c r="C11" s="32" t="s">
        <v>20</v>
      </c>
      <c r="D11" s="19" t="s">
        <v>29</v>
      </c>
      <c r="E11" s="19" t="s">
        <v>35</v>
      </c>
      <c r="F11" s="19" t="s">
        <v>39</v>
      </c>
      <c r="G11" s="19" t="s">
        <v>45</v>
      </c>
    </row>
    <row r="12" spans="1:7" x14ac:dyDescent="0.35">
      <c r="B12" s="31">
        <v>4</v>
      </c>
      <c r="C12" s="32" t="s">
        <v>21</v>
      </c>
      <c r="D12" s="39" t="s">
        <v>30</v>
      </c>
      <c r="E12" s="39"/>
      <c r="F12" s="39" t="s">
        <v>40</v>
      </c>
      <c r="G12" s="39"/>
    </row>
    <row r="13" spans="1:7" ht="82.5" x14ac:dyDescent="0.35">
      <c r="B13" s="31">
        <v>5</v>
      </c>
      <c r="C13" s="32" t="s">
        <v>22</v>
      </c>
      <c r="D13" s="19" t="s">
        <v>31</v>
      </c>
      <c r="E13" s="19"/>
      <c r="F13" s="19" t="s">
        <v>41</v>
      </c>
      <c r="G13" s="19"/>
    </row>
    <row r="14" spans="1:7" x14ac:dyDescent="0.35">
      <c r="B14" s="31">
        <v>6</v>
      </c>
      <c r="C14" s="32" t="s">
        <v>23</v>
      </c>
    </row>
    <row r="15" spans="1:7" x14ac:dyDescent="0.35">
      <c r="B15" s="31">
        <v>7</v>
      </c>
      <c r="C15" s="32" t="s">
        <v>24</v>
      </c>
    </row>
  </sheetData>
  <phoneticPr fontId="9"/>
  <pageMargins left="0.7" right="0.7" top="0.75" bottom="0.75" header="0.3" footer="0.3"/>
  <pageSetup paperSize="9" orientation="portrait" r:id="rId1"/>
</worksheet>
</file>