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①施設情報（共通）" sheetId="1" state="visible" r:id="rId3"/>
    <sheet name="②A型（雇用）" sheetId="2" state="visible" r:id="rId4"/>
    <sheet name="③A型（非雇用）" sheetId="3" state="visible" r:id="rId5"/>
    <sheet name="分類表（消さない）" sheetId="4" state="visible" r:id="rId6"/>
    <sheet name="※入力不要【転記用】就労Ａ型（雇用型）" sheetId="5" state="visible" r:id="rId7"/>
    <sheet name="※入力不要【転記用】就労A型（非雇用型）" sheetId="6" state="visible" r:id="rId8"/>
  </sheets>
  <definedNames>
    <definedName function="false" hidden="false" localSheetId="4" name="_xlnm.Print_Area" vbProcedure="false">'※入力不要【転記用】就労Ａ型（雇用型）'!$B$1:$AC$7</definedName>
    <definedName function="false" hidden="false" localSheetId="4" name="_xlnm.Print_Titles" vbProcedure="false">'※入力不要【転記用】就労Ａ型（雇用型）'!$B:$G,'※入力不要【転記用】就労Ａ型（雇用型）'!$1:$4</definedName>
    <definedName function="false" hidden="false" localSheetId="5" name="_xlnm.Print_Area" vbProcedure="false">'※入力不要【転記用】就労A型（非雇用型）'!$A$1:$AC$7</definedName>
    <definedName function="false" hidden="false" localSheetId="5" name="_xlnm.Print_Titles" vbProcedure="false">'※入力不要【転記用】就労A型（非雇用型）'!$B:$G,'※入力不要【転記用】就労A型（非雇用型）'!$1:$4</definedName>
    <definedName function="false" hidden="false" localSheetId="0" name="_xlnm.Print_Area" vbProcedure="false">'①施設情報（共通）'!$B$1:$F$20</definedName>
    <definedName function="false" hidden="false" localSheetId="1" name="_xlnm.Print_Area" vbProcedure="false">'②A型（雇用）'!$B$1:$H$33</definedName>
    <definedName function="false" hidden="false" localSheetId="2" name="_xlnm.Print_Area" vbProcedure="false">'③A型（非雇用）'!$B$1:$H$31</definedName>
    <definedName function="false" hidden="false" localSheetId="3" name="_xlnm.Print_Area" vbProcedure="false">'分類表（消さない）'!$B$1:$D$13</definedName>
    <definedName function="false" hidden="false" localSheetId="4" name="_20030502_daicho_saishin" vbProcedure="false">#REF!</definedName>
    <definedName function="false" hidden="false" localSheetId="5" name="_20030502_daicho_saishin"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<sst xmlns="http://schemas.openxmlformats.org/spreadsheetml/2006/main" count="277" uniqueCount="159">
  <si>
    <t xml:space="preserve">様式１</t>
  </si>
  <si>
    <t xml:space="preserve">色付きセルを入力してください。</t>
  </si>
  <si>
    <t xml:space="preserve">令和５年度工賃（賃金）実績報告</t>
  </si>
  <si>
    <t xml:space="preserve">１施設情報</t>
  </si>
  <si>
    <t xml:space="preserve">法人種別</t>
  </si>
  <si>
    <t xml:space="preserve">法人種別集計用↓</t>
  </si>
  <si>
    <t xml:space="preserve">運営法人名</t>
  </si>
  <si>
    <t xml:space="preserve">１社会福祉法人</t>
  </si>
  <si>
    <r>
      <rPr>
        <sz val="11"/>
        <rFont val="ＭＳ Ｐゴシック"/>
        <family val="3"/>
        <charset val="128"/>
      </rPr>
      <t xml:space="preserve">法人種別
</t>
    </r>
    <r>
      <rPr>
        <sz val="11"/>
        <color rgb="FFFF0000"/>
        <rFont val="ＭＳ Ｐゴシック"/>
        <family val="3"/>
        <charset val="128"/>
      </rPr>
      <t xml:space="preserve">⇒プルダウンから選択</t>
    </r>
  </si>
  <si>
    <t xml:space="preserve">２社会福祉法人（社会福祉協議会以外）</t>
  </si>
  <si>
    <t xml:space="preserve">法人番号（13桁）</t>
  </si>
  <si>
    <t xml:space="preserve">３医療法人</t>
  </si>
  <si>
    <t xml:space="preserve">事業所名</t>
  </si>
  <si>
    <t xml:space="preserve">４営利法人（株式・合名・合資・合同会社）</t>
  </si>
  <si>
    <t xml:space="preserve">事業所番号(10桁）</t>
  </si>
  <si>
    <t xml:space="preserve">５特定非営利活動法人（NPO）</t>
  </si>
  <si>
    <t xml:space="preserve">担当者名</t>
  </si>
  <si>
    <t xml:space="preserve">６その他（社団・財団・農協・生協等）</t>
  </si>
  <si>
    <t xml:space="preserve">連絡先（TEL・FAX）</t>
  </si>
  <si>
    <t xml:space="preserve">メールアドレス</t>
  </si>
  <si>
    <r>
      <rPr>
        <sz val="11"/>
        <rFont val="ＭＳ Ｐゴシック"/>
        <family val="3"/>
        <charset val="128"/>
      </rPr>
      <t xml:space="preserve">施設種別
</t>
    </r>
    <r>
      <rPr>
        <sz val="11"/>
        <color rgb="FFFF0000"/>
        <rFont val="ＭＳ Ｐゴシック"/>
        <family val="3"/>
        <charset val="128"/>
      </rPr>
      <t xml:space="preserve">⇒プルダウンから選択</t>
    </r>
  </si>
  <si>
    <t xml:space="preserve">※多機能型の場合、提供する
すべてのサービスを下欄に記載</t>
  </si>
  <si>
    <t xml:space="preserve">サービス種別</t>
  </si>
  <si>
    <t xml:space="preserve">事業開始年月日</t>
  </si>
  <si>
    <t xml:space="preserve">平成・令和　　　年　　　月　　　日</t>
  </si>
  <si>
    <t xml:space="preserve">新設（令和５年度中に開設）</t>
  </si>
  <si>
    <t xml:space="preserve">所在市町村</t>
  </si>
  <si>
    <t xml:space="preserve">○○市町村</t>
  </si>
  <si>
    <t xml:space="preserve">本シート入力後、事業所のサービス種別に応じて、各シート（A型（雇用型）、A型（非雇用型）、B型）に令和５年度の実績額を記入して、提出してください。</t>
  </si>
  <si>
    <t xml:space="preserve">【留意事項】</t>
  </si>
  <si>
    <t xml:space="preserve">１社会福祉法人、２社会福祉法人（社会福祉協議会以外）、３医療法人、４営利法人（株式・合名・合資・合同会社）、５特定非営利活動法人（NPO）、６その他（社団・財団・農協・生協等）の中から選択してください。</t>
  </si>
  <si>
    <t xml:space="preserve">法人番号</t>
  </si>
  <si>
    <t xml:space="preserve">行政手続における特定の個人を識別するための番号の利用等に関する法律（平成25年法律第27号）に基づき、国税庁長官に指定された法人番号を記載してください。</t>
  </si>
  <si>
    <t xml:space="preserve">様式２①【A型：雇用型】</t>
  </si>
  <si>
    <t xml:space="preserve">○</t>
  </si>
  <si>
    <r>
      <rPr>
        <sz val="18"/>
        <rFont val="ＭＳ Ｐゴシック"/>
        <family val="3"/>
        <charset val="128"/>
      </rPr>
      <t xml:space="preserve">令和５年度工賃（賃金）実績報告（</t>
    </r>
    <r>
      <rPr>
        <u val="single"/>
        <sz val="18"/>
        <color rgb="FFFF0000"/>
        <rFont val="ＭＳ Ｐゴシック"/>
        <family val="3"/>
        <charset val="128"/>
      </rPr>
      <t xml:space="preserve">月額・時間額</t>
    </r>
    <r>
      <rPr>
        <sz val="18"/>
        <rFont val="ＭＳ Ｐゴシック"/>
        <family val="3"/>
        <charset val="128"/>
      </rPr>
      <t xml:space="preserve">）【A型：雇用型】</t>
    </r>
  </si>
  <si>
    <t xml:space="preserve">１　調査事項（①賃金実績報告）</t>
  </si>
  <si>
    <t xml:space="preserve">○定員数、延べ人数、支払総額について、記載してください</t>
  </si>
  <si>
    <t xml:space="preserve">就労継続支援A型（雇用型）</t>
  </si>
  <si>
    <t xml:space="preserve">R6.3.31時点</t>
  </si>
  <si>
    <t xml:space="preserve">月額</t>
  </si>
  <si>
    <t xml:space="preserve">時間額</t>
  </si>
  <si>
    <t xml:space="preserve">定員</t>
  </si>
  <si>
    <t xml:space="preserve">A 賃金支払対象者延人数</t>
  </si>
  <si>
    <t xml:space="preserve">B 年間賃金支払総額</t>
  </si>
  <si>
    <t xml:space="preserve">賃金平均額(B÷A)</t>
  </si>
  <si>
    <t xml:space="preserve">C 賃金支払対象者延人数</t>
  </si>
  <si>
    <t xml:space="preserve">D 年間賃金支払総額</t>
  </si>
  <si>
    <t xml:space="preserve">賃金平均額(D÷C)</t>
  </si>
  <si>
    <t xml:space="preserve">エラーチェック（１）</t>
  </si>
  <si>
    <t xml:space="preserve">エラーチェック（２）</t>
  </si>
  <si>
    <t xml:space="preserve">年間賃金支払総額（B=D）</t>
  </si>
  <si>
    <t xml:space="preserve">【月額】賃金平均額＞
【時間額】賃金平均額</t>
  </si>
  <si>
    <t xml:space="preserve">２　調査事項（②サービスの提供状況（農福連携・在宅利用））</t>
  </si>
  <si>
    <t xml:space="preserve">○農福連携及び在宅利用に関して、該当がある場合は、記載してください</t>
  </si>
  <si>
    <t xml:space="preserve">農福連携</t>
  </si>
  <si>
    <t xml:space="preserve">在宅利用</t>
  </si>
  <si>
    <t xml:space="preserve">実施状況</t>
  </si>
  <si>
    <t xml:space="preserve">開始時期</t>
  </si>
  <si>
    <t xml:space="preserve">新規</t>
  </si>
  <si>
    <t xml:space="preserve">収入の割合(%)</t>
  </si>
  <si>
    <t xml:space="preserve">利用者の割合(%)</t>
  </si>
  <si>
    <t xml:space="preserve">2023年（R5）</t>
  </si>
  <si>
    <t xml:space="preserve">2022年（R4）</t>
  </si>
  <si>
    <t xml:space="preserve">2021年（R3）</t>
  </si>
  <si>
    <t xml:space="preserve">３　調査事項（③生産活動の内容）</t>
  </si>
  <si>
    <t xml:space="preserve">2011年（H23)-2020年(R2)の間</t>
  </si>
  <si>
    <t xml:space="preserve">○主な作業内容について、分野１～１２の中から選び、その活動内容を具体的に記載してください</t>
  </si>
  <si>
    <t xml:space="preserve">2001年(H13)-2010年(H22)の間</t>
  </si>
  <si>
    <t xml:space="preserve">（可能な限り売上げの多い順に最大３つ記載してください。）</t>
  </si>
  <si>
    <t xml:space="preserve">2000年（H12)以前</t>
  </si>
  <si>
    <t xml:space="preserve">分野</t>
  </si>
  <si>
    <t xml:space="preserve">物品</t>
  </si>
  <si>
    <t xml:space="preserve">役務</t>
  </si>
  <si>
    <t xml:space="preserve">1事務用品・書籍の製造・販売</t>
  </si>
  <si>
    <t xml:space="preserve">5印刷</t>
  </si>
  <si>
    <t xml:space="preserve">9飲食店等の運営</t>
  </si>
  <si>
    <t xml:space="preserve">2食料品・飲料品の製造・販売</t>
  </si>
  <si>
    <t xml:space="preserve">6クリーニング</t>
  </si>
  <si>
    <t xml:space="preserve">10リサイクル</t>
  </si>
  <si>
    <t xml:space="preserve">3小物雑貨の製造・販売</t>
  </si>
  <si>
    <t xml:space="preserve">7清掃・施設管理</t>
  </si>
  <si>
    <t xml:space="preserve">11梱包・発送</t>
  </si>
  <si>
    <t xml:space="preserve">4その他の物品の製造・販売</t>
  </si>
  <si>
    <t xml:space="preserve">8情報処理・テープ起こし</t>
  </si>
  <si>
    <t xml:space="preserve">12その他の役務</t>
  </si>
  <si>
    <t xml:space="preserve">※それぞれの具体例については、別シート（分類表）をご参照ください。</t>
  </si>
  <si>
    <t xml:space="preserve">分野
（プルダウンから選択）</t>
  </si>
  <si>
    <t xml:space="preserve">活動内容（製造している製品やサービス、請負作業の内容など具体的に記入してください</t>
  </si>
  <si>
    <t xml:space="preserve">①</t>
  </si>
  <si>
    <t xml:space="preserve">②</t>
  </si>
  <si>
    <t xml:space="preserve">③</t>
  </si>
  <si>
    <t xml:space="preserve">様式２②【A型：非雇用型】</t>
  </si>
  <si>
    <r>
      <rPr>
        <sz val="18"/>
        <rFont val="ＭＳ Ｐゴシック"/>
        <family val="3"/>
        <charset val="128"/>
      </rPr>
      <t xml:space="preserve">令和５年度工賃（賃金）実績報告（</t>
    </r>
    <r>
      <rPr>
        <u val="single"/>
        <sz val="18"/>
        <color rgb="FFFF0000"/>
        <rFont val="ＭＳ Ｐゴシック"/>
        <family val="3"/>
        <charset val="128"/>
      </rPr>
      <t xml:space="preserve">月額のみ</t>
    </r>
    <r>
      <rPr>
        <sz val="18"/>
        <rFont val="ＭＳ Ｐゴシック"/>
        <family val="3"/>
        <charset val="128"/>
      </rPr>
      <t xml:space="preserve">）【A型：非雇用型】</t>
    </r>
  </si>
  <si>
    <t xml:space="preserve">１　調査事項（①工賃実績報告）</t>
  </si>
  <si>
    <t xml:space="preserve">○定員数、支払総額、平均利用者数、年間開所月数について、記載してください</t>
  </si>
  <si>
    <t xml:space="preserve">就労継続支援A型（非雇用型）</t>
  </si>
  <si>
    <t xml:space="preserve">①年間工賃支払総額</t>
  </si>
  <si>
    <t xml:space="preserve">②年間利用者延べ人数</t>
  </si>
  <si>
    <t xml:space="preserve">③年間開所日数</t>
  </si>
  <si>
    <t xml:space="preserve">④平均利用者数（②÷③）</t>
  </si>
  <si>
    <t xml:space="preserve">⑤年間開所月数</t>
  </si>
  <si>
    <t xml:space="preserve">工賃平均額(①÷④÷⑤）</t>
  </si>
  <si>
    <t xml:space="preserve">種別</t>
  </si>
  <si>
    <t xml:space="preserve">分類</t>
  </si>
  <si>
    <t xml:space="preserve">具体例</t>
  </si>
  <si>
    <t xml:space="preserve">筆記具、事務用品、用紙、封筒、ゴム印、書籍など</t>
  </si>
  <si>
    <t xml:space="preserve">パン、弁当・おにぎり、麺類、加工食品、菓子類、飲料、コーヒー・茶、米、野菜、果物など</t>
  </si>
  <si>
    <t xml:space="preserve">衣服・身の回り品・装身具、食器類、絵画・彫刻、木工品・金工品・刺繍品・陶磁器・ガラス製品、おもちゃ・人形、楽器、各種記念品、清掃用具、防災用品、非常食、花苗など</t>
  </si>
  <si>
    <t xml:space="preserve">机・テーブル、椅子、キャビネット、ロッカー、寝具、器物台、プランター、車いす、杖、点字ブロック、照明器具等上記以外の物品</t>
  </si>
  <si>
    <t xml:space="preserve">ポスター、チラシ、リーフレット、報告書・冊子、名刺、封筒などの印刷</t>
  </si>
  <si>
    <t xml:space="preserve">クリーニング、リネンサプライなど</t>
  </si>
  <si>
    <t xml:space="preserve">清掃、除草作業、施設管理、駐車場管理、自動販売機管理など</t>
  </si>
  <si>
    <t xml:space="preserve">ホームページ作成、プログラミング、データ入力・集計、テープ起こしなど</t>
  </si>
  <si>
    <t xml:space="preserve">売店、レストラン、喫茶店など</t>
  </si>
  <si>
    <t xml:space="preserve">資源回収・分別など</t>
  </si>
  <si>
    <t xml:space="preserve">箱・袋詰、包装、梱包、封入、仕分け・発送、ラベル貼、印刷物折り　など</t>
  </si>
  <si>
    <t xml:space="preserve">仕分け・発送、袋詰・包装・梱包、洗浄、解体、印刷物折り、おしぼり類折り、筆耕、文書の廃棄（シュレッダー）、資源回収・分類など</t>
  </si>
  <si>
    <r>
      <rPr>
        <sz val="18"/>
        <color theme="1"/>
        <rFont val="ＭＳ Ｐゴシック"/>
        <family val="3"/>
        <charset val="128"/>
      </rPr>
      <t xml:space="preserve">「就労継続支援A型（雇用型）」シート</t>
    </r>
    <r>
      <rPr>
        <sz val="18"/>
        <color rgb="FFFF0000"/>
        <rFont val="ＭＳ Ｐゴシック"/>
        <family val="3"/>
        <charset val="128"/>
      </rPr>
      <t xml:space="preserve">【月額及び</t>
    </r>
    <r>
      <rPr>
        <u val="single"/>
        <sz val="18"/>
        <color rgb="FFFF0000"/>
        <rFont val="ＭＳ Ｐゴシック"/>
        <family val="3"/>
        <charset val="128"/>
      </rPr>
      <t xml:space="preserve">時間額</t>
    </r>
    <r>
      <rPr>
        <sz val="18"/>
        <color rgb="FFFF0000"/>
        <rFont val="ＭＳ Ｐゴシック"/>
        <family val="3"/>
        <charset val="128"/>
      </rPr>
      <t xml:space="preserve">】</t>
    </r>
  </si>
  <si>
    <t xml:space="preserve">エラーチェック⇒○か確認してください（⑨＝⑫）</t>
  </si>
  <si>
    <t xml:space="preserve">①都道府県名</t>
  </si>
  <si>
    <t xml:space="preserve">②No.</t>
  </si>
  <si>
    <t xml:space="preserve">③法人種別</t>
  </si>
  <si>
    <t xml:space="preserve">④法人番号</t>
  </si>
  <si>
    <t xml:space="preserve">⑤法人名</t>
  </si>
  <si>
    <t xml:space="preserve">⑥事業所名</t>
  </si>
  <si>
    <t xml:space="preserve">事業所番号</t>
  </si>
  <si>
    <t xml:space="preserve">令和５年度</t>
  </si>
  <si>
    <t xml:space="preserve">⑭新設</t>
  </si>
  <si>
    <t xml:space="preserve">⑮備考</t>
  </si>
  <si>
    <t xml:space="preserve">サービスの提供状況</t>
  </si>
  <si>
    <t xml:space="preserve">主な作業内容①</t>
  </si>
  <si>
    <t xml:space="preserve">主な作業内容②</t>
  </si>
  <si>
    <t xml:space="preserve">主な作業内容③</t>
  </si>
  <si>
    <t xml:space="preserve">⑦定員</t>
  </si>
  <si>
    <t xml:space="preserve">⑧対象者延人数</t>
  </si>
  <si>
    <t xml:space="preserve">⑨賃金支払総額</t>
  </si>
  <si>
    <t xml:space="preserve">⑩賃金平均額</t>
  </si>
  <si>
    <t xml:space="preserve">⑪対象者延人数</t>
  </si>
  <si>
    <t xml:space="preserve">⑫賃金支払総額</t>
  </si>
  <si>
    <t xml:space="preserve">⑬賃金平均額</t>
  </si>
  <si>
    <t xml:space="preserve">⑯実施状況</t>
  </si>
  <si>
    <t xml:space="preserve">⑰新規実施</t>
  </si>
  <si>
    <t xml:space="preserve">⑱収入の割合（％）</t>
  </si>
  <si>
    <t xml:space="preserve">⑲実施状況</t>
  </si>
  <si>
    <t xml:space="preserve">⑳利用者の割合（％）</t>
  </si>
  <si>
    <t xml:space="preserve">内容</t>
  </si>
  <si>
    <t xml:space="preserve">愛知県</t>
  </si>
  <si>
    <t xml:space="preserve">社会福祉協議会</t>
  </si>
  <si>
    <t xml:space="preserve">←①施設情報（共通）→</t>
  </si>
  <si>
    <t xml:space="preserve">→貼り付け</t>
  </si>
  <si>
    <r>
      <rPr>
        <sz val="18"/>
        <color theme="1"/>
        <rFont val="ＭＳ Ｐゴシック"/>
        <family val="3"/>
        <charset val="128"/>
      </rPr>
      <t xml:space="preserve">「就労継続支援A型（非雇用型）」シート</t>
    </r>
    <r>
      <rPr>
        <sz val="18"/>
        <color rgb="FFFF0000"/>
        <rFont val="ＭＳ Ｐゴシック"/>
        <family val="3"/>
        <charset val="128"/>
      </rPr>
      <t xml:space="preserve">【月額のみ】</t>
    </r>
  </si>
  <si>
    <t xml:space="preserve">⑧工賃支払総額</t>
  </si>
  <si>
    <t xml:space="preserve">⑨利用者延人数</t>
  </si>
  <si>
    <t xml:space="preserve">⑩年間開所日数</t>
  </si>
  <si>
    <t xml:space="preserve">⑪１日の平均
利用者数</t>
  </si>
  <si>
    <t xml:space="preserve">⑫年間開所月数</t>
  </si>
  <si>
    <t xml:space="preserve">⑬工賃平均額</t>
  </si>
  <si>
    <t xml:space="preserve">就労継続支援Ｂ型サービス費（Ⅰ）又は就労継続支援Ｂ型サービス費（Ⅱ）</t>
  </si>
</sst>
</file>

<file path=xl/styles.xml><?xml version="1.0" encoding="utf-8"?>
<styleSheet xmlns="http://schemas.openxmlformats.org/spreadsheetml/2006/main">
  <numFmts count="9">
    <numFmt numFmtId="164" formatCode="General"/>
    <numFmt numFmtId="165" formatCode="#,##0;[RED]\-#,##0"/>
    <numFmt numFmtId="166" formatCode="General"/>
    <numFmt numFmtId="167" formatCode="0_);[RED]\(0\)"/>
    <numFmt numFmtId="168" formatCode="[$-1030411]ge\.mm\.dd"/>
    <numFmt numFmtId="169" formatCode="#,##0_);[RED]\(#,##0\)"/>
    <numFmt numFmtId="170" formatCode="#,##0.0_);[RED]\(#,##0.0\)"/>
    <numFmt numFmtId="171" formatCode="0%"/>
    <numFmt numFmtId="172" formatCode="0.0%"/>
  </numFmts>
  <fonts count="35">
    <font>
      <sz val="11"/>
      <color theme="1"/>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b val="true"/>
      <sz val="12"/>
      <name val="ＭＳ Ｐゴシック"/>
      <family val="3"/>
      <charset val="128"/>
    </font>
    <font>
      <sz val="11"/>
      <color rgb="FFFF0000"/>
      <name val="ＭＳ Ｐゴシック"/>
      <family val="3"/>
      <charset val="128"/>
    </font>
    <font>
      <sz val="9"/>
      <name val="ＭＳ Ｐゴシック"/>
      <family val="3"/>
      <charset val="128"/>
    </font>
    <font>
      <u val="single"/>
      <sz val="18"/>
      <color rgb="FFFF0000"/>
      <name val="ＭＳ Ｐゴシック"/>
      <family val="3"/>
      <charset val="128"/>
    </font>
    <font>
      <b val="true"/>
      <sz val="14"/>
      <name val="ＭＳ Ｐゴシック"/>
      <family val="3"/>
      <charset val="128"/>
    </font>
    <font>
      <b val="true"/>
      <sz val="11"/>
      <name val="ＭＳ Ｐゴシック"/>
      <family val="3"/>
      <charset val="128"/>
    </font>
    <font>
      <b val="true"/>
      <sz val="11"/>
      <color rgb="FFFF0000"/>
      <name val="ＭＳ Ｐゴシック"/>
      <family val="3"/>
      <charset val="128"/>
    </font>
    <font>
      <sz val="11"/>
      <color theme="1"/>
      <name val="Calibri"/>
      <family val="0"/>
      <charset val="128"/>
    </font>
    <font>
      <sz val="12"/>
      <color theme="1"/>
      <name val="Calibri"/>
      <family val="0"/>
      <charset val="128"/>
    </font>
    <font>
      <sz val="12"/>
      <color theme="1"/>
      <name val="游明朝"/>
      <family val="2"/>
      <charset val="128"/>
    </font>
    <font>
      <sz val="11"/>
      <color theme="1"/>
      <name val="游明朝"/>
      <family val="2"/>
      <charset val="128"/>
    </font>
    <font>
      <sz val="12"/>
      <color rgb="FFFF0000"/>
      <name val="游明朝"/>
      <family val="2"/>
      <charset val="128"/>
    </font>
    <font>
      <b val="true"/>
      <sz val="16"/>
      <color theme="1"/>
      <name val="游明朝"/>
      <family val="2"/>
      <charset val="128"/>
    </font>
    <font>
      <b val="true"/>
      <sz val="12"/>
      <color theme="1"/>
      <name val="游明朝"/>
      <family val="2"/>
      <charset val="128"/>
    </font>
    <font>
      <u val="single"/>
      <sz val="12"/>
      <color theme="1"/>
      <name val="游明朝"/>
      <family val="2"/>
      <charset val="128"/>
    </font>
    <font>
      <b val="true"/>
      <sz val="12"/>
      <color rgb="FFFF0000"/>
      <name val="游明朝"/>
      <family val="2"/>
      <charset val="128"/>
    </font>
    <font>
      <sz val="11"/>
      <color theme="1"/>
      <name val="游ゴシック"/>
      <family val="3"/>
      <charset val="128"/>
    </font>
    <font>
      <b val="true"/>
      <sz val="12"/>
      <color theme="1"/>
      <name val="ＭＳ Ｐゴシック"/>
      <family val="3"/>
      <charset val="128"/>
    </font>
    <font>
      <b val="true"/>
      <sz val="12"/>
      <color rgb="FF000000"/>
      <name val="ＭＳ Ｐゴシック"/>
      <family val="3"/>
      <charset val="128"/>
    </font>
    <font>
      <sz val="12"/>
      <color theme="1"/>
      <name val="ＭＳ Ｐゴシック"/>
      <family val="3"/>
      <charset val="128"/>
    </font>
    <font>
      <sz val="12"/>
      <color rgb="FF000000"/>
      <name val="ＭＳ Ｐゴシック"/>
      <family val="3"/>
      <charset val="128"/>
    </font>
    <font>
      <sz val="18"/>
      <color theme="1"/>
      <name val="ＭＳ Ｐゴシック"/>
      <family val="3"/>
      <charset val="128"/>
    </font>
    <font>
      <sz val="18"/>
      <color rgb="FFFF0000"/>
      <name val="ＭＳ Ｐゴシック"/>
      <family val="3"/>
      <charset val="128"/>
    </font>
    <font>
      <sz val="11"/>
      <color theme="9" tint="-0.25"/>
      <name val="ＭＳ Ｐゴシック"/>
      <family val="3"/>
      <charset val="128"/>
    </font>
    <font>
      <sz val="14"/>
      <color theme="1"/>
      <name val="ＭＳ Ｐゴシック"/>
      <family val="3"/>
      <charset val="128"/>
    </font>
    <font>
      <b val="true"/>
      <u val="single"/>
      <sz val="11"/>
      <name val="ＭＳ Ｐゴシック"/>
      <family val="3"/>
      <charset val="128"/>
    </font>
    <font>
      <sz val="11"/>
      <color theme="1"/>
      <name val="ＭＳ Ｐゴシック"/>
      <family val="3"/>
      <charset val="128"/>
    </font>
  </fonts>
  <fills count="12">
    <fill>
      <patternFill patternType="none"/>
    </fill>
    <fill>
      <patternFill patternType="gray125"/>
    </fill>
    <fill>
      <patternFill patternType="solid">
        <fgColor theme="4" tint="0.7999"/>
        <bgColor rgb="FFC6D9F1"/>
      </patternFill>
    </fill>
    <fill>
      <patternFill patternType="solid">
        <fgColor theme="3" tint="0.7999"/>
        <bgColor rgb="FFCCCCFF"/>
      </patternFill>
    </fill>
    <fill>
      <patternFill patternType="solid">
        <fgColor theme="7" tint="0.5999"/>
        <bgColor rgb="FFCCCCFF"/>
      </patternFill>
    </fill>
    <fill>
      <patternFill patternType="solid">
        <fgColor rgb="FFFFFF00"/>
        <bgColor rgb="FFFFFF00"/>
      </patternFill>
    </fill>
    <fill>
      <patternFill patternType="solid">
        <fgColor rgb="FFCCCCFF"/>
        <bgColor rgb="FFC6D9F1"/>
      </patternFill>
    </fill>
    <fill>
      <patternFill patternType="solid">
        <fgColor theme="6" tint="0.3999"/>
        <bgColor rgb="FFCCC1DA"/>
      </patternFill>
    </fill>
    <fill>
      <patternFill patternType="solid">
        <fgColor rgb="FF92D050"/>
        <bgColor rgb="FFC3D69B"/>
      </patternFill>
    </fill>
    <fill>
      <patternFill patternType="solid">
        <fgColor theme="0"/>
        <bgColor rgb="FFFDEADA"/>
      </patternFill>
    </fill>
    <fill>
      <patternFill patternType="solid">
        <fgColor theme="9" tint="0.7999"/>
        <bgColor rgb="FFDCE6F2"/>
      </patternFill>
    </fill>
    <fill>
      <patternFill patternType="solid">
        <fgColor theme="5" tint="0.5999"/>
        <bgColor rgb="FFCCC1DA"/>
      </patternFill>
    </fill>
  </fills>
  <borders count="38">
    <border diagonalUp="false" diagonalDown="false">
      <left/>
      <right/>
      <top/>
      <bottom/>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thin"/>
      <right/>
      <top style="thin"/>
      <bottom style="thin"/>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medium"/>
      <right style="medium"/>
      <top/>
      <bottom style="medium"/>
      <diagonal/>
    </border>
    <border diagonalUp="false" diagonalDown="false">
      <left style="medium"/>
      <right style="medium"/>
      <top style="thin"/>
      <bottom style="thin"/>
      <diagonal/>
    </border>
    <border diagonalUp="false" diagonalDown="false">
      <left style="thin"/>
      <right/>
      <top/>
      <bottom style="thin"/>
      <diagonal/>
    </border>
    <border diagonalUp="false" diagonalDown="false">
      <left style="medium"/>
      <right style="thin"/>
      <top style="thin"/>
      <bottom style="thin"/>
      <diagonal/>
    </border>
    <border diagonalUp="false" diagonalDown="false">
      <left style="medium"/>
      <right style="medium"/>
      <top style="thin"/>
      <bottom style="medium"/>
      <diagonal/>
    </border>
    <border diagonalUp="false" diagonalDown="false">
      <left style="medium"/>
      <right style="medium"/>
      <top style="medium"/>
      <bottom/>
      <diagonal/>
    </border>
    <border diagonalUp="false" diagonalDown="false">
      <left style="medium"/>
      <right style="medium"/>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right style="thin"/>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medium"/>
      <right style="medium"/>
      <top style="thin"/>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style="thin"/>
      <top style="medium"/>
      <bottom style="medium"/>
      <diagonal/>
    </border>
    <border diagonalUp="false" diagonalDown="false">
      <left style="thin"/>
      <right style="thin"/>
      <top/>
      <bottom style="thin"/>
      <diagonal/>
    </border>
    <border diagonalUp="false" diagonalDown="false">
      <left style="thin"/>
      <right/>
      <top/>
      <bottom/>
      <diagonal/>
    </border>
    <border diagonalUp="false" diagonalDown="false">
      <left style="thin"/>
      <right/>
      <top/>
      <bottom style="hair"/>
      <diagonal/>
    </border>
    <border diagonalUp="false" diagonalDown="false">
      <left style="medium"/>
      <right style="thin"/>
      <top/>
      <bottom style="hair"/>
      <diagonal/>
    </border>
    <border diagonalUp="false" diagonalDown="false">
      <left style="thin"/>
      <right style="thin"/>
      <top/>
      <bottom style="hair"/>
      <diagonal/>
    </border>
    <border diagonalUp="false" diagonalDown="false">
      <left style="thin"/>
      <right style="medium"/>
      <top/>
      <bottom style="hair"/>
      <diagonal/>
    </border>
    <border diagonalUp="false" diagonalDown="false">
      <left/>
      <right style="medium"/>
      <top/>
      <bottom style="thin"/>
      <diagonal/>
    </border>
    <border diagonalUp="false" diagonalDown="false">
      <left style="medium"/>
      <right style="medium"/>
      <top/>
      <bottom/>
      <diagonal/>
    </border>
    <border diagonalUp="false" diagonalDown="false">
      <left/>
      <right/>
      <top style="thin"/>
      <bottom/>
      <diagonal/>
    </border>
    <border diagonalUp="false" diagonalDown="false">
      <left/>
      <right/>
      <top style="hair"/>
      <botto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21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2"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6" fontId="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4" fontId="4" fillId="2" borderId="5" xfId="0" applyFont="true" applyBorder="true" applyAlignment="true" applyProtection="true">
      <alignment horizontal="left" vertical="center" textRotation="0" wrapText="false" indent="0" shrinkToFit="false"/>
      <protection locked="fals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left" vertical="center" textRotation="0" wrapText="false" indent="0" shrinkToFit="tru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6" fontId="4" fillId="0" borderId="7"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true" indent="0" shrinkToFit="false"/>
      <protection locked="true" hidden="false"/>
    </xf>
    <xf numFmtId="167" fontId="4" fillId="2" borderId="8" xfId="0" applyFont="true" applyBorder="true" applyAlignment="true" applyProtection="true">
      <alignment horizontal="left" vertical="center" textRotation="0" wrapText="false" indent="0" shrinkToFit="false"/>
      <protection locked="false" hidden="false"/>
    </xf>
    <xf numFmtId="167" fontId="0" fillId="0" borderId="0" xfId="0" applyFont="fals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left" vertical="center" textRotation="0" wrapText="false" indent="0" shrinkToFit="false"/>
      <protection locked="true" hidden="false"/>
    </xf>
    <xf numFmtId="165" fontId="4" fillId="0" borderId="6" xfId="23" applyFont="true" applyBorder="true" applyAlignment="true" applyProtection="true">
      <alignment horizontal="left" vertical="center" textRotation="0" wrapText="false" indent="0" shrinkToFit="true"/>
      <protection locked="true" hidden="false"/>
    </xf>
    <xf numFmtId="164" fontId="4" fillId="2" borderId="8"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tru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4" fillId="0" borderId="9"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5" fontId="4" fillId="0" borderId="0" xfId="23"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2" borderId="10" xfId="0" applyFont="true" applyBorder="true" applyAlignment="true" applyProtection="true">
      <alignment horizontal="center" vertical="center" textRotation="0" wrapText="false" indent="0" shrinkToFit="false"/>
      <protection locked="false" hidden="false"/>
    </xf>
    <xf numFmtId="164" fontId="10" fillId="2" borderId="1" xfId="0" applyFont="true" applyBorder="true" applyAlignment="true" applyProtection="true">
      <alignment horizontal="general" vertical="center" textRotation="0" wrapText="true" indent="0" shrinkToFit="false"/>
      <protection locked="false" hidden="false"/>
    </xf>
    <xf numFmtId="164" fontId="10" fillId="0" borderId="0"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4" fillId="2" borderId="1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6" fillId="0" borderId="6" xfId="0" applyFont="true" applyBorder="true" applyAlignment="true" applyProtection="true">
      <alignment horizontal="general" vertical="center" textRotation="0" wrapText="false" indent="0" shrinkToFit="true"/>
      <protection locked="tru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false" hidden="false"/>
    </xf>
    <xf numFmtId="164" fontId="4" fillId="3" borderId="0"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general"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1"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8" fontId="4" fillId="0" borderId="12" xfId="0" applyFont="true" applyBorder="true" applyAlignment="true" applyProtection="true">
      <alignment horizontal="general" vertical="center" textRotation="0" wrapText="false" indent="0" shrinkToFit="true"/>
      <protection locked="false" hidden="false"/>
    </xf>
    <xf numFmtId="164" fontId="4" fillId="0" borderId="5" xfId="21" applyFont="true" applyBorder="true" applyAlignment="true" applyProtection="true">
      <alignment horizontal="center" vertical="center" textRotation="0" wrapText="false" indent="0" shrinkToFit="true"/>
      <protection locked="false" hidden="false"/>
    </xf>
    <xf numFmtId="169" fontId="4" fillId="0" borderId="13" xfId="21" applyFont="true" applyBorder="true" applyAlignment="true" applyProtection="true">
      <alignment horizontal="center" vertical="center" textRotation="0" wrapText="false" indent="0" shrinkToFit="true"/>
      <protection locked="false" hidden="false"/>
    </xf>
    <xf numFmtId="169" fontId="4" fillId="0" borderId="10" xfId="21" applyFont="true" applyBorder="true" applyAlignment="true" applyProtection="true">
      <alignment horizontal="center" vertical="center" textRotation="0" wrapText="true" indent="0" shrinkToFit="true"/>
      <protection locked="false" hidden="false"/>
    </xf>
    <xf numFmtId="169" fontId="4" fillId="0" borderId="6" xfId="21" applyFont="true" applyBorder="true" applyAlignment="true" applyProtection="true">
      <alignment horizontal="center" vertical="center" textRotation="0" wrapText="false" indent="0" shrinkToFit="true"/>
      <protection locked="false" hidden="false"/>
    </xf>
    <xf numFmtId="164" fontId="4" fillId="0" borderId="1" xfId="21" applyFont="true" applyBorder="true" applyAlignment="true" applyProtection="true">
      <alignment horizontal="center" vertical="center" textRotation="0" wrapText="false" indent="0" shrinkToFit="true"/>
      <protection locked="false" hidden="false"/>
    </xf>
    <xf numFmtId="169" fontId="4" fillId="3" borderId="11" xfId="21" applyFont="true" applyBorder="true" applyAlignment="true" applyProtection="true">
      <alignment horizontal="general" vertical="center" textRotation="0" wrapText="false" indent="0" shrinkToFit="false"/>
      <protection locked="false" hidden="false"/>
    </xf>
    <xf numFmtId="165" fontId="4" fillId="3" borderId="14" xfId="23" applyFont="true" applyBorder="true" applyAlignment="true" applyProtection="true">
      <alignment horizontal="general" vertical="center" textRotation="0" wrapText="false" indent="0" shrinkToFit="false"/>
      <protection locked="false" hidden="false"/>
    </xf>
    <xf numFmtId="165" fontId="4" fillId="3" borderId="15" xfId="23" applyFont="true" applyBorder="true" applyAlignment="true" applyProtection="true">
      <alignment horizontal="general" vertical="center" textRotation="0" wrapText="false" indent="0" shrinkToFit="false"/>
      <protection locked="false" hidden="false"/>
    </xf>
    <xf numFmtId="170" fontId="4" fillId="0" borderId="16" xfId="21" applyFont="true" applyBorder="true" applyAlignment="true" applyProtection="true">
      <alignment horizontal="general" vertical="center" textRotation="0" wrapText="false" indent="0" shrinkToFit="false"/>
      <protection locked="true" hidden="false"/>
    </xf>
    <xf numFmtId="165" fontId="4" fillId="0" borderId="15" xfId="23" applyFont="true" applyBorder="true" applyAlignment="true" applyProtection="true">
      <alignment horizontal="general" vertical="center" textRotation="0" wrapText="false" indent="0" shrinkToFit="false"/>
      <protection locked="true" hidden="false"/>
    </xf>
    <xf numFmtId="169" fontId="4" fillId="0" borderId="0" xfId="21" applyFont="true" applyBorder="true" applyAlignment="true" applyProtection="true">
      <alignment horizontal="center" vertical="center" textRotation="0" wrapText="false" indent="0" shrinkToFit="true"/>
      <protection locked="false" hidden="false"/>
    </xf>
    <xf numFmtId="169" fontId="4" fillId="0" borderId="17" xfId="21" applyFont="true" applyBorder="true" applyAlignment="true" applyProtection="true">
      <alignment horizontal="center" vertical="center" textRotation="0" wrapText="false" indent="0" shrinkToFit="true"/>
      <protection locked="false" hidden="false"/>
    </xf>
    <xf numFmtId="169" fontId="4" fillId="0" borderId="18" xfId="21" applyFont="true" applyBorder="true" applyAlignment="true" applyProtection="true">
      <alignment horizontal="center" vertical="center" textRotation="0" wrapText="false" indent="0" shrinkToFit="true"/>
      <protection locked="false" hidden="false"/>
    </xf>
    <xf numFmtId="169" fontId="4" fillId="0" borderId="0" xfId="21" applyFont="true" applyBorder="true" applyAlignment="true" applyProtection="true">
      <alignment horizontal="general" vertical="center" textRotation="0" wrapText="false" indent="0" shrinkToFit="true"/>
      <protection locked="fals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9" fontId="4" fillId="0" borderId="0" xfId="21" applyFont="true" applyBorder="true" applyAlignment="true" applyProtection="true">
      <alignment horizontal="general" vertical="center" textRotation="0" wrapText="false" indent="0" shrinkToFit="false"/>
      <protection locked="false" hidden="false"/>
    </xf>
    <xf numFmtId="165" fontId="4" fillId="0" borderId="14" xfId="23" applyFont="true" applyBorder="true" applyAlignment="true" applyProtection="true">
      <alignment horizontal="general" vertical="center" textRotation="0" wrapText="true" indent="0" shrinkToFit="false"/>
      <protection locked="false" hidden="false"/>
    </xf>
    <xf numFmtId="165" fontId="13" fillId="0" borderId="15" xfId="23" applyFont="true" applyBorder="true" applyAlignment="true" applyProtection="true">
      <alignment horizontal="left" vertical="center" textRotation="0" wrapText="false" indent="0" shrinkToFit="false"/>
      <protection locked="true" hidden="false"/>
    </xf>
    <xf numFmtId="165" fontId="4" fillId="0" borderId="15" xfId="23" applyFont="true" applyBorder="true" applyAlignment="true" applyProtection="true">
      <alignment horizontal="general" vertical="center" textRotation="0" wrapText="true" indent="0" shrinkToFit="false"/>
      <protection locked="false" hidden="false"/>
    </xf>
    <xf numFmtId="169" fontId="13" fillId="0" borderId="16" xfId="21" applyFont="true" applyBorder="true" applyAlignment="true" applyProtection="true">
      <alignment horizontal="left" vertical="center" textRotation="0" wrapText="false" indent="0" shrinkToFit="false"/>
      <protection locked="true" hidden="false"/>
    </xf>
    <xf numFmtId="169" fontId="4" fillId="0" borderId="0" xfId="21" applyFont="true" applyBorder="true" applyAlignment="true" applyProtection="true">
      <alignment horizontal="general" vertical="center" textRotation="0" wrapText="true" indent="0" shrinkToFit="false"/>
      <protection locked="false" hidden="false"/>
    </xf>
    <xf numFmtId="165" fontId="4" fillId="0" borderId="0" xfId="20" applyFont="true" applyBorder="true" applyAlignment="true" applyProtection="true">
      <alignment horizontal="general" vertical="center" textRotation="0" wrapText="false" indent="0" shrinkToFit="false"/>
      <protection locked="false" hidden="false"/>
    </xf>
    <xf numFmtId="170" fontId="4" fillId="0" borderId="0" xfId="21" applyFont="true" applyBorder="true" applyAlignment="true" applyProtection="true">
      <alignment horizontal="general" vertical="center" textRotation="0" wrapText="false" indent="0" shrinkToFit="false"/>
      <protection locked="fals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4" fillId="0" borderId="0" xfId="0" applyFont="true" applyBorder="true" applyAlignment="true" applyProtection="true">
      <alignment horizontal="general" vertical="center" textRotation="0" wrapText="false" indent="0" shrinkToFit="true"/>
      <protection locked="false" hidden="false"/>
    </xf>
    <xf numFmtId="164" fontId="13" fillId="0" borderId="0" xfId="0" applyFont="true" applyBorder="true" applyAlignment="true" applyProtection="true">
      <alignment horizontal="left" vertical="center" textRotation="0" wrapText="true" indent="0" shrinkToFit="false"/>
      <protection locked="false" hidden="false"/>
    </xf>
    <xf numFmtId="164" fontId="13" fillId="0" borderId="0" xfId="0" applyFont="true" applyBorder="false" applyAlignment="true" applyProtection="true">
      <alignment horizontal="center" vertical="center" textRotation="0" wrapText="true" indent="0" shrinkToFit="false"/>
      <protection locked="false" hidden="false"/>
    </xf>
    <xf numFmtId="164" fontId="4" fillId="0" borderId="17" xfId="0" applyFont="true" applyBorder="true" applyAlignment="true" applyProtection="true">
      <alignment horizontal="center" vertical="center" textRotation="0" wrapText="false" indent="0" shrinkToFit="true"/>
      <protection locked="false" hidden="false"/>
    </xf>
    <xf numFmtId="164" fontId="4" fillId="0" borderId="18" xfId="0" applyFont="true" applyBorder="true" applyAlignment="true" applyProtection="true">
      <alignment horizontal="center" vertical="center" textRotation="0" wrapText="false" indent="0" shrinkToFit="true"/>
      <protection locked="false" hidden="false"/>
    </xf>
    <xf numFmtId="164" fontId="4" fillId="0" borderId="0" xfId="21" applyFont="true" applyBorder="true" applyAlignment="true" applyProtection="true">
      <alignment horizontal="general" vertical="center" textRotation="0" wrapText="false" indent="0" shrinkToFit="true"/>
      <protection locked="false" hidden="false"/>
    </xf>
    <xf numFmtId="169" fontId="4" fillId="0" borderId="10" xfId="21" applyFont="true" applyBorder="true" applyAlignment="true" applyProtection="true">
      <alignment horizontal="center" vertical="center" textRotation="0" wrapText="false" indent="0" shrinkToFit="true"/>
      <protection locked="false" hidden="false"/>
    </xf>
    <xf numFmtId="169" fontId="4" fillId="0" borderId="19" xfId="21" applyFont="true" applyBorder="true" applyAlignment="true" applyProtection="true">
      <alignment horizontal="center" vertical="center" textRotation="0" wrapText="false" indent="0" shrinkToFit="true"/>
      <protection locked="false" hidden="false"/>
    </xf>
    <xf numFmtId="169" fontId="4" fillId="0" borderId="1" xfId="21" applyFont="true" applyBorder="true" applyAlignment="true" applyProtection="true">
      <alignment horizontal="center" vertical="center" textRotation="0" wrapText="false" indent="0" shrinkToFit="true"/>
      <protection locked="false" hidden="false"/>
    </xf>
    <xf numFmtId="164" fontId="4" fillId="0" borderId="0" xfId="21" applyFont="true" applyBorder="true" applyAlignment="true" applyProtection="true">
      <alignment horizontal="center" vertical="center" textRotation="0" wrapText="false" indent="0" shrinkToFit="true"/>
      <protection locked="false" hidden="false"/>
    </xf>
    <xf numFmtId="164" fontId="9" fillId="0" borderId="0" xfId="0" applyFont="true" applyBorder="false" applyAlignment="true" applyProtection="true">
      <alignment horizontal="general" vertical="center" textRotation="0" wrapText="false" indent="0" shrinkToFit="false"/>
      <protection locked="false" hidden="false"/>
    </xf>
    <xf numFmtId="169" fontId="4" fillId="3" borderId="14" xfId="21" applyFont="true" applyBorder="true" applyAlignment="true" applyProtection="true">
      <alignment horizontal="center" vertical="center" textRotation="0" wrapText="false" indent="0" shrinkToFit="false"/>
      <protection locked="false" hidden="false"/>
    </xf>
    <xf numFmtId="169" fontId="4" fillId="3" borderId="20" xfId="21" applyFont="true" applyBorder="true" applyAlignment="true" applyProtection="true">
      <alignment horizontal="center" vertical="center" textRotation="0" wrapText="false" indent="0" shrinkToFit="true"/>
      <protection locked="false" hidden="false"/>
    </xf>
    <xf numFmtId="171" fontId="4" fillId="3" borderId="15" xfId="19" applyFont="true" applyBorder="true" applyAlignment="true" applyProtection="true">
      <alignment horizontal="center" vertical="center" textRotation="0" wrapText="false" indent="0" shrinkToFit="false"/>
      <protection locked="false" hidden="false"/>
    </xf>
    <xf numFmtId="171" fontId="4" fillId="3" borderId="15" xfId="21" applyFont="true" applyBorder="true" applyAlignment="true" applyProtection="true">
      <alignment horizontal="center" vertical="center" textRotation="0" wrapText="false" indent="0" shrinkToFit="false"/>
      <protection locked="false" hidden="false"/>
    </xf>
    <xf numFmtId="171" fontId="4" fillId="3" borderId="16" xfId="19" applyFont="true" applyBorder="true" applyAlignment="true" applyProtection="true">
      <alignment horizontal="center" vertical="center" textRotation="0" wrapText="false" indent="0" shrinkToFit="false"/>
      <protection locked="false" hidden="false"/>
    </xf>
    <xf numFmtId="166" fontId="14" fillId="0" borderId="0" xfId="0" applyFont="true" applyBorder="false" applyAlignment="true" applyProtection="true">
      <alignment horizontal="general" vertical="center" textRotation="0" wrapText="false" indent="0" shrinkToFit="true"/>
      <protection locked="false" hidden="false"/>
    </xf>
    <xf numFmtId="166" fontId="14" fillId="0" borderId="0" xfId="0" applyFont="true" applyBorder="false" applyAlignment="true" applyProtection="true">
      <alignment horizontal="general" vertical="center" textRotation="0" wrapText="false" indent="0" shrinkToFit="false"/>
      <protection locked="false" hidden="false"/>
    </xf>
    <xf numFmtId="166" fontId="14" fillId="0" borderId="0" xfId="0" applyFont="true" applyBorder="fals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center" vertical="center" textRotation="0" wrapText="false" indent="0" shrinkToFit="false"/>
      <protection locked="false" hidden="false"/>
    </xf>
    <xf numFmtId="164" fontId="6" fillId="0" borderId="6" xfId="0" applyFont="true" applyBorder="true" applyAlignment="true" applyProtection="true">
      <alignment horizontal="general" vertical="center" textRotation="0" wrapText="false" indent="0" shrinkToFit="false"/>
      <protection locked="false" hidden="false"/>
    </xf>
    <xf numFmtId="164" fontId="6" fillId="0" borderId="0" xfId="0" applyFont="true" applyBorder="true" applyAlignment="true" applyProtection="true">
      <alignment horizontal="left" vertical="center" textRotation="0" wrapText="false" indent="0" shrinkToFit="false"/>
      <protection locked="false" hidden="false"/>
    </xf>
    <xf numFmtId="164" fontId="6" fillId="0" borderId="21" xfId="0" applyFont="true" applyBorder="true" applyAlignment="true" applyProtection="true">
      <alignment horizontal="center" vertical="center" textRotation="0" wrapText="tru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false" applyAlignment="true" applyProtection="true">
      <alignment horizontal="right" vertical="center" textRotation="0" wrapText="false" indent="0" shrinkToFit="false"/>
      <protection locked="false" hidden="false"/>
    </xf>
    <xf numFmtId="164" fontId="4" fillId="3" borderId="22" xfId="0" applyFont="true" applyBorder="true" applyAlignment="true" applyProtection="true">
      <alignment horizontal="center" vertical="center" textRotation="0" wrapText="false" indent="0" shrinkToFit="true"/>
      <protection locked="false" hidden="false"/>
    </xf>
    <xf numFmtId="164" fontId="4" fillId="3" borderId="8" xfId="0" applyFont="true" applyBorder="true" applyAlignment="true" applyProtection="true">
      <alignment horizontal="left" vertical="center" textRotation="0" wrapText="true" indent="0" shrinkToFit="false"/>
      <protection locked="false" hidden="false"/>
    </xf>
    <xf numFmtId="164" fontId="4" fillId="0" borderId="0" xfId="0" applyFont="true" applyBorder="true" applyAlignment="true" applyProtection="true">
      <alignment horizontal="right" vertical="center" textRotation="0" wrapText="false" indent="0" shrinkToFit="false"/>
      <protection locked="false" hidden="false"/>
    </xf>
    <xf numFmtId="164" fontId="4" fillId="3" borderId="23" xfId="0" applyFont="true" applyBorder="true" applyAlignment="true" applyProtection="true">
      <alignment horizontal="center" vertical="center" textRotation="0" wrapText="false" indent="0" shrinkToFit="true"/>
      <protection locked="false" hidden="false"/>
    </xf>
    <xf numFmtId="164" fontId="4" fillId="3" borderId="11" xfId="0" applyFont="true" applyBorder="true" applyAlignment="true" applyProtection="true">
      <alignment horizontal="left" vertical="center" textRotation="0" wrapText="true" indent="0" shrinkToFit="false"/>
      <protection locked="false" hidden="false"/>
    </xf>
    <xf numFmtId="168" fontId="4" fillId="0" borderId="6" xfId="0" applyFont="true" applyBorder="true" applyAlignment="true" applyProtection="true">
      <alignment horizontal="general" vertical="center" textRotation="0" wrapText="false" indent="0" shrinkToFit="true"/>
      <protection locked="false" hidden="false"/>
    </xf>
    <xf numFmtId="164" fontId="4" fillId="0" borderId="6" xfId="21" applyFont="true" applyBorder="true" applyAlignment="true" applyProtection="true">
      <alignment horizontal="center" vertical="center" textRotation="0" wrapText="false" indent="0" shrinkToFit="true"/>
      <protection locked="false" hidden="false"/>
    </xf>
    <xf numFmtId="169" fontId="4" fillId="0" borderId="6" xfId="21" applyFont="true" applyBorder="true" applyAlignment="true" applyProtection="true">
      <alignment horizontal="center" vertical="center" textRotation="0" wrapText="true" indent="0" shrinkToFit="true"/>
      <protection locked="false" hidden="false"/>
    </xf>
    <xf numFmtId="169" fontId="4" fillId="3" borderId="6" xfId="21" applyFont="true" applyBorder="true" applyAlignment="true" applyProtection="true">
      <alignment horizontal="general" vertical="center" textRotation="0" wrapText="false" indent="0" shrinkToFit="false"/>
      <protection locked="false" hidden="false"/>
    </xf>
    <xf numFmtId="165" fontId="4" fillId="3" borderId="6" xfId="23" applyFont="true" applyBorder="true" applyAlignment="true" applyProtection="true">
      <alignment horizontal="general" vertical="center" textRotation="0" wrapText="false" indent="0" shrinkToFit="false"/>
      <protection locked="false" hidden="false"/>
    </xf>
    <xf numFmtId="170" fontId="4" fillId="0" borderId="6" xfId="21"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general" vertical="center" textRotation="0" wrapText="false" indent="0" shrinkToFit="false"/>
      <protection locked="true" hidden="false"/>
    </xf>
    <xf numFmtId="164" fontId="25" fillId="4" borderId="6" xfId="0" applyFont="true" applyBorder="true" applyAlignment="true" applyProtection="true">
      <alignment horizontal="center" vertical="center" textRotation="0" wrapText="true" indent="0" shrinkToFit="false"/>
      <protection locked="true" hidden="false"/>
    </xf>
    <xf numFmtId="164" fontId="26" fillId="4" borderId="6" xfId="0" applyFont="true" applyBorder="true" applyAlignment="true" applyProtection="true">
      <alignment horizontal="center" vertical="center" textRotation="0" wrapText="true" indent="0" shrinkToFit="false"/>
      <protection locked="true" hidden="false"/>
    </xf>
    <xf numFmtId="164" fontId="27" fillId="0" borderId="6" xfId="0" applyFont="true" applyBorder="true" applyAlignment="true" applyProtection="true">
      <alignment horizontal="center" vertical="center" textRotation="0" wrapText="true" indent="0" shrinkToFit="false"/>
      <protection locked="true" hidden="false"/>
    </xf>
    <xf numFmtId="164" fontId="28" fillId="0" borderId="6" xfId="0" applyFont="true" applyBorder="true" applyAlignment="true" applyProtection="true">
      <alignment horizontal="left" vertical="center" textRotation="0" wrapText="true" indent="0" shrinkToFit="false"/>
      <protection locked="true" hidden="false"/>
    </xf>
    <xf numFmtId="164" fontId="27" fillId="0" borderId="6" xfId="0" applyFont="true" applyBorder="true" applyAlignment="true" applyProtection="true">
      <alignment horizontal="justify" vertical="center" textRotation="0" wrapText="true" indent="0" shrinkToFit="false"/>
      <protection locked="true" hidden="false"/>
    </xf>
    <xf numFmtId="164" fontId="27" fillId="0" borderId="6" xfId="0" applyFont="true" applyBorder="true" applyAlignment="true" applyProtection="true">
      <alignment horizontal="left" vertical="center" textRotation="0" wrapText="true" indent="0" shrinkToFit="false"/>
      <protection locked="true" hidden="false"/>
    </xf>
    <xf numFmtId="164" fontId="4" fillId="0" borderId="0" xfId="21" applyFont="true" applyBorder="false" applyAlignment="true" applyProtection="false">
      <alignment horizontal="center" vertical="center" textRotation="0" wrapText="false" indent="0" shrinkToFit="false"/>
      <protection locked="true" hidden="false"/>
    </xf>
    <xf numFmtId="164" fontId="4" fillId="0" borderId="0" xfId="21" applyFont="true" applyBorder="false" applyAlignment="true" applyProtection="false">
      <alignment horizontal="general" vertical="center" textRotation="0" wrapText="false" indent="0" shrinkToFit="false"/>
      <protection locked="true" hidden="false"/>
    </xf>
    <xf numFmtId="164" fontId="4" fillId="0" borderId="0" xfId="21" applyFont="true" applyBorder="false" applyAlignment="true" applyProtection="false">
      <alignment horizontal="left" vertical="center" textRotation="0" wrapText="false" indent="0" shrinkToFit="true"/>
      <protection locked="true" hidden="false"/>
    </xf>
    <xf numFmtId="169" fontId="4" fillId="0" borderId="0" xfId="21" applyFont="true" applyBorder="false" applyAlignment="true" applyProtection="false">
      <alignment horizontal="general" vertical="center" textRotation="0" wrapText="false" indent="0" shrinkToFit="false"/>
      <protection locked="true" hidden="false"/>
    </xf>
    <xf numFmtId="169" fontId="4" fillId="0" borderId="0" xfId="21" applyFont="true" applyBorder="false" applyAlignment="true" applyProtection="false">
      <alignment horizontal="right" vertical="center" textRotation="0" wrapText="false" indent="0" shrinkToFit="false"/>
      <protection locked="true" hidden="false"/>
    </xf>
    <xf numFmtId="164" fontId="29" fillId="0" borderId="0" xfId="21" applyFont="true" applyBorder="false" applyAlignment="true" applyProtection="false">
      <alignment horizontal="general" vertical="center" textRotation="0" wrapText="false" indent="0" shrinkToFit="false"/>
      <protection locked="true" hidden="false"/>
    </xf>
    <xf numFmtId="164" fontId="4" fillId="5" borderId="0" xfId="21" applyFont="true" applyBorder="false" applyAlignment="true" applyProtection="false">
      <alignment horizontal="general" vertical="center" textRotation="0" wrapText="false" indent="0" shrinkToFit="false"/>
      <protection locked="true" hidden="false"/>
    </xf>
    <xf numFmtId="164" fontId="13" fillId="5" borderId="0" xfId="21" applyFont="true" applyBorder="false" applyAlignment="true" applyProtection="false">
      <alignment horizontal="general" vertical="center" textRotation="0" wrapText="false" indent="0" shrinkToFit="false"/>
      <protection locked="true" hidden="false"/>
    </xf>
    <xf numFmtId="169" fontId="13" fillId="5" borderId="0" xfId="21" applyFont="true" applyBorder="false" applyAlignment="true" applyProtection="false">
      <alignment horizontal="right" vertical="center" textRotation="0" wrapText="false" indent="0" shrinkToFit="false"/>
      <protection locked="true" hidden="false"/>
    </xf>
    <xf numFmtId="169" fontId="13" fillId="5" borderId="0" xfId="21" applyFont="true" applyBorder="false" applyAlignment="true" applyProtection="false">
      <alignment horizontal="center" vertical="center" textRotation="0" wrapText="false" indent="0" shrinkToFit="false"/>
      <protection locked="true" hidden="false"/>
    </xf>
    <xf numFmtId="164" fontId="4" fillId="0" borderId="0" xfId="22" applyFont="true" applyBorder="false" applyAlignment="true" applyProtection="false">
      <alignment horizontal="general" vertical="center" textRotation="0" wrapText="false" indent="0" shrinkToFit="false"/>
      <protection locked="true" hidden="false"/>
    </xf>
    <xf numFmtId="164" fontId="4" fillId="0" borderId="4" xfId="21" applyFont="true" applyBorder="true" applyAlignment="true" applyProtection="false">
      <alignment horizontal="center" vertical="center" textRotation="0" wrapText="false" indent="0" shrinkToFit="false"/>
      <protection locked="true" hidden="false"/>
    </xf>
    <xf numFmtId="164" fontId="4" fillId="6" borderId="16" xfId="21" applyFont="true" applyBorder="true" applyAlignment="true" applyProtection="false">
      <alignment horizontal="center" vertical="center" textRotation="0" wrapText="false" indent="0" shrinkToFit="true"/>
      <protection locked="true" hidden="false"/>
    </xf>
    <xf numFmtId="164" fontId="4" fillId="6" borderId="11" xfId="21" applyFont="true" applyBorder="true" applyAlignment="true" applyProtection="false">
      <alignment horizontal="center" vertical="center" textRotation="0" wrapText="false" indent="0" shrinkToFit="true"/>
      <protection locked="true" hidden="false"/>
    </xf>
    <xf numFmtId="164" fontId="31" fillId="6" borderId="11" xfId="21" applyFont="true" applyBorder="true" applyAlignment="true" applyProtection="false">
      <alignment horizontal="center" vertical="center" textRotation="0" wrapText="false" indent="0" shrinkToFit="true"/>
      <protection locked="true" hidden="false"/>
    </xf>
    <xf numFmtId="164" fontId="32" fillId="6" borderId="24" xfId="21" applyFont="true" applyBorder="true" applyAlignment="true" applyProtection="false">
      <alignment horizontal="center" vertical="center" textRotation="0" wrapText="false" indent="0" shrinkToFit="true"/>
      <protection locked="true" hidden="false"/>
    </xf>
    <xf numFmtId="169" fontId="4" fillId="6" borderId="11" xfId="21" applyFont="true" applyBorder="true" applyAlignment="true" applyProtection="false">
      <alignment horizontal="center" vertical="center" textRotation="0" wrapText="false" indent="0" shrinkToFit="false"/>
      <protection locked="true" hidden="false"/>
    </xf>
    <xf numFmtId="169" fontId="33" fillId="7" borderId="11" xfId="21" applyFont="true" applyBorder="true" applyAlignment="true" applyProtection="false">
      <alignment horizontal="center" vertical="center" textRotation="0" wrapText="false" indent="0" shrinkToFit="false"/>
      <protection locked="true" hidden="false"/>
    </xf>
    <xf numFmtId="169" fontId="33" fillId="7" borderId="14" xfId="21" applyFont="true" applyBorder="true" applyAlignment="true" applyProtection="false">
      <alignment horizontal="center" vertical="center" textRotation="0" wrapText="false" indent="0" shrinkToFit="false"/>
      <protection locked="true" hidden="false"/>
    </xf>
    <xf numFmtId="164" fontId="4" fillId="6" borderId="25" xfId="21" applyFont="true" applyBorder="true" applyAlignment="true" applyProtection="false">
      <alignment horizontal="general" vertical="center" textRotation="0" wrapText="false" indent="0" shrinkToFit="true"/>
      <protection locked="true" hidden="false"/>
    </xf>
    <xf numFmtId="164" fontId="4" fillId="5" borderId="25" xfId="21" applyFont="true" applyBorder="true" applyAlignment="true" applyProtection="false">
      <alignment horizontal="center" vertical="center" textRotation="0" wrapText="false" indent="0" shrinkToFit="true"/>
      <protection locked="true" hidden="false"/>
    </xf>
    <xf numFmtId="164" fontId="4" fillId="8" borderId="25" xfId="21" applyFont="true" applyBorder="true" applyAlignment="true" applyProtection="false">
      <alignment horizontal="center" vertical="center" textRotation="0" wrapText="false" indent="0" shrinkToFit="true"/>
      <protection locked="true" hidden="false"/>
    </xf>
    <xf numFmtId="169" fontId="4" fillId="6" borderId="25" xfId="21" applyFont="true" applyBorder="true" applyAlignment="true" applyProtection="false">
      <alignment horizontal="center" vertical="center" textRotation="0" wrapText="false" indent="0" shrinkToFit="false"/>
      <protection locked="true" hidden="false"/>
    </xf>
    <xf numFmtId="169" fontId="4" fillId="6" borderId="25" xfId="21" applyFont="true" applyBorder="true" applyAlignment="true" applyProtection="false">
      <alignment horizontal="center" vertical="center" textRotation="0" wrapText="true" indent="0" shrinkToFit="false"/>
      <protection locked="true" hidden="false"/>
    </xf>
    <xf numFmtId="169" fontId="4" fillId="6" borderId="25" xfId="21" applyFont="true" applyBorder="true" applyAlignment="true" applyProtection="false">
      <alignment horizontal="center" vertical="center" textRotation="0" wrapText="false" indent="0" shrinkToFit="true"/>
      <protection locked="true" hidden="false"/>
    </xf>
    <xf numFmtId="169" fontId="4" fillId="5" borderId="25" xfId="21" applyFont="true" applyBorder="true" applyAlignment="true" applyProtection="false">
      <alignment horizontal="center" vertical="center" textRotation="0" wrapText="false" indent="0" shrinkToFit="true"/>
      <protection locked="true" hidden="false"/>
    </xf>
    <xf numFmtId="169" fontId="34" fillId="5" borderId="25" xfId="21" applyFont="true" applyBorder="true" applyAlignment="true" applyProtection="false">
      <alignment horizontal="center" vertical="center" textRotation="0" wrapText="false" indent="0" shrinkToFit="true"/>
      <protection locked="true" hidden="false"/>
    </xf>
    <xf numFmtId="164" fontId="34" fillId="5" borderId="25" xfId="21" applyFont="true" applyBorder="true" applyAlignment="true" applyProtection="false">
      <alignment horizontal="center" vertical="center" textRotation="0" wrapText="false" indent="0" shrinkToFit="true"/>
      <protection locked="true" hidden="false"/>
    </xf>
    <xf numFmtId="169" fontId="4" fillId="8" borderId="25" xfId="21" applyFont="true" applyBorder="true" applyAlignment="true" applyProtection="false">
      <alignment horizontal="center" vertical="center" textRotation="0" wrapText="false" indent="0" shrinkToFit="true"/>
      <protection locked="true" hidden="false"/>
    </xf>
    <xf numFmtId="169" fontId="34" fillId="8" borderId="25" xfId="21" applyFont="true" applyBorder="true" applyAlignment="true" applyProtection="false">
      <alignment horizontal="center" vertical="center" textRotation="0" wrapText="false" indent="0" shrinkToFit="true"/>
      <protection locked="true" hidden="false"/>
    </xf>
    <xf numFmtId="164" fontId="34" fillId="8" borderId="25" xfId="21" applyFont="true" applyBorder="true" applyAlignment="true" applyProtection="false">
      <alignment horizontal="center" vertical="center" textRotation="0" wrapText="false" indent="0" shrinkToFit="true"/>
      <protection locked="true" hidden="false"/>
    </xf>
    <xf numFmtId="169" fontId="33" fillId="6" borderId="25" xfId="21" applyFont="true" applyBorder="true" applyAlignment="true" applyProtection="false">
      <alignment horizontal="center" vertical="center" textRotation="0" wrapText="false" indent="0" shrinkToFit="false"/>
      <protection locked="true" hidden="false"/>
    </xf>
    <xf numFmtId="169" fontId="4" fillId="6" borderId="25" xfId="21" applyFont="true" applyBorder="true" applyAlignment="true" applyProtection="false">
      <alignment horizontal="general" vertical="center" textRotation="0" wrapText="false" indent="0" shrinkToFit="false"/>
      <protection locked="true" hidden="false"/>
    </xf>
    <xf numFmtId="169" fontId="33" fillId="7" borderId="25" xfId="21" applyFont="true" applyBorder="true" applyAlignment="true" applyProtection="false">
      <alignment horizontal="center" vertical="center" textRotation="0" wrapText="false" indent="0" shrinkToFit="false"/>
      <protection locked="true" hidden="false"/>
    </xf>
    <xf numFmtId="169" fontId="33" fillId="7" borderId="26" xfId="21" applyFont="true" applyBorder="true" applyAlignment="true" applyProtection="false">
      <alignment horizontal="center" vertical="center" textRotation="0" wrapText="false" indent="0" shrinkToFit="false"/>
      <protection locked="true" hidden="false"/>
    </xf>
    <xf numFmtId="169" fontId="33" fillId="7" borderId="27" xfId="21" applyFont="true" applyBorder="true" applyAlignment="true" applyProtection="false">
      <alignment horizontal="center" vertical="center" textRotation="0" wrapText="false" indent="0" shrinkToFit="false"/>
      <protection locked="true" hidden="false"/>
    </xf>
    <xf numFmtId="164" fontId="4" fillId="9" borderId="28" xfId="21" applyFont="true" applyBorder="true" applyAlignment="true" applyProtection="false">
      <alignment horizontal="center" vertical="center" textRotation="0" wrapText="false" indent="0" shrinkToFit="false"/>
      <protection locked="true" hidden="false"/>
    </xf>
    <xf numFmtId="164" fontId="4" fillId="0" borderId="28" xfId="21" applyFont="true" applyBorder="true" applyAlignment="true" applyProtection="false">
      <alignment horizontal="center" vertical="center" textRotation="0" wrapText="false" indent="0" shrinkToFit="false"/>
      <protection locked="true" hidden="false"/>
    </xf>
    <xf numFmtId="166" fontId="4" fillId="9" borderId="28" xfId="21" applyFont="true" applyBorder="true" applyAlignment="true" applyProtection="false">
      <alignment horizontal="center" vertical="center" textRotation="0" wrapText="false" indent="0" shrinkToFit="false"/>
      <protection locked="true" hidden="false"/>
    </xf>
    <xf numFmtId="166" fontId="4" fillId="0" borderId="28" xfId="21" applyFont="true" applyBorder="true" applyAlignment="true" applyProtection="false">
      <alignment horizontal="general" vertical="center" textRotation="0" wrapText="false" indent="0" shrinkToFit="true"/>
      <protection locked="true" hidden="false"/>
    </xf>
    <xf numFmtId="166" fontId="4" fillId="0" borderId="29" xfId="21" applyFont="true" applyBorder="true" applyAlignment="true" applyProtection="false">
      <alignment horizontal="general" vertical="center" textRotation="0" wrapText="false" indent="0" shrinkToFit="true"/>
      <protection locked="true" hidden="false"/>
    </xf>
    <xf numFmtId="169" fontId="4" fillId="0" borderId="30" xfId="21" applyFont="true" applyBorder="true" applyAlignment="true" applyProtection="false">
      <alignment horizontal="general" vertical="center" textRotation="0" wrapText="false" indent="0" shrinkToFit="false"/>
      <protection locked="true" hidden="false"/>
    </xf>
    <xf numFmtId="169" fontId="4" fillId="0" borderId="31" xfId="21" applyFont="true" applyBorder="true" applyAlignment="true" applyProtection="false">
      <alignment horizontal="general" vertical="center" textRotation="0" wrapText="false" indent="0" shrinkToFit="false"/>
      <protection locked="true" hidden="false"/>
    </xf>
    <xf numFmtId="169" fontId="4" fillId="0" borderId="32" xfId="21" applyFont="true" applyBorder="true" applyAlignment="true" applyProtection="false">
      <alignment horizontal="general" vertical="center" textRotation="0" wrapText="false" indent="0" shrinkToFit="false"/>
      <protection locked="true" hidden="false"/>
    </xf>
    <xf numFmtId="170" fontId="4" fillId="0" borderId="33" xfId="21" applyFont="true" applyBorder="true" applyAlignment="true" applyProtection="false">
      <alignment horizontal="general" vertical="center" textRotation="0" wrapText="false" indent="0" shrinkToFit="false"/>
      <protection locked="true" hidden="false"/>
    </xf>
    <xf numFmtId="169" fontId="4" fillId="0" borderId="31" xfId="21" applyFont="true" applyBorder="true" applyAlignment="true" applyProtection="false">
      <alignment horizontal="center" vertical="center" textRotation="0" wrapText="false" indent="0" shrinkToFit="true"/>
      <protection locked="true" hidden="false"/>
    </xf>
    <xf numFmtId="169" fontId="4" fillId="0" borderId="33" xfId="21" applyFont="true" applyBorder="true" applyAlignment="true" applyProtection="false">
      <alignment horizontal="general" vertical="center" textRotation="0" wrapText="false" indent="0" shrinkToFit="true"/>
      <protection locked="true" hidden="false"/>
    </xf>
    <xf numFmtId="169" fontId="4" fillId="0" borderId="34" xfId="21" applyFont="true" applyBorder="true" applyAlignment="true" applyProtection="false">
      <alignment horizontal="center" vertical="center" textRotation="0" wrapText="false" indent="0" shrinkToFit="true"/>
      <protection locked="true" hidden="false"/>
    </xf>
    <xf numFmtId="172" fontId="4" fillId="0" borderId="13" xfId="21" applyFont="true" applyBorder="true" applyAlignment="true" applyProtection="false">
      <alignment horizontal="center" vertical="center" textRotation="0" wrapText="false" indent="0" shrinkToFit="true"/>
      <protection locked="true" hidden="false"/>
    </xf>
    <xf numFmtId="166" fontId="4" fillId="0" borderId="35" xfId="21" applyFont="true" applyBorder="true" applyAlignment="true" applyProtection="false">
      <alignment horizontal="general" vertical="center" textRotation="0" wrapText="false" indent="0" shrinkToFit="false"/>
      <protection locked="true" hidden="false"/>
    </xf>
    <xf numFmtId="172" fontId="4" fillId="0" borderId="13" xfId="21" applyFont="true" applyBorder="true" applyAlignment="true" applyProtection="false">
      <alignment horizontal="general" vertical="center" textRotation="0" wrapText="false" indent="0" shrinkToFit="false"/>
      <protection locked="true" hidden="false"/>
    </xf>
    <xf numFmtId="166" fontId="4" fillId="0" borderId="10" xfId="21" applyFont="true" applyBorder="true" applyAlignment="true" applyProtection="false">
      <alignment horizontal="left" vertical="center" textRotation="0" wrapText="true" indent="0" shrinkToFit="false"/>
      <protection locked="true" hidden="false"/>
    </xf>
    <xf numFmtId="166" fontId="4" fillId="0" borderId="6" xfId="21" applyFont="true" applyBorder="true" applyAlignment="true" applyProtection="false">
      <alignment horizontal="left" vertical="center" textRotation="0" wrapText="true" indent="0" shrinkToFit="false"/>
      <protection locked="true" hidden="false"/>
    </xf>
    <xf numFmtId="164" fontId="9" fillId="0" borderId="0" xfId="21" applyFont="true" applyBorder="false" applyAlignment="true" applyProtection="false">
      <alignment horizontal="general" vertical="center" textRotation="0" wrapText="false" indent="0" shrinkToFit="false"/>
      <protection locked="true" hidden="false"/>
    </xf>
    <xf numFmtId="164" fontId="4" fillId="2" borderId="36" xfId="21" applyFont="true" applyBorder="true" applyAlignment="true" applyProtection="false">
      <alignment horizontal="center" vertical="center" textRotation="0" wrapText="false" indent="0" shrinkToFit="false"/>
      <protection locked="true" hidden="false"/>
    </xf>
    <xf numFmtId="164" fontId="4" fillId="2" borderId="0" xfId="21" applyFont="true" applyBorder="true" applyAlignment="true" applyProtection="false">
      <alignment horizontal="center" vertical="center" textRotation="0" wrapText="false" indent="0" shrinkToFit="false"/>
      <protection locked="true" hidden="false"/>
    </xf>
    <xf numFmtId="164" fontId="4" fillId="10" borderId="37" xfId="21" applyFont="true" applyBorder="true" applyAlignment="true" applyProtection="false">
      <alignment horizontal="center" vertical="center" textRotation="0" wrapText="false" indent="0" shrinkToFit="false"/>
      <protection locked="true" hidden="false"/>
    </xf>
    <xf numFmtId="164" fontId="4" fillId="0" borderId="36" xfId="21" applyFont="true" applyBorder="true" applyAlignment="true" applyProtection="false">
      <alignment horizontal="general" vertical="center" textRotation="0" wrapText="false" indent="0" shrinkToFit="false"/>
      <protection locked="true" hidden="false"/>
    </xf>
    <xf numFmtId="164" fontId="4" fillId="10" borderId="0" xfId="21" applyFont="true" applyBorder="true" applyAlignment="true" applyProtection="false">
      <alignment horizontal="center" vertical="center" textRotation="0" wrapText="false" indent="0" shrinkToFit="false"/>
      <protection locked="true" hidden="false"/>
    </xf>
    <xf numFmtId="169" fontId="14" fillId="0" borderId="0" xfId="21" applyFont="true" applyBorder="false" applyAlignment="true" applyProtection="false">
      <alignment horizontal="general" vertical="center" textRotation="0" wrapText="false" indent="0" shrinkToFit="false"/>
      <protection locked="true" hidden="false"/>
    </xf>
    <xf numFmtId="164" fontId="4" fillId="6" borderId="6" xfId="21" applyFont="true" applyBorder="true" applyAlignment="true" applyProtection="false">
      <alignment horizontal="center" vertical="center" textRotation="0" wrapText="false" indent="0" shrinkToFit="true"/>
      <protection locked="true" hidden="false"/>
    </xf>
    <xf numFmtId="164" fontId="32" fillId="6" borderId="6" xfId="21" applyFont="true" applyBorder="true" applyAlignment="true" applyProtection="false">
      <alignment horizontal="center" vertical="center" textRotation="0" wrapText="false" indent="0" shrinkToFit="true"/>
      <protection locked="true" hidden="false"/>
    </xf>
    <xf numFmtId="169" fontId="4" fillId="6" borderId="6" xfId="21" applyFont="true" applyBorder="true" applyAlignment="true" applyProtection="false">
      <alignment horizontal="center" vertical="center" textRotation="0" wrapText="false" indent="0" shrinkToFit="false"/>
      <protection locked="true" hidden="false"/>
    </xf>
    <xf numFmtId="169" fontId="33" fillId="7" borderId="6" xfId="21" applyFont="true" applyBorder="true" applyAlignment="true" applyProtection="false">
      <alignment horizontal="center" vertical="center" textRotation="0" wrapText="false" indent="0" shrinkToFit="false"/>
      <protection locked="true" hidden="false"/>
    </xf>
    <xf numFmtId="164" fontId="4" fillId="6" borderId="6" xfId="21" applyFont="true" applyBorder="true" applyAlignment="true" applyProtection="false">
      <alignment horizontal="general" vertical="center" textRotation="0" wrapText="false" indent="0" shrinkToFit="true"/>
      <protection locked="true" hidden="false"/>
    </xf>
    <xf numFmtId="164" fontId="4" fillId="5" borderId="6" xfId="21" applyFont="true" applyBorder="true" applyAlignment="true" applyProtection="false">
      <alignment horizontal="center" vertical="center" textRotation="0" wrapText="false" indent="0" shrinkToFit="true"/>
      <protection locked="true" hidden="false"/>
    </xf>
    <xf numFmtId="169" fontId="4" fillId="6" borderId="6" xfId="21" applyFont="true" applyBorder="true" applyAlignment="true" applyProtection="false">
      <alignment horizontal="center" vertical="center" textRotation="0" wrapText="true" indent="0" shrinkToFit="false"/>
      <protection locked="true" hidden="false"/>
    </xf>
    <xf numFmtId="169" fontId="4" fillId="0" borderId="0" xfId="21" applyFont="true" applyBorder="false" applyAlignment="true" applyProtection="false">
      <alignment horizontal="general" vertical="center" textRotation="0" wrapText="true" indent="0" shrinkToFit="false"/>
      <protection locked="true" hidden="false"/>
    </xf>
    <xf numFmtId="169" fontId="4" fillId="6" borderId="6" xfId="21" applyFont="true" applyBorder="true" applyAlignment="true" applyProtection="false">
      <alignment horizontal="center" vertical="center" textRotation="0" wrapText="false" indent="0" shrinkToFit="true"/>
      <protection locked="true" hidden="false"/>
    </xf>
    <xf numFmtId="169" fontId="34" fillId="5" borderId="6" xfId="21" applyFont="true" applyBorder="true" applyAlignment="true" applyProtection="false">
      <alignment horizontal="center" vertical="center" textRotation="0" wrapText="false" indent="0" shrinkToFit="true"/>
      <protection locked="true" hidden="false"/>
    </xf>
    <xf numFmtId="169" fontId="34" fillId="5" borderId="6" xfId="21" applyFont="true" applyBorder="true" applyAlignment="true" applyProtection="false">
      <alignment horizontal="center" vertical="center" textRotation="0" wrapText="true" indent="0" shrinkToFit="true"/>
      <protection locked="true" hidden="false"/>
    </xf>
    <xf numFmtId="164" fontId="34" fillId="5" borderId="6" xfId="21" applyFont="true" applyBorder="true" applyAlignment="true" applyProtection="false">
      <alignment horizontal="center" vertical="center" textRotation="0" wrapText="false" indent="0" shrinkToFit="true"/>
      <protection locked="true" hidden="false"/>
    </xf>
    <xf numFmtId="169" fontId="33" fillId="6" borderId="6" xfId="21" applyFont="true" applyBorder="true" applyAlignment="true" applyProtection="false">
      <alignment horizontal="center" vertical="center" textRotation="0" wrapText="false" indent="0" shrinkToFit="false"/>
      <protection locked="true" hidden="false"/>
    </xf>
    <xf numFmtId="169" fontId="4" fillId="6" borderId="6" xfId="21" applyFont="true" applyBorder="true" applyAlignment="true" applyProtection="false">
      <alignment horizontal="general" vertical="center" textRotation="0" wrapText="false" indent="0" shrinkToFit="false"/>
      <protection locked="true" hidden="false"/>
    </xf>
    <xf numFmtId="164" fontId="4" fillId="9" borderId="6" xfId="21" applyFont="true" applyBorder="true" applyAlignment="true" applyProtection="false">
      <alignment horizontal="center" vertical="center" textRotation="0" wrapText="false" indent="0" shrinkToFit="false"/>
      <protection locked="true" hidden="false"/>
    </xf>
    <xf numFmtId="164" fontId="4" fillId="0" borderId="6" xfId="21" applyFont="true" applyBorder="true" applyAlignment="true" applyProtection="false">
      <alignment horizontal="general" vertical="center" textRotation="0" wrapText="false" indent="0" shrinkToFit="false"/>
      <protection locked="true" hidden="false"/>
    </xf>
    <xf numFmtId="166" fontId="4" fillId="0" borderId="6" xfId="21" applyFont="true" applyBorder="true" applyAlignment="true" applyProtection="false">
      <alignment horizontal="general" vertical="center" textRotation="0" wrapText="false" indent="0" shrinkToFit="true"/>
      <protection locked="true" hidden="false"/>
    </xf>
    <xf numFmtId="169" fontId="4" fillId="0" borderId="6" xfId="21" applyFont="true" applyBorder="true" applyAlignment="true" applyProtection="false">
      <alignment horizontal="general" vertical="center" textRotation="0" wrapText="false" indent="0" shrinkToFit="false"/>
      <protection locked="true" hidden="false"/>
    </xf>
    <xf numFmtId="170" fontId="4" fillId="0" borderId="6" xfId="21" applyFont="true" applyBorder="true" applyAlignment="true" applyProtection="false">
      <alignment horizontal="general" vertical="center" textRotation="0" wrapText="false" indent="0" shrinkToFit="false"/>
      <protection locked="true" hidden="false"/>
    </xf>
    <xf numFmtId="169" fontId="4" fillId="0" borderId="6" xfId="21" applyFont="true" applyBorder="true" applyAlignment="true" applyProtection="false">
      <alignment horizontal="general" vertical="center" textRotation="0" wrapText="false" indent="0" shrinkToFit="true"/>
      <protection locked="true" hidden="false"/>
    </xf>
    <xf numFmtId="169" fontId="4" fillId="0" borderId="6" xfId="21" applyFont="true" applyBorder="true" applyAlignment="true" applyProtection="false">
      <alignment horizontal="center" vertical="center" textRotation="0" wrapText="false" indent="0" shrinkToFit="true"/>
      <protection locked="true" hidden="false"/>
    </xf>
    <xf numFmtId="172" fontId="4" fillId="0" borderId="6" xfId="21" applyFont="true" applyBorder="true" applyAlignment="true" applyProtection="false">
      <alignment horizontal="center" vertical="center" textRotation="0" wrapText="false" indent="0" shrinkToFit="true"/>
      <protection locked="true" hidden="false"/>
    </xf>
    <xf numFmtId="172" fontId="4" fillId="0" borderId="6" xfId="21" applyFont="true" applyBorder="true" applyAlignment="true" applyProtection="false">
      <alignment horizontal="general" vertical="center" textRotation="0" wrapText="false" indent="0" shrinkToFit="false"/>
      <protection locked="true" hidden="false"/>
    </xf>
    <xf numFmtId="164" fontId="4" fillId="11" borderId="37" xfId="21" applyFont="true" applyBorder="true" applyAlignment="true" applyProtection="false">
      <alignment horizontal="center" vertical="center" textRotation="0" wrapText="false" indent="0" shrinkToFit="false"/>
      <protection locked="true" hidden="false"/>
    </xf>
    <xf numFmtId="164" fontId="4" fillId="11" borderId="36" xfId="21" applyFont="true" applyBorder="true" applyAlignment="true" applyProtection="false">
      <alignment horizontal="center"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xfId="21"/>
    <cellStyle name="標準 2 2" xfId="22"/>
    <cellStyle name="Excel Built-in Comma [0]" xfId="23"/>
  </cellStyles>
  <dxfs count="9">
    <dxf>
      <fill>
        <patternFill>
          <bgColor rgb="FFFF0000"/>
        </patternFill>
      </fill>
    </dxf>
    <dxf>
      <fill>
        <patternFill>
          <bgColor rgb="FFFF0000"/>
        </patternFill>
      </fill>
    </dxf>
    <dxf>
      <fill>
        <patternFill patternType="solid">
          <bgColor rgb="FF000000"/>
        </patternFill>
      </fill>
    </dxf>
    <dxf>
      <fill>
        <patternFill patternType="solid">
          <fgColor rgb="FFCCCCFF"/>
          <bgColor rgb="FF000000"/>
        </patternFill>
      </fill>
    </dxf>
    <dxf>
      <fill>
        <patternFill patternType="solid">
          <fgColor rgb="FFE46C0A"/>
          <bgColor rgb="FF000000"/>
        </patternFill>
      </fill>
    </dxf>
    <dxf>
      <fill>
        <patternFill patternType="solid">
          <fgColor rgb="FFFFFF00"/>
          <bgColor rgb="FF000000"/>
        </patternFill>
      </fill>
    </dxf>
    <dxf>
      <fill>
        <patternFill patternType="solid">
          <fgColor rgb="FF000000"/>
          <bgColor rgb="FF000000"/>
        </patternFill>
      </fill>
    </dxf>
    <dxf>
      <fill>
        <patternFill patternType="solid">
          <fgColor rgb="FF92D050"/>
          <bgColor rgb="FF000000"/>
        </patternFill>
      </fill>
    </dxf>
    <dxf>
      <fill>
        <patternFill patternType="solid">
          <fgColor rgb="FFC3D69B"/>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DEADA"/>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3D69B"/>
      <rgbColor rgb="FFFFFF99"/>
      <rgbColor rgb="FFC6D9F1"/>
      <rgbColor rgb="FFFF99CC"/>
      <rgbColor rgb="FFCC99FF"/>
      <rgbColor rgb="FFE6B9B8"/>
      <rgbColor rgb="FF3366FF"/>
      <rgbColor rgb="FF33CCCC"/>
      <rgbColor rgb="FF92D050"/>
      <rgbColor rgb="FFFFCC00"/>
      <rgbColor rgb="FFFF9900"/>
      <rgbColor rgb="FFE46C0A"/>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411120</xdr:colOff>
      <xdr:row>0</xdr:row>
      <xdr:rowOff>90720</xdr:rowOff>
    </xdr:from>
    <xdr:to>
      <xdr:col>15</xdr:col>
      <xdr:colOff>274320</xdr:colOff>
      <xdr:row>10</xdr:row>
      <xdr:rowOff>244440</xdr:rowOff>
    </xdr:to>
    <xdr:sp>
      <xdr:nvSpPr>
        <xdr:cNvPr id="0" name="テキスト ボックス 1"/>
        <xdr:cNvSpPr/>
      </xdr:nvSpPr>
      <xdr:spPr>
        <a:xfrm>
          <a:off x="10967400" y="90720"/>
          <a:ext cx="4263840" cy="4277880"/>
        </a:xfrm>
        <a:prstGeom prst="rect">
          <a:avLst/>
        </a:prstGeom>
        <a:solidFill>
          <a:srgbClr val="ffffff"/>
        </a:solidFill>
        <a:ln w="57150">
          <a:solidFill>
            <a:srgbClr val="000000"/>
          </a:solidFill>
          <a:round/>
        </a:ln>
      </xdr:spPr>
      <xdr:style>
        <a:lnRef idx="0"/>
        <a:fillRef idx="0"/>
        <a:effectRef idx="0"/>
        <a:fontRef idx="minor"/>
      </xdr:style>
      <xdr:txBody>
        <a:bodyPr horzOverflow="clip" vertOverflow="clip" lIns="90000" rIns="90000" tIns="45000" bIns="45000" anchor="t">
          <a:noAutofit/>
        </a:bodyPr>
        <a:p>
          <a:pPr>
            <a:lnSpc>
              <a:spcPct val="100000"/>
            </a:lnSpc>
          </a:pPr>
          <a:endParaRPr b="0" lang="en-US" sz="1100" spc="-1" strike="noStrike">
            <a:latin typeface="游明朝"/>
          </a:endParaRPr>
        </a:p>
        <a:p>
          <a:pPr>
            <a:lnSpc>
              <a:spcPct val="100000"/>
            </a:lnSpc>
          </a:pPr>
          <a:r>
            <a:rPr b="0" lang="en-US" sz="1200" spc="-1" strike="noStrike">
              <a:solidFill>
                <a:schemeClr val="dk1"/>
              </a:solidFill>
              <a:latin typeface="Calibri"/>
            </a:rPr>
            <a:t>●</a:t>
          </a:r>
          <a:r>
            <a:rPr b="0" lang="ja-JP" sz="1200" spc="-1" strike="noStrike">
              <a:solidFill>
                <a:schemeClr val="dk1"/>
              </a:solidFill>
              <a:latin typeface="Calibri"/>
            </a:rPr>
            <a:t>必ず月額・時間額の両方を報告すること</a:t>
          </a:r>
          <a:endParaRPr b="0" lang="en-US" sz="1200" spc="-1" strike="noStrike">
            <a:latin typeface="游明朝"/>
          </a:endParaRPr>
        </a:p>
        <a:p>
          <a:pPr>
            <a:lnSpc>
              <a:spcPct val="100000"/>
            </a:lnSpc>
          </a:pPr>
          <a:r>
            <a:rPr b="0" lang="ja-JP" sz="1200" spc="-1" strike="noStrike">
              <a:solidFill>
                <a:schemeClr val="dk1"/>
              </a:solidFill>
              <a:latin typeface="Calibri"/>
            </a:rPr>
            <a:t>　　（国への報告に必要であるため）</a:t>
          </a:r>
          <a:endParaRPr b="0" lang="en-US" sz="1200" spc="-1" strike="noStrike">
            <a:latin typeface="游明朝"/>
          </a:endParaRPr>
        </a:p>
        <a:p>
          <a:pPr>
            <a:lnSpc>
              <a:spcPct val="100000"/>
            </a:lnSpc>
          </a:pPr>
          <a:r>
            <a:rPr b="0" lang="ja-JP" sz="1200" spc="-1" strike="noStrike">
              <a:solidFill>
                <a:schemeClr val="dk1"/>
              </a:solidFill>
              <a:latin typeface="Calibri"/>
            </a:rPr>
            <a:t>　※</a:t>
          </a:r>
          <a:r>
            <a:rPr b="0" lang="en-US" sz="1200" spc="-1" strike="noStrike">
              <a:solidFill>
                <a:schemeClr val="dk1"/>
              </a:solidFill>
              <a:latin typeface="Calibri"/>
            </a:rPr>
            <a:t>A</a:t>
          </a:r>
          <a:r>
            <a:rPr b="0" lang="ja-JP" sz="1200" spc="-1" strike="noStrike">
              <a:solidFill>
                <a:schemeClr val="dk1"/>
              </a:solidFill>
              <a:latin typeface="Calibri"/>
            </a:rPr>
            <a:t>型（非雇用型）、</a:t>
          </a:r>
          <a:r>
            <a:rPr b="0" lang="en-US" sz="1200" spc="-1" strike="noStrike">
              <a:solidFill>
                <a:schemeClr val="dk1"/>
              </a:solidFill>
              <a:latin typeface="Calibri"/>
            </a:rPr>
            <a:t>B</a:t>
          </a:r>
          <a:r>
            <a:rPr b="0" lang="ja-JP" sz="1200" spc="-1" strike="noStrike">
              <a:solidFill>
                <a:schemeClr val="dk1"/>
              </a:solidFill>
              <a:latin typeface="Calibri"/>
            </a:rPr>
            <a:t>型は月額のみの報告</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en-US" sz="1200" spc="-1" strike="noStrike">
              <a:solidFill>
                <a:schemeClr val="dk1"/>
              </a:solidFill>
              <a:latin typeface="Calibri"/>
            </a:rPr>
            <a:t>●</a:t>
          </a:r>
          <a:r>
            <a:rPr b="0" lang="ja-JP" sz="1200" spc="-1" strike="noStrike">
              <a:solidFill>
                <a:schemeClr val="dk1"/>
              </a:solidFill>
              <a:latin typeface="Calibri"/>
            </a:rPr>
            <a:t>月額と時間額とで「賃金支払対象者延人数」の定義が異なる</a:t>
          </a:r>
          <a:endParaRPr b="0" lang="en-US" sz="1200" spc="-1" strike="noStrike">
            <a:latin typeface="游明朝"/>
          </a:endParaRPr>
        </a:p>
        <a:p>
          <a:pPr>
            <a:lnSpc>
              <a:spcPct val="100000"/>
            </a:lnSpc>
          </a:pPr>
          <a:r>
            <a:rPr b="0" lang="ja-JP" sz="1200" spc="-1" strike="noStrike">
              <a:solidFill>
                <a:schemeClr val="dk1"/>
              </a:solidFill>
              <a:latin typeface="Calibri"/>
            </a:rPr>
            <a:t>　ため注意すること</a:t>
          </a:r>
          <a:endParaRPr b="0" lang="en-US" sz="1200" spc="-1" strike="noStrike">
            <a:latin typeface="游明朝"/>
          </a:endParaRPr>
        </a:p>
        <a:p>
          <a:pPr>
            <a:lnSpc>
              <a:spcPct val="100000"/>
            </a:lnSpc>
          </a:pPr>
          <a:r>
            <a:rPr b="0" lang="ja-JP" sz="1200" spc="-1" strike="noStrike">
              <a:solidFill>
                <a:schemeClr val="dk1"/>
              </a:solidFill>
              <a:latin typeface="Calibri"/>
            </a:rPr>
            <a:t>　　月額・・・・・各月の利用者数（頭数）の１２か月分の合計</a:t>
          </a:r>
          <a:endParaRPr b="0" lang="en-US" sz="1200" spc="-1" strike="noStrike">
            <a:latin typeface="游明朝"/>
          </a:endParaRPr>
        </a:p>
        <a:p>
          <a:pPr>
            <a:lnSpc>
              <a:spcPct val="100000"/>
            </a:lnSpc>
          </a:pPr>
          <a:r>
            <a:rPr b="0" lang="ja-JP" sz="1200" spc="-1" strike="noStrike">
              <a:solidFill>
                <a:schemeClr val="dk1"/>
              </a:solidFill>
              <a:latin typeface="Calibri"/>
            </a:rPr>
            <a:t>　　時間額・・・全利用者の年間勤務時間数の合計と一致</a:t>
          </a:r>
          <a:endParaRPr b="0" lang="en-US" sz="1200" spc="-1" strike="noStrike">
            <a:latin typeface="游明朝"/>
          </a:endParaRPr>
        </a:p>
        <a:p>
          <a:pPr>
            <a:lnSpc>
              <a:spcPct val="100000"/>
            </a:lnSpc>
          </a:pPr>
          <a:r>
            <a:rPr b="0" lang="ja-JP" sz="1200" spc="-1" strike="noStrike">
              <a:solidFill>
                <a:schemeClr val="dk1"/>
              </a:solidFill>
              <a:latin typeface="Calibri"/>
            </a:rPr>
            <a:t>　　※注意事項の（２）（３）参照</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en-US" sz="1200" spc="-1" strike="noStrike">
              <a:solidFill>
                <a:schemeClr val="dk1"/>
              </a:solidFill>
              <a:latin typeface="Calibri"/>
            </a:rPr>
            <a:t>●</a:t>
          </a:r>
          <a:r>
            <a:rPr b="0" lang="ja-JP" sz="1200" spc="-1" strike="noStrike">
              <a:solidFill>
                <a:schemeClr val="dk1"/>
              </a:solidFill>
              <a:latin typeface="Calibri"/>
            </a:rPr>
            <a:t>就労継続支援</a:t>
          </a:r>
          <a:r>
            <a:rPr b="0" lang="en-US" sz="1200" spc="-1" strike="noStrike">
              <a:solidFill>
                <a:schemeClr val="dk1"/>
              </a:solidFill>
              <a:latin typeface="Calibri"/>
            </a:rPr>
            <a:t>A</a:t>
          </a:r>
          <a:r>
            <a:rPr b="0" lang="ja-JP" sz="1200" spc="-1" strike="noStrike">
              <a:solidFill>
                <a:schemeClr val="dk1"/>
              </a:solidFill>
              <a:latin typeface="Calibri"/>
            </a:rPr>
            <a:t>型事業所については、雇用型の利用者と非雇用型の利用者の実績を分けて記載すること。（非雇用型の利用者がいなければ該当部分は記載不要）</a:t>
          </a:r>
          <a:endParaRPr b="0" lang="en-US" sz="1200" spc="-1" strike="noStrike">
            <a:latin typeface="游明朝"/>
          </a:endParaRPr>
        </a:p>
        <a:p>
          <a:pPr>
            <a:lnSpc>
              <a:spcPct val="100000"/>
            </a:lnSpc>
          </a:pPr>
          <a:r>
            <a:rPr b="0" lang="en-US" sz="1100" spc="-1" strike="noStrike">
              <a:solidFill>
                <a:schemeClr val="dk1"/>
              </a:solidFill>
              <a:latin typeface="Calibri"/>
            </a:rPr>
            <a:t>●</a:t>
          </a:r>
          <a:r>
            <a:rPr b="0" lang="ja-JP" sz="1100" spc="-1" strike="noStrike">
              <a:solidFill>
                <a:schemeClr val="dk1"/>
              </a:solidFill>
              <a:latin typeface="Calibri"/>
            </a:rPr>
            <a:t>数式を挿入しているので、シートを増やないこと</a:t>
          </a:r>
          <a:endParaRPr b="0" lang="en-US" sz="1100" spc="-1" strike="noStrike">
            <a:latin typeface="游明朝"/>
          </a:endParaRPr>
        </a:p>
        <a:p>
          <a:pPr>
            <a:lnSpc>
              <a:spcPct val="100000"/>
            </a:lnSpc>
          </a:pPr>
          <a:endParaRPr b="0" lang="en-US" sz="1200" spc="-1" strike="noStrike">
            <a:latin typeface="游明朝"/>
          </a:endParaRPr>
        </a:p>
        <a:p>
          <a:pPr>
            <a:lnSpc>
              <a:spcPct val="100000"/>
            </a:lnSpc>
          </a:pPr>
          <a:r>
            <a:rPr b="0" lang="en-US" sz="1200" spc="-1" strike="noStrike">
              <a:solidFill>
                <a:srgbClr val="ff0000"/>
              </a:solidFill>
              <a:latin typeface="Calibri"/>
            </a:rPr>
            <a:t>●</a:t>
          </a:r>
          <a:r>
            <a:rPr b="0" lang="ja-JP" sz="1200" spc="-1" strike="noStrike">
              <a:solidFill>
                <a:srgbClr val="ff0000"/>
              </a:solidFill>
              <a:latin typeface="Calibri"/>
            </a:rPr>
            <a:t>一部項目について、昨年度と記載方法が変更になっているため、必ず下記の注意事項を確認すること。</a:t>
          </a:r>
          <a:endParaRPr b="0" lang="en-US" sz="1200" spc="-1" strike="noStrike">
            <a:latin typeface="游明朝"/>
          </a:endParaRPr>
        </a:p>
      </xdr:txBody>
    </xdr:sp>
    <xdr:clientData/>
  </xdr:twoCellAnchor>
  <xdr:twoCellAnchor editAs="twoCell">
    <xdr:from>
      <xdr:col>8</xdr:col>
      <xdr:colOff>362880</xdr:colOff>
      <xdr:row>11</xdr:row>
      <xdr:rowOff>108720</xdr:rowOff>
    </xdr:from>
    <xdr:to>
      <xdr:col>15</xdr:col>
      <xdr:colOff>457920</xdr:colOff>
      <xdr:row>34</xdr:row>
      <xdr:rowOff>190080</xdr:rowOff>
    </xdr:to>
    <xdr:sp>
      <xdr:nvSpPr>
        <xdr:cNvPr id="1" name="テキスト ボックス 2"/>
        <xdr:cNvSpPr/>
      </xdr:nvSpPr>
      <xdr:spPr>
        <a:xfrm>
          <a:off x="10919160" y="4614120"/>
          <a:ext cx="4495680" cy="8844120"/>
        </a:xfrm>
        <a:prstGeom prst="rect">
          <a:avLst/>
        </a:prstGeom>
        <a:solidFill>
          <a:srgbClr val="ffffff"/>
        </a:solidFill>
        <a:ln w="57150">
          <a:solidFill>
            <a:srgbClr val="ffc000"/>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ja-JP" sz="1600" spc="-1" strike="noStrike">
              <a:solidFill>
                <a:schemeClr val="dk1"/>
              </a:solidFill>
              <a:latin typeface="Calibri"/>
            </a:rPr>
            <a:t>【</a:t>
          </a:r>
          <a:r>
            <a:rPr b="1" lang="ja-JP" sz="1600" spc="-1" strike="noStrike">
              <a:solidFill>
                <a:schemeClr val="dk1"/>
              </a:solidFill>
              <a:latin typeface="Calibri"/>
            </a:rPr>
            <a:t>注意事項】</a:t>
          </a:r>
          <a:endParaRPr b="0" lang="en-US" sz="1600" spc="-1" strike="noStrike">
            <a:latin typeface="游明朝"/>
          </a:endParaRPr>
        </a:p>
        <a:p>
          <a:pPr>
            <a:lnSpc>
              <a:spcPct val="100000"/>
            </a:lnSpc>
          </a:pPr>
          <a:r>
            <a:rPr b="1" lang="en-US" sz="1200" spc="-1" strike="noStrike">
              <a:solidFill>
                <a:schemeClr val="dk1"/>
              </a:solidFill>
              <a:latin typeface="Calibri"/>
            </a:rPr>
            <a:t>①</a:t>
          </a:r>
          <a:r>
            <a:rPr b="1" lang="ja-JP" sz="1200" spc="-1" strike="noStrike">
              <a:solidFill>
                <a:schemeClr val="dk1"/>
              </a:solidFill>
              <a:latin typeface="Calibri"/>
            </a:rPr>
            <a:t>賃金実績報告</a:t>
          </a:r>
          <a:endParaRPr b="0" lang="en-US" sz="1200" spc="-1" strike="noStrike">
            <a:latin typeface="游明朝"/>
          </a:endParaRPr>
        </a:p>
        <a:p>
          <a:pPr>
            <a:lnSpc>
              <a:spcPct val="100000"/>
            </a:lnSpc>
          </a:pPr>
          <a:r>
            <a:rPr b="1" lang="ja-JP" sz="1200" spc="-1" strike="noStrike">
              <a:solidFill>
                <a:schemeClr val="dk1"/>
              </a:solidFill>
              <a:latin typeface="Calibri"/>
            </a:rPr>
            <a:t>（１）定員数</a:t>
          </a:r>
          <a:endParaRPr b="0" lang="en-US" sz="1200" spc="-1" strike="noStrike">
            <a:latin typeface="游明朝"/>
          </a:endParaRPr>
        </a:p>
        <a:p>
          <a:pPr>
            <a:lnSpc>
              <a:spcPct val="100000"/>
            </a:lnSpc>
          </a:pPr>
          <a:r>
            <a:rPr b="0" lang="ja-JP" sz="1200" spc="-1" strike="noStrike">
              <a:solidFill>
                <a:schemeClr val="dk1"/>
              </a:solidFill>
              <a:latin typeface="Calibri"/>
            </a:rPr>
            <a:t>　</a:t>
          </a:r>
          <a:r>
            <a:rPr b="0" lang="ja-JP" sz="1200" spc="-1" strike="noStrike" u="sng">
              <a:solidFill>
                <a:schemeClr val="dk1"/>
              </a:solidFill>
              <a:uFillTx/>
              <a:latin typeface="Calibri"/>
            </a:rPr>
            <a:t>令和６年３月３１日時点</a:t>
          </a:r>
          <a:r>
            <a:rPr b="0" lang="ja-JP" sz="1200" spc="-1" strike="noStrike">
              <a:solidFill>
                <a:schemeClr val="dk1"/>
              </a:solidFill>
              <a:latin typeface="Calibri"/>
            </a:rPr>
            <a:t>の定員を記載すること。</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（２）賃金支払対象者延人数の算定方法</a:t>
          </a:r>
          <a:r>
            <a:rPr b="1" lang="ja-JP" sz="1200" spc="-1" strike="noStrike">
              <a:solidFill>
                <a:srgbClr val="ff0000"/>
              </a:solidFill>
              <a:latin typeface="Calibri"/>
            </a:rPr>
            <a:t>（月額）</a:t>
          </a:r>
          <a:endParaRPr b="0" lang="en-US" sz="1200" spc="-1" strike="noStrike">
            <a:latin typeface="游明朝"/>
          </a:endParaRPr>
        </a:p>
        <a:p>
          <a:pPr>
            <a:lnSpc>
              <a:spcPct val="100000"/>
            </a:lnSpc>
          </a:pPr>
          <a:r>
            <a:rPr b="0" lang="ja-JP" sz="1200" spc="-1" strike="noStrike">
              <a:solidFill>
                <a:schemeClr val="dk1"/>
              </a:solidFill>
              <a:latin typeface="Calibri"/>
            </a:rPr>
            <a:t>　＊各月の賃金支払対象者の総数</a:t>
          </a:r>
          <a:endParaRPr b="0" lang="en-US" sz="1200" spc="-1" strike="noStrike">
            <a:latin typeface="游明朝"/>
          </a:endParaRPr>
        </a:p>
        <a:p>
          <a:pPr>
            <a:lnSpc>
              <a:spcPct val="100000"/>
            </a:lnSpc>
          </a:pPr>
          <a:r>
            <a:rPr b="0" lang="ja-JP" sz="1200" spc="-1" strike="noStrike">
              <a:solidFill>
                <a:schemeClr val="dk1"/>
              </a:solidFill>
              <a:latin typeface="Calibri"/>
            </a:rPr>
            <a:t>【例】５０人定員で、賃金支払対象者が、４月４５人、５月５０人、６月４８人、７月５０人、８月５０人、９月５０人、１０月４９人、１１月５０人、１２月４５人、１月４７人、２月５０人、３月５０人の場合、４月から３月までの合計</a:t>
          </a:r>
          <a:r>
            <a:rPr b="0" lang="ja-JP" sz="1200" spc="-1" strike="noStrike">
              <a:solidFill>
                <a:srgbClr val="ff0000"/>
              </a:solidFill>
              <a:latin typeface="Calibri"/>
            </a:rPr>
            <a:t>５８４人</a:t>
          </a:r>
          <a:r>
            <a:rPr b="0" lang="ja-JP" sz="1200" spc="-1" strike="noStrike">
              <a:solidFill>
                <a:schemeClr val="dk1"/>
              </a:solidFill>
              <a:latin typeface="Calibri"/>
            </a:rPr>
            <a:t>となる。</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（３）賃金支払対象者延人数の算定方法</a:t>
          </a:r>
          <a:r>
            <a:rPr b="1" lang="ja-JP" sz="1200" spc="-1" strike="noStrike">
              <a:solidFill>
                <a:srgbClr val="ff0000"/>
              </a:solidFill>
              <a:latin typeface="Calibri"/>
            </a:rPr>
            <a:t>（時間額）</a:t>
          </a:r>
          <a:endParaRPr b="0" lang="en-US" sz="1200" spc="-1" strike="noStrike">
            <a:latin typeface="游明朝"/>
          </a:endParaRPr>
        </a:p>
        <a:p>
          <a:pPr>
            <a:lnSpc>
              <a:spcPct val="100000"/>
            </a:lnSpc>
          </a:pPr>
          <a:r>
            <a:rPr b="0" lang="ja-JP" sz="1200" spc="-1" strike="noStrike">
              <a:solidFill>
                <a:schemeClr val="dk1"/>
              </a:solidFill>
              <a:latin typeface="Calibri"/>
            </a:rPr>
            <a:t>　①各日の各時間毎の賃金支払対象者の延人数を各日毎に算出…（ア）</a:t>
          </a:r>
          <a:endParaRPr b="0" lang="en-US" sz="1200" spc="-1" strike="noStrike">
            <a:latin typeface="游明朝"/>
          </a:endParaRPr>
        </a:p>
        <a:p>
          <a:pPr>
            <a:lnSpc>
              <a:spcPct val="100000"/>
            </a:lnSpc>
          </a:pPr>
          <a:r>
            <a:rPr b="0" lang="ja-JP" sz="1200" spc="-1" strike="noStrike">
              <a:solidFill>
                <a:schemeClr val="dk1"/>
              </a:solidFill>
              <a:latin typeface="Calibri"/>
            </a:rPr>
            <a:t>　②（ア）で算出した全ての日の延人数の合計</a:t>
          </a:r>
          <a:endParaRPr b="0" lang="en-US" sz="1200" spc="-1" strike="noStrike">
            <a:latin typeface="游明朝"/>
          </a:endParaRPr>
        </a:p>
        <a:p>
          <a:pPr>
            <a:lnSpc>
              <a:spcPct val="100000"/>
            </a:lnSpc>
          </a:pPr>
          <a:r>
            <a:rPr b="0" lang="ja-JP" sz="1200" spc="-1" strike="noStrike">
              <a:solidFill>
                <a:schemeClr val="dk1"/>
              </a:solidFill>
              <a:latin typeface="Calibri"/>
            </a:rPr>
            <a:t>【例】</a:t>
          </a:r>
          <a:endParaRPr b="0" lang="en-US" sz="1200" spc="-1" strike="noStrike">
            <a:latin typeface="游明朝"/>
          </a:endParaRPr>
        </a:p>
        <a:p>
          <a:pPr>
            <a:lnSpc>
              <a:spcPct val="100000"/>
            </a:lnSpc>
          </a:pPr>
          <a:r>
            <a:rPr b="0" lang="ja-JP" sz="1200" spc="-1" strike="noStrike">
              <a:solidFill>
                <a:schemeClr val="dk1"/>
              </a:solidFill>
              <a:latin typeface="Calibri"/>
            </a:rPr>
            <a:t>　定員３０名の事業所で、１日５時間勤務する利用者が２５人、３時間勤務する利用者が５人おり、年間の勤務日数が全員２００日だった場合。</a:t>
          </a:r>
          <a:endParaRPr b="0" lang="en-US" sz="1200" spc="-1" strike="noStrike">
            <a:latin typeface="游明朝"/>
          </a:endParaRPr>
        </a:p>
        <a:p>
          <a:pPr>
            <a:lnSpc>
              <a:spcPct val="100000"/>
            </a:lnSpc>
          </a:pPr>
          <a:r>
            <a:rPr b="0" lang="ja-JP" sz="1200" spc="-1" strike="noStrike">
              <a:solidFill>
                <a:schemeClr val="dk1"/>
              </a:solidFill>
              <a:latin typeface="Calibri"/>
            </a:rPr>
            <a:t>　①１日ごとの延べ人数を出す。</a:t>
          </a:r>
          <a:endParaRPr b="0" lang="en-US" sz="1200" spc="-1" strike="noStrike">
            <a:latin typeface="游明朝"/>
          </a:endParaRPr>
        </a:p>
        <a:p>
          <a:pPr>
            <a:lnSpc>
              <a:spcPct val="100000"/>
            </a:lnSpc>
          </a:pPr>
          <a:r>
            <a:rPr b="0" lang="ja-JP" sz="1200" spc="-1" strike="noStrike">
              <a:solidFill>
                <a:schemeClr val="dk1"/>
              </a:solidFill>
              <a:latin typeface="Calibri"/>
            </a:rPr>
            <a:t>　　　５時間</a:t>
          </a:r>
          <a:r>
            <a:rPr b="0" lang="en-US" sz="1200" spc="-1" strike="noStrike">
              <a:solidFill>
                <a:schemeClr val="dk1"/>
              </a:solidFill>
              <a:latin typeface="Calibri"/>
            </a:rPr>
            <a:t>×</a:t>
          </a:r>
          <a:r>
            <a:rPr b="0" lang="ja-JP" sz="1200" spc="-1" strike="noStrike">
              <a:solidFill>
                <a:schemeClr val="dk1"/>
              </a:solidFill>
              <a:latin typeface="Calibri"/>
            </a:rPr>
            <a:t>２５人＋３時間</a:t>
          </a:r>
          <a:r>
            <a:rPr b="0" lang="en-US" sz="1200" spc="-1" strike="noStrike">
              <a:solidFill>
                <a:schemeClr val="dk1"/>
              </a:solidFill>
              <a:latin typeface="Calibri"/>
            </a:rPr>
            <a:t>×</a:t>
          </a:r>
          <a:r>
            <a:rPr b="0" lang="ja-JP" sz="1200" spc="-1" strike="noStrike">
              <a:solidFill>
                <a:schemeClr val="dk1"/>
              </a:solidFill>
              <a:latin typeface="Calibri"/>
            </a:rPr>
            <a:t>５人＝１４０人</a:t>
          </a:r>
          <a:r>
            <a:rPr b="0" lang="en-US" sz="1200" spc="-1" strike="noStrike">
              <a:solidFill>
                <a:schemeClr val="dk1"/>
              </a:solidFill>
              <a:latin typeface="Calibri"/>
            </a:rPr>
            <a:t>/</a:t>
          </a:r>
          <a:r>
            <a:rPr b="0" lang="ja-JP" sz="1200" spc="-1" strike="noStrike">
              <a:solidFill>
                <a:schemeClr val="dk1"/>
              </a:solidFill>
              <a:latin typeface="Calibri"/>
            </a:rPr>
            <a:t>日</a:t>
          </a:r>
          <a:endParaRPr b="0" lang="en-US" sz="1200" spc="-1" strike="noStrike">
            <a:latin typeface="游明朝"/>
          </a:endParaRPr>
        </a:p>
        <a:p>
          <a:pPr>
            <a:lnSpc>
              <a:spcPct val="100000"/>
            </a:lnSpc>
          </a:pPr>
          <a:r>
            <a:rPr b="0" lang="ja-JP" sz="1200" spc="-1" strike="noStrike">
              <a:solidFill>
                <a:schemeClr val="dk1"/>
              </a:solidFill>
              <a:latin typeface="Calibri"/>
            </a:rPr>
            <a:t>　②全ての日の延べ人数の合計</a:t>
          </a:r>
          <a:endParaRPr b="0" lang="en-US" sz="1200" spc="-1" strike="noStrike">
            <a:latin typeface="游明朝"/>
          </a:endParaRPr>
        </a:p>
        <a:p>
          <a:pPr>
            <a:lnSpc>
              <a:spcPct val="100000"/>
            </a:lnSpc>
          </a:pPr>
          <a:r>
            <a:rPr b="0" lang="ja-JP" sz="1200" spc="-1" strike="noStrike">
              <a:solidFill>
                <a:schemeClr val="dk1"/>
              </a:solidFill>
              <a:latin typeface="Calibri"/>
            </a:rPr>
            <a:t>　　　１４０人</a:t>
          </a:r>
          <a:r>
            <a:rPr b="0" lang="en-US" sz="1200" spc="-1" strike="noStrike">
              <a:solidFill>
                <a:schemeClr val="dk1"/>
              </a:solidFill>
              <a:latin typeface="Calibri"/>
            </a:rPr>
            <a:t>×</a:t>
          </a:r>
          <a:r>
            <a:rPr b="0" lang="ja-JP" sz="1200" spc="-1" strike="noStrike">
              <a:solidFill>
                <a:schemeClr val="dk1"/>
              </a:solidFill>
              <a:latin typeface="Calibri"/>
            </a:rPr>
            <a:t>２００日＝</a:t>
          </a:r>
          <a:r>
            <a:rPr b="0" lang="ja-JP" sz="1200" spc="-1" strike="noStrike">
              <a:solidFill>
                <a:srgbClr val="ff0000"/>
              </a:solidFill>
              <a:latin typeface="Calibri"/>
            </a:rPr>
            <a:t>２８，０００人</a:t>
          </a:r>
          <a:r>
            <a:rPr b="0" lang="en-US" sz="1200" spc="-1" strike="noStrike">
              <a:solidFill>
                <a:schemeClr val="dk1"/>
              </a:solidFill>
              <a:latin typeface="Calibri"/>
            </a:rPr>
            <a:t>←延べ人数（時間額）</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（４）年間賃金支払総額</a:t>
          </a:r>
          <a:endParaRPr b="0" lang="en-US" sz="1200" spc="-1" strike="noStrike">
            <a:latin typeface="游明朝"/>
          </a:endParaRPr>
        </a:p>
        <a:p>
          <a:pPr>
            <a:lnSpc>
              <a:spcPct val="100000"/>
            </a:lnSpc>
          </a:pPr>
          <a:r>
            <a:rPr b="0" lang="ja-JP" sz="1200" spc="-1" strike="noStrike">
              <a:solidFill>
                <a:schemeClr val="dk1"/>
              </a:solidFill>
              <a:latin typeface="Calibri"/>
            </a:rPr>
            <a:t>　令和５年度（令和５年４月から令和６年３月まで）に支払った賃金の総額。（月額、時間額ともに同じ金額が入る。）</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en-US" sz="1200" spc="-1" strike="noStrike">
              <a:solidFill>
                <a:schemeClr val="dk1"/>
              </a:solidFill>
              <a:latin typeface="Calibri"/>
            </a:rPr>
            <a:t>②</a:t>
          </a:r>
          <a:r>
            <a:rPr b="1" lang="ja-JP" sz="1200" spc="-1" strike="noStrike">
              <a:solidFill>
                <a:schemeClr val="dk1"/>
              </a:solidFill>
              <a:latin typeface="Calibri"/>
            </a:rPr>
            <a:t>サービス提供状況</a:t>
          </a:r>
          <a:endParaRPr b="0" lang="en-US" sz="1200" spc="-1" strike="noStrike">
            <a:latin typeface="游明朝"/>
          </a:endParaRPr>
        </a:p>
        <a:p>
          <a:pPr>
            <a:lnSpc>
              <a:spcPct val="100000"/>
            </a:lnSpc>
          </a:pPr>
          <a:r>
            <a:rPr b="1" lang="ja-JP" sz="1200" spc="-1" strike="noStrike">
              <a:solidFill>
                <a:schemeClr val="dk1"/>
              </a:solidFill>
              <a:latin typeface="Calibri"/>
            </a:rPr>
            <a:t>【農福連携】</a:t>
          </a:r>
          <a:endParaRPr b="0" lang="en-US" sz="1200" spc="-1" strike="noStrike">
            <a:latin typeface="游明朝"/>
          </a:endParaRPr>
        </a:p>
        <a:p>
          <a:pPr>
            <a:lnSpc>
              <a:spcPct val="100000"/>
            </a:lnSpc>
          </a:pPr>
          <a:r>
            <a:rPr b="1" lang="ja-JP" sz="1200" spc="-1" strike="noStrike">
              <a:solidFill>
                <a:schemeClr val="dk1"/>
              </a:solidFill>
              <a:latin typeface="Calibri"/>
            </a:rPr>
            <a:t>（１）新規</a:t>
          </a:r>
          <a:endParaRPr b="0" lang="en-US" sz="1200" spc="-1" strike="noStrike">
            <a:latin typeface="游明朝"/>
          </a:endParaRPr>
        </a:p>
        <a:p>
          <a:pPr>
            <a:lnSpc>
              <a:spcPct val="100000"/>
            </a:lnSpc>
          </a:pPr>
          <a:r>
            <a:rPr b="0" lang="ja-JP" sz="1200" spc="-1" strike="noStrike">
              <a:solidFill>
                <a:schemeClr val="dk1"/>
              </a:solidFill>
              <a:latin typeface="Calibri"/>
            </a:rPr>
            <a:t>令和５年度において、農福連携に係る生産活動を新たに開始した場合は、○印を記載</a:t>
          </a:r>
          <a:endParaRPr b="0" lang="en-US" sz="1200" spc="-1" strike="noStrike">
            <a:latin typeface="游明朝"/>
          </a:endParaRPr>
        </a:p>
        <a:p>
          <a:pPr defTabSz="914400">
            <a:lnSpc>
              <a:spcPct val="100000"/>
            </a:lnSpc>
            <a:tabLst>
              <a:tab algn="l" pos="0"/>
            </a:tabLst>
          </a:pP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（２）収入の割合</a:t>
          </a:r>
          <a:endParaRPr b="0" lang="en-US" sz="1200" spc="-1" strike="noStrike">
            <a:latin typeface="游明朝"/>
          </a:endParaRPr>
        </a:p>
        <a:p>
          <a:pPr defTabSz="914400">
            <a:lnSpc>
              <a:spcPct val="100000"/>
            </a:lnSpc>
            <a:tabLst>
              <a:tab algn="l" pos="0"/>
            </a:tabLst>
          </a:pPr>
          <a:r>
            <a:rPr b="0" lang="ja-JP" sz="1200" spc="-1" strike="noStrike">
              <a:solidFill>
                <a:schemeClr val="dk1"/>
              </a:solidFill>
              <a:latin typeface="Calibri"/>
            </a:rPr>
            <a:t>全体の就労支援事業収入のうち、農福連携に係る就労支援事業収入の割合を記載。</a:t>
          </a:r>
          <a:endParaRPr b="0" lang="en-US" sz="1200" spc="-1" strike="noStrike">
            <a:latin typeface="游明朝"/>
          </a:endParaRPr>
        </a:p>
        <a:p>
          <a:pPr defTabSz="914400">
            <a:lnSpc>
              <a:spcPct val="100000"/>
            </a:lnSpc>
            <a:tabLst>
              <a:tab algn="l" pos="0"/>
            </a:tabLst>
          </a:pP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【在宅利用】</a:t>
          </a: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（３）利用者の割合</a:t>
          </a:r>
          <a:endParaRPr b="0" lang="en-US" sz="1200" spc="-1" strike="noStrike">
            <a:latin typeface="游明朝"/>
          </a:endParaRPr>
        </a:p>
        <a:p>
          <a:pPr defTabSz="914400">
            <a:lnSpc>
              <a:spcPct val="100000"/>
            </a:lnSpc>
            <a:tabLst>
              <a:tab algn="l" pos="0"/>
            </a:tabLst>
          </a:pPr>
          <a:r>
            <a:rPr b="0" lang="ja-JP" sz="1200" spc="-1" strike="noStrike">
              <a:solidFill>
                <a:srgbClr val="ff0000"/>
              </a:solidFill>
              <a:latin typeface="Calibri"/>
            </a:rPr>
            <a:t>令和６年３月</a:t>
          </a:r>
          <a:r>
            <a:rPr b="0" lang="ja-JP" sz="1200" spc="-1" strike="noStrike">
              <a:solidFill>
                <a:schemeClr val="dk1"/>
              </a:solidFill>
              <a:latin typeface="Calibri"/>
            </a:rPr>
            <a:t>の実利用者数に占める、常時（利用日数のうち概ね６割程度以上）在宅で実施する訓練及び支援を受けている実利用者数の割合を記載。</a:t>
          </a: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a:t>
          </a:r>
          <a:endParaRPr b="0" lang="en-US" sz="12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411120</xdr:colOff>
      <xdr:row>0</xdr:row>
      <xdr:rowOff>90720</xdr:rowOff>
    </xdr:from>
    <xdr:to>
      <xdr:col>15</xdr:col>
      <xdr:colOff>274320</xdr:colOff>
      <xdr:row>6</xdr:row>
      <xdr:rowOff>209160</xdr:rowOff>
    </xdr:to>
    <xdr:sp>
      <xdr:nvSpPr>
        <xdr:cNvPr id="2" name="テキスト ボックス 1"/>
        <xdr:cNvSpPr/>
      </xdr:nvSpPr>
      <xdr:spPr>
        <a:xfrm>
          <a:off x="11072160" y="90720"/>
          <a:ext cx="4263840" cy="2404440"/>
        </a:xfrm>
        <a:prstGeom prst="rect">
          <a:avLst/>
        </a:prstGeom>
        <a:solidFill>
          <a:srgbClr val="ffffff"/>
        </a:solidFill>
        <a:ln w="57150">
          <a:solidFill>
            <a:srgbClr val="000000"/>
          </a:solidFill>
          <a:round/>
        </a:ln>
      </xdr:spPr>
      <xdr:style>
        <a:lnRef idx="0"/>
        <a:fillRef idx="0"/>
        <a:effectRef idx="0"/>
        <a:fontRef idx="minor"/>
      </xdr:style>
      <xdr:txBody>
        <a:bodyPr horzOverflow="clip" vertOverflow="clip" lIns="90000" rIns="90000" tIns="45000" bIns="45000" anchor="t">
          <a:noAutofit/>
        </a:bodyPr>
        <a:p>
          <a:pPr>
            <a:lnSpc>
              <a:spcPct val="100000"/>
            </a:lnSpc>
          </a:pPr>
          <a:endParaRPr b="0" lang="en-US" sz="1100" spc="-1" strike="noStrike">
            <a:latin typeface="游明朝"/>
          </a:endParaRPr>
        </a:p>
        <a:p>
          <a:pPr>
            <a:lnSpc>
              <a:spcPct val="100000"/>
            </a:lnSpc>
          </a:pPr>
          <a:r>
            <a:rPr b="0" lang="en-US" sz="1200" spc="-1" strike="noStrike">
              <a:solidFill>
                <a:schemeClr val="dk1"/>
              </a:solidFill>
              <a:latin typeface="Calibri"/>
            </a:rPr>
            <a:t>●</a:t>
          </a:r>
          <a:r>
            <a:rPr b="0" lang="en-US" sz="1200" spc="-1" strike="noStrike">
              <a:solidFill>
                <a:schemeClr val="dk1"/>
              </a:solidFill>
              <a:latin typeface="Calibri"/>
            </a:rPr>
            <a:t>A</a:t>
          </a:r>
          <a:r>
            <a:rPr b="0" lang="ja-JP" sz="1200" spc="-1" strike="noStrike">
              <a:solidFill>
                <a:schemeClr val="dk1"/>
              </a:solidFill>
              <a:latin typeface="Calibri"/>
            </a:rPr>
            <a:t>型（雇用型）と月額の算出方法が異なりますので、ご注意ください。</a:t>
          </a:r>
          <a:endParaRPr b="0" lang="en-US" sz="1200" spc="-1" strike="noStrike">
            <a:latin typeface="游明朝"/>
          </a:endParaRPr>
        </a:p>
        <a:p>
          <a:pPr>
            <a:lnSpc>
              <a:spcPct val="100000"/>
            </a:lnSpc>
          </a:pPr>
          <a:r>
            <a:rPr b="0" lang="ja-JP" sz="1200" spc="-1" strike="noStrike">
              <a:solidFill>
                <a:schemeClr val="dk1"/>
              </a:solidFill>
              <a:latin typeface="Calibri"/>
            </a:rPr>
            <a:t>　　　※注意事項の（２）～（６）参照</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en-US" sz="1200" spc="-1" strike="noStrike">
              <a:solidFill>
                <a:schemeClr val="dk1"/>
              </a:solidFill>
              <a:latin typeface="Calibri"/>
            </a:rPr>
            <a:t>●</a:t>
          </a:r>
          <a:r>
            <a:rPr b="0" lang="ja-JP" sz="1200" spc="-1" strike="noStrike">
              <a:solidFill>
                <a:schemeClr val="dk1"/>
              </a:solidFill>
              <a:latin typeface="Calibri"/>
            </a:rPr>
            <a:t>就労継続支援</a:t>
          </a:r>
          <a:r>
            <a:rPr b="0" lang="en-US" sz="1200" spc="-1" strike="noStrike">
              <a:solidFill>
                <a:schemeClr val="dk1"/>
              </a:solidFill>
              <a:latin typeface="Calibri"/>
            </a:rPr>
            <a:t>A</a:t>
          </a:r>
          <a:r>
            <a:rPr b="0" lang="ja-JP" sz="1200" spc="-1" strike="noStrike">
              <a:solidFill>
                <a:schemeClr val="dk1"/>
              </a:solidFill>
              <a:latin typeface="Calibri"/>
            </a:rPr>
            <a:t>型事業所については、雇用型の利用者と非雇用型の利用者の実績を分けて記載すること。（非雇用型の利用者がいなければ該当部分は記載不要）</a:t>
          </a:r>
          <a:endParaRPr b="0" lang="en-US" sz="1200" spc="-1" strike="noStrike">
            <a:latin typeface="游明朝"/>
          </a:endParaRPr>
        </a:p>
        <a:p>
          <a:pPr>
            <a:lnSpc>
              <a:spcPct val="100000"/>
            </a:lnSpc>
          </a:pPr>
          <a:r>
            <a:rPr b="0" lang="en-US" sz="1100" spc="-1" strike="noStrike">
              <a:solidFill>
                <a:schemeClr val="dk1"/>
              </a:solidFill>
              <a:latin typeface="Calibri"/>
            </a:rPr>
            <a:t>●</a:t>
          </a:r>
          <a:r>
            <a:rPr b="0" lang="ja-JP" sz="1100" spc="-1" strike="noStrike">
              <a:solidFill>
                <a:schemeClr val="dk1"/>
              </a:solidFill>
              <a:latin typeface="Calibri"/>
            </a:rPr>
            <a:t>数式を挿入しているので、シートを増やないこと</a:t>
          </a:r>
          <a:endParaRPr b="0" lang="en-US" sz="1100" spc="-1" strike="noStrike">
            <a:latin typeface="游明朝"/>
          </a:endParaRPr>
        </a:p>
        <a:p>
          <a:pPr>
            <a:lnSpc>
              <a:spcPct val="100000"/>
            </a:lnSpc>
          </a:pPr>
          <a:endParaRPr b="0" lang="en-US" sz="1200" spc="-1" strike="noStrike">
            <a:latin typeface="游明朝"/>
          </a:endParaRPr>
        </a:p>
        <a:p>
          <a:pPr>
            <a:lnSpc>
              <a:spcPct val="100000"/>
            </a:lnSpc>
          </a:pPr>
          <a:r>
            <a:rPr b="0" lang="en-US" sz="1200" spc="-1" strike="noStrike">
              <a:solidFill>
                <a:srgbClr val="ff0000"/>
              </a:solidFill>
              <a:latin typeface="Calibri"/>
            </a:rPr>
            <a:t>●</a:t>
          </a:r>
          <a:r>
            <a:rPr b="0" lang="ja-JP" sz="1200" spc="-1" strike="noStrike">
              <a:solidFill>
                <a:srgbClr val="ff0000"/>
              </a:solidFill>
              <a:latin typeface="Calibri"/>
            </a:rPr>
            <a:t>一部項目について、昨年度と記載方法が変更になっているため、必ず下記の注意事項を確認すること。</a:t>
          </a:r>
          <a:endParaRPr b="0" lang="en-US" sz="1200" spc="-1" strike="noStrike">
            <a:latin typeface="游明朝"/>
          </a:endParaRPr>
        </a:p>
      </xdr:txBody>
    </xdr:sp>
    <xdr:clientData/>
  </xdr:twoCellAnchor>
  <xdr:twoCellAnchor editAs="twoCell">
    <xdr:from>
      <xdr:col>8</xdr:col>
      <xdr:colOff>381960</xdr:colOff>
      <xdr:row>7</xdr:row>
      <xdr:rowOff>134280</xdr:rowOff>
    </xdr:from>
    <xdr:to>
      <xdr:col>15</xdr:col>
      <xdr:colOff>477000</xdr:colOff>
      <xdr:row>30</xdr:row>
      <xdr:rowOff>215640</xdr:rowOff>
    </xdr:to>
    <xdr:sp>
      <xdr:nvSpPr>
        <xdr:cNvPr id="3" name="テキスト ボックス 2"/>
        <xdr:cNvSpPr/>
      </xdr:nvSpPr>
      <xdr:spPr>
        <a:xfrm>
          <a:off x="11043000" y="3020400"/>
          <a:ext cx="4495680" cy="8844480"/>
        </a:xfrm>
        <a:prstGeom prst="rect">
          <a:avLst/>
        </a:prstGeom>
        <a:solidFill>
          <a:srgbClr val="ffffff"/>
        </a:solidFill>
        <a:ln w="57150">
          <a:solidFill>
            <a:srgbClr val="ffc000"/>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ja-JP" sz="1600" spc="-1" strike="noStrike">
              <a:solidFill>
                <a:schemeClr val="dk1"/>
              </a:solidFill>
              <a:latin typeface="Calibri"/>
            </a:rPr>
            <a:t>【</a:t>
          </a:r>
          <a:r>
            <a:rPr b="1" lang="ja-JP" sz="1600" spc="-1" strike="noStrike">
              <a:solidFill>
                <a:schemeClr val="dk1"/>
              </a:solidFill>
              <a:latin typeface="Calibri"/>
            </a:rPr>
            <a:t>注意事項】</a:t>
          </a:r>
          <a:endParaRPr b="0" lang="en-US" sz="1600" spc="-1" strike="noStrike">
            <a:latin typeface="游明朝"/>
          </a:endParaRPr>
        </a:p>
        <a:p>
          <a:pPr>
            <a:lnSpc>
              <a:spcPct val="100000"/>
            </a:lnSpc>
          </a:pPr>
          <a:r>
            <a:rPr b="1" lang="en-US" sz="1200" spc="-1" strike="noStrike">
              <a:solidFill>
                <a:schemeClr val="dk1"/>
              </a:solidFill>
              <a:latin typeface="Calibri"/>
            </a:rPr>
            <a:t>①</a:t>
          </a:r>
          <a:r>
            <a:rPr b="1" lang="ja-JP" sz="1200" spc="-1" strike="noStrike">
              <a:solidFill>
                <a:schemeClr val="dk1"/>
              </a:solidFill>
              <a:latin typeface="Calibri"/>
            </a:rPr>
            <a:t>工賃実績報告</a:t>
          </a:r>
          <a:endParaRPr b="0" lang="en-US" sz="1200" spc="-1" strike="noStrike">
            <a:latin typeface="游明朝"/>
          </a:endParaRPr>
        </a:p>
        <a:p>
          <a:pPr>
            <a:lnSpc>
              <a:spcPct val="100000"/>
            </a:lnSpc>
          </a:pPr>
          <a:r>
            <a:rPr b="1" lang="ja-JP" sz="1200" spc="-1" strike="noStrike">
              <a:solidFill>
                <a:schemeClr val="dk1"/>
              </a:solidFill>
              <a:latin typeface="Calibri"/>
            </a:rPr>
            <a:t>（１）定員数</a:t>
          </a:r>
          <a:endParaRPr b="0" lang="en-US" sz="1200" spc="-1" strike="noStrike">
            <a:latin typeface="游明朝"/>
          </a:endParaRPr>
        </a:p>
        <a:p>
          <a:pPr>
            <a:lnSpc>
              <a:spcPct val="100000"/>
            </a:lnSpc>
          </a:pPr>
          <a:r>
            <a:rPr b="0" lang="ja-JP" sz="1200" spc="-1" strike="noStrike">
              <a:solidFill>
                <a:schemeClr val="dk1"/>
              </a:solidFill>
              <a:latin typeface="Calibri"/>
            </a:rPr>
            <a:t>　</a:t>
          </a:r>
          <a:r>
            <a:rPr b="0" lang="ja-JP" sz="1200" spc="-1" strike="noStrike" u="sng">
              <a:solidFill>
                <a:schemeClr val="dk1"/>
              </a:solidFill>
              <a:uFillTx/>
              <a:latin typeface="Calibri"/>
            </a:rPr>
            <a:t>令和６年３月３１日時点</a:t>
          </a:r>
          <a:r>
            <a:rPr b="0" lang="ja-JP" sz="1200" spc="-1" strike="noStrike">
              <a:solidFill>
                <a:schemeClr val="dk1"/>
              </a:solidFill>
              <a:latin typeface="Calibri"/>
            </a:rPr>
            <a:t>の定員を記載すること。</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（２）年間工賃支払総額</a:t>
          </a:r>
          <a:endParaRPr b="0" lang="en-US" sz="1200" spc="-1" strike="noStrike">
            <a:latin typeface="游明朝"/>
          </a:endParaRPr>
        </a:p>
        <a:p>
          <a:pPr>
            <a:lnSpc>
              <a:spcPct val="100000"/>
            </a:lnSpc>
          </a:pPr>
          <a:r>
            <a:rPr b="0" lang="ja-JP" sz="1200" spc="-1" strike="noStrike">
              <a:solidFill>
                <a:schemeClr val="dk1"/>
              </a:solidFill>
              <a:latin typeface="Calibri"/>
            </a:rPr>
            <a:t>　令和５年度（令和５年４月から令和６年３月まで）に支払った工賃の総額。</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（３）年間利用者延べ人数</a:t>
          </a:r>
          <a:r>
            <a:rPr b="0" lang="ja-JP" sz="1200" spc="-1" strike="noStrike">
              <a:solidFill>
                <a:schemeClr val="dk1"/>
              </a:solidFill>
              <a:latin typeface="Calibri"/>
            </a:rPr>
            <a:t>　</a:t>
          </a:r>
          <a:endParaRPr b="0" lang="en-US" sz="1200" spc="-1" strike="noStrike">
            <a:latin typeface="游明朝"/>
          </a:endParaRPr>
        </a:p>
        <a:p>
          <a:pPr>
            <a:lnSpc>
              <a:spcPct val="100000"/>
            </a:lnSpc>
          </a:pPr>
          <a:r>
            <a:rPr b="0" lang="ja-JP" sz="1200" spc="-1" strike="noStrike">
              <a:solidFill>
                <a:schemeClr val="dk1"/>
              </a:solidFill>
              <a:latin typeface="Calibri"/>
            </a:rPr>
            <a:t>　１年間の延利用者数を記載</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（４）年間開所日数</a:t>
          </a:r>
          <a:endParaRPr b="0" lang="en-US" sz="1200" spc="-1" strike="noStrike">
            <a:latin typeface="游明朝"/>
          </a:endParaRPr>
        </a:p>
        <a:p>
          <a:pPr>
            <a:lnSpc>
              <a:spcPct val="100000"/>
            </a:lnSpc>
          </a:pPr>
          <a:r>
            <a:rPr b="1" lang="ja-JP" sz="1200" spc="-1" strike="noStrike">
              <a:solidFill>
                <a:schemeClr val="dk1"/>
              </a:solidFill>
              <a:latin typeface="Calibri"/>
            </a:rPr>
            <a:t>　１年間の開所日数を記載</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（５）平均利用者数</a:t>
          </a:r>
          <a:endParaRPr b="0" lang="en-US" sz="1200" spc="-1" strike="noStrike">
            <a:latin typeface="游明朝"/>
          </a:endParaRPr>
        </a:p>
        <a:p>
          <a:pPr>
            <a:lnSpc>
              <a:spcPct val="100000"/>
            </a:lnSpc>
          </a:pPr>
          <a:r>
            <a:rPr b="0" lang="ja-JP" sz="1200" spc="-1" strike="noStrike">
              <a:solidFill>
                <a:schemeClr val="dk1"/>
              </a:solidFill>
              <a:latin typeface="Calibri"/>
            </a:rPr>
            <a:t>　自働計算です（小数点第２位以下切り上げ）。</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ja-JP" sz="1200" spc="-1" strike="noStrike">
              <a:solidFill>
                <a:schemeClr val="dk1"/>
              </a:solidFill>
              <a:latin typeface="Calibri"/>
            </a:rPr>
            <a:t>（６）年間開所月数</a:t>
          </a:r>
          <a:endParaRPr b="0" lang="en-US" sz="1200" spc="-1" strike="noStrike">
            <a:latin typeface="游明朝"/>
          </a:endParaRPr>
        </a:p>
        <a:p>
          <a:pPr>
            <a:lnSpc>
              <a:spcPct val="100000"/>
            </a:lnSpc>
          </a:pPr>
          <a:r>
            <a:rPr b="0" lang="ja-JP" sz="1200" spc="-1" strike="noStrike">
              <a:solidFill>
                <a:schemeClr val="dk1"/>
              </a:solidFill>
              <a:latin typeface="Calibri"/>
            </a:rPr>
            <a:t>　１年間の開所月数を記載（プルダウンで選択）</a:t>
          </a:r>
          <a:endParaRPr b="0" lang="en-US" sz="1200" spc="-1" strike="noStrike">
            <a:latin typeface="游明朝"/>
          </a:endParaRPr>
        </a:p>
        <a:p>
          <a:pPr>
            <a:lnSpc>
              <a:spcPct val="100000"/>
            </a:lnSpc>
          </a:pPr>
          <a:r>
            <a:rPr b="0" lang="ja-JP" sz="1200" spc="-1" strike="noStrike">
              <a:solidFill>
                <a:schemeClr val="dk1"/>
              </a:solidFill>
              <a:latin typeface="Calibri"/>
            </a:rPr>
            <a:t>　※令和</a:t>
          </a:r>
          <a:r>
            <a:rPr b="0" lang="en-US" sz="1200" spc="-1" strike="noStrike">
              <a:solidFill>
                <a:schemeClr val="dk1"/>
              </a:solidFill>
              <a:latin typeface="Calibri"/>
            </a:rPr>
            <a:t>5</a:t>
          </a:r>
          <a:r>
            <a:rPr b="0" lang="ja-JP" sz="1200" spc="-1" strike="noStrike">
              <a:solidFill>
                <a:schemeClr val="dk1"/>
              </a:solidFill>
              <a:latin typeface="Calibri"/>
            </a:rPr>
            <a:t>年</a:t>
          </a:r>
          <a:r>
            <a:rPr b="0" lang="en-US" sz="1200" spc="-1" strike="noStrike">
              <a:solidFill>
                <a:schemeClr val="dk1"/>
              </a:solidFill>
              <a:latin typeface="Calibri"/>
            </a:rPr>
            <a:t>10</a:t>
          </a:r>
          <a:r>
            <a:rPr b="0" lang="ja-JP" sz="1200" spc="-1" strike="noStrike">
              <a:solidFill>
                <a:schemeClr val="dk1"/>
              </a:solidFill>
              <a:latin typeface="Calibri"/>
            </a:rPr>
            <a:t>月に新規開設の場合、令和</a:t>
          </a:r>
          <a:r>
            <a:rPr b="0" lang="en-US" sz="1200" spc="-1" strike="noStrike">
              <a:solidFill>
                <a:schemeClr val="dk1"/>
              </a:solidFill>
              <a:latin typeface="Calibri"/>
            </a:rPr>
            <a:t>5</a:t>
          </a:r>
          <a:r>
            <a:rPr b="0" lang="ja-JP" sz="1200" spc="-1" strike="noStrike">
              <a:solidFill>
                <a:schemeClr val="dk1"/>
              </a:solidFill>
              <a:latin typeface="Calibri"/>
            </a:rPr>
            <a:t>年度は</a:t>
          </a:r>
          <a:r>
            <a:rPr b="0" lang="en-US" sz="1200" spc="-1" strike="noStrike">
              <a:solidFill>
                <a:schemeClr val="dk1"/>
              </a:solidFill>
              <a:latin typeface="Calibri"/>
            </a:rPr>
            <a:t>6</a:t>
          </a:r>
          <a:r>
            <a:rPr b="0" lang="ja-JP" sz="1200" spc="-1" strike="noStrike">
              <a:solidFill>
                <a:schemeClr val="dk1"/>
              </a:solidFill>
              <a:latin typeface="Calibri"/>
            </a:rPr>
            <a:t>ヶ月</a:t>
          </a:r>
          <a:r>
            <a:rPr b="0" lang="en-US" sz="1200" spc="-1" strike="noStrike">
              <a:solidFill>
                <a:schemeClr val="dk1"/>
              </a:solidFill>
              <a:latin typeface="Calibri"/>
            </a:rPr>
            <a:t>(10</a:t>
          </a:r>
          <a:r>
            <a:rPr b="0" lang="ja-JP" sz="1200" spc="-1" strike="noStrike">
              <a:solidFill>
                <a:schemeClr val="dk1"/>
              </a:solidFill>
              <a:latin typeface="Calibri"/>
            </a:rPr>
            <a:t>月～</a:t>
          </a:r>
          <a:r>
            <a:rPr b="0" lang="en-US" sz="1200" spc="-1" strike="noStrike">
              <a:solidFill>
                <a:schemeClr val="dk1"/>
              </a:solidFill>
              <a:latin typeface="Calibri"/>
            </a:rPr>
            <a:t>3</a:t>
          </a:r>
          <a:r>
            <a:rPr b="0" lang="ja-JP" sz="1200" spc="-1" strike="noStrike">
              <a:solidFill>
                <a:schemeClr val="dk1"/>
              </a:solidFill>
              <a:latin typeface="Calibri"/>
            </a:rPr>
            <a:t>月）</a:t>
          </a: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en-US" sz="1200" spc="-1" strike="noStrike">
              <a:solidFill>
                <a:schemeClr val="dk1"/>
              </a:solidFill>
              <a:latin typeface="Calibri"/>
            </a:rPr>
            <a:t>②</a:t>
          </a:r>
          <a:r>
            <a:rPr b="1" lang="ja-JP" sz="1200" spc="-1" strike="noStrike">
              <a:solidFill>
                <a:schemeClr val="dk1"/>
              </a:solidFill>
              <a:latin typeface="Calibri"/>
            </a:rPr>
            <a:t>サービス提供状況</a:t>
          </a:r>
          <a:endParaRPr b="0" lang="en-US" sz="1200" spc="-1" strike="noStrike">
            <a:latin typeface="游明朝"/>
          </a:endParaRPr>
        </a:p>
        <a:p>
          <a:pPr>
            <a:lnSpc>
              <a:spcPct val="100000"/>
            </a:lnSpc>
          </a:pPr>
          <a:r>
            <a:rPr b="1" lang="ja-JP" sz="1200" spc="-1" strike="noStrike">
              <a:solidFill>
                <a:schemeClr val="dk1"/>
              </a:solidFill>
              <a:latin typeface="Calibri"/>
            </a:rPr>
            <a:t>【農福連携】</a:t>
          </a:r>
          <a:endParaRPr b="0" lang="en-US" sz="1200" spc="-1" strike="noStrike">
            <a:latin typeface="游明朝"/>
          </a:endParaRPr>
        </a:p>
        <a:p>
          <a:pPr>
            <a:lnSpc>
              <a:spcPct val="100000"/>
            </a:lnSpc>
          </a:pPr>
          <a:r>
            <a:rPr b="1" lang="ja-JP" sz="1200" spc="-1" strike="noStrike">
              <a:solidFill>
                <a:schemeClr val="dk1"/>
              </a:solidFill>
              <a:latin typeface="Calibri"/>
            </a:rPr>
            <a:t>（１）新規</a:t>
          </a:r>
          <a:endParaRPr b="0" lang="en-US" sz="1200" spc="-1" strike="noStrike">
            <a:latin typeface="游明朝"/>
          </a:endParaRPr>
        </a:p>
        <a:p>
          <a:pPr>
            <a:lnSpc>
              <a:spcPct val="100000"/>
            </a:lnSpc>
          </a:pPr>
          <a:r>
            <a:rPr b="0" lang="ja-JP" sz="1200" spc="-1" strike="noStrike">
              <a:solidFill>
                <a:schemeClr val="dk1"/>
              </a:solidFill>
              <a:latin typeface="Calibri"/>
            </a:rPr>
            <a:t>令和５年度において、農福連携に係る生産活動を新たに開始した場合は、○印を記載</a:t>
          </a:r>
          <a:endParaRPr b="0" lang="en-US" sz="1200" spc="-1" strike="noStrike">
            <a:latin typeface="游明朝"/>
          </a:endParaRPr>
        </a:p>
        <a:p>
          <a:pPr defTabSz="914400">
            <a:lnSpc>
              <a:spcPct val="100000"/>
            </a:lnSpc>
            <a:tabLst>
              <a:tab algn="l" pos="0"/>
            </a:tabLst>
          </a:pP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（２）収入の割合</a:t>
          </a:r>
          <a:endParaRPr b="0" lang="en-US" sz="1200" spc="-1" strike="noStrike">
            <a:latin typeface="游明朝"/>
          </a:endParaRPr>
        </a:p>
        <a:p>
          <a:pPr defTabSz="914400">
            <a:lnSpc>
              <a:spcPct val="100000"/>
            </a:lnSpc>
            <a:tabLst>
              <a:tab algn="l" pos="0"/>
            </a:tabLst>
          </a:pPr>
          <a:r>
            <a:rPr b="0" lang="ja-JP" sz="1200" spc="-1" strike="noStrike">
              <a:solidFill>
                <a:schemeClr val="dk1"/>
              </a:solidFill>
              <a:latin typeface="Calibri"/>
            </a:rPr>
            <a:t>全体の就労支援事業収入のうち、農福連携に係る就労支援事業収入の割合を記載。</a:t>
          </a:r>
          <a:endParaRPr b="0" lang="en-US" sz="1200" spc="-1" strike="noStrike">
            <a:latin typeface="游明朝"/>
          </a:endParaRPr>
        </a:p>
        <a:p>
          <a:pPr defTabSz="914400">
            <a:lnSpc>
              <a:spcPct val="100000"/>
            </a:lnSpc>
            <a:tabLst>
              <a:tab algn="l" pos="0"/>
            </a:tabLst>
          </a:pP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【在宅利用】</a:t>
          </a: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（３）利用者の割合</a:t>
          </a:r>
          <a:endParaRPr b="0" lang="en-US" sz="1200" spc="-1" strike="noStrike">
            <a:latin typeface="游明朝"/>
          </a:endParaRPr>
        </a:p>
        <a:p>
          <a:pPr defTabSz="914400">
            <a:lnSpc>
              <a:spcPct val="100000"/>
            </a:lnSpc>
            <a:tabLst>
              <a:tab algn="l" pos="0"/>
            </a:tabLst>
          </a:pPr>
          <a:r>
            <a:rPr b="0" lang="ja-JP" sz="1200" spc="-1" strike="noStrike">
              <a:solidFill>
                <a:srgbClr val="ff0000"/>
              </a:solidFill>
              <a:latin typeface="Calibri"/>
            </a:rPr>
            <a:t>令和６年３月</a:t>
          </a:r>
          <a:r>
            <a:rPr b="0" lang="ja-JP" sz="1200" spc="-1" strike="noStrike">
              <a:solidFill>
                <a:schemeClr val="dk1"/>
              </a:solidFill>
              <a:latin typeface="Calibri"/>
            </a:rPr>
            <a:t>の実利用者数に占める、常時（利用日数のうち概ね６割程度以上）在宅で実施する訓練及び支援を受けている実利用者数の割合を記載。</a:t>
          </a: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a:t>
          </a:r>
          <a:endParaRPr b="0" lang="en-US" sz="1200" spc="-1" strike="noStrike">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L20"/>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D6" activeCellId="0" sqref="D6"/>
    </sheetView>
  </sheetViews>
  <sheetFormatPr defaultColWidth="9.00390625" defaultRowHeight="30" zeroHeight="false" outlineLevelRow="0" outlineLevelCol="0"/>
  <cols>
    <col collapsed="false" customWidth="true" hidden="false" outlineLevel="0" max="1" min="1" style="1" width="3.63"/>
    <col collapsed="false" customWidth="true" hidden="false" outlineLevel="0" max="2" min="2" style="1" width="7.5"/>
    <col collapsed="false" customWidth="true" hidden="false" outlineLevel="0" max="3" min="3" style="1" width="16.37"/>
    <col collapsed="false" customWidth="true" hidden="false" outlineLevel="0" max="4" min="4" style="1" width="25"/>
    <col collapsed="false" customWidth="true" hidden="false" outlineLevel="0" max="5" min="5" style="1" width="20.37"/>
    <col collapsed="false" customWidth="true" hidden="false" outlineLevel="0" max="6" min="6" style="1" width="23.13"/>
    <col collapsed="false" customWidth="true" hidden="false" outlineLevel="0" max="7" min="7" style="2" width="5.37"/>
    <col collapsed="false" customWidth="true" hidden="false" outlineLevel="0" max="8" min="8" style="1" width="15.76"/>
    <col collapsed="false" customWidth="true" hidden="false" outlineLevel="0" max="9" min="9" style="1" width="15.63"/>
    <col collapsed="false" customWidth="false" hidden="false" outlineLevel="0" max="16384" min="10" style="1" width="9"/>
  </cols>
  <sheetData>
    <row r="1" customFormat="false" ht="30" hidden="false" customHeight="true" outlineLevel="0" collapsed="false">
      <c r="B1" s="3" t="s">
        <v>0</v>
      </c>
      <c r="F1" s="4" t="s">
        <v>1</v>
      </c>
      <c r="G1" s="5"/>
      <c r="H1" s="6" t="n">
        <f aca="false">D4</f>
        <v>0</v>
      </c>
    </row>
    <row r="2" customFormat="false" ht="30" hidden="false" customHeight="true" outlineLevel="0" collapsed="false">
      <c r="B2" s="7" t="s">
        <v>2</v>
      </c>
      <c r="C2" s="7"/>
      <c r="D2" s="7"/>
      <c r="E2" s="7"/>
      <c r="F2" s="7"/>
      <c r="G2" s="8"/>
      <c r="H2" s="9"/>
    </row>
    <row r="3" customFormat="false" ht="30" hidden="false" customHeight="true" outlineLevel="0" collapsed="false">
      <c r="B3" s="10" t="s">
        <v>3</v>
      </c>
      <c r="H3" s="11" t="s">
        <v>4</v>
      </c>
      <c r="I3" s="11"/>
      <c r="J3" s="11"/>
      <c r="K3" s="12" t="s">
        <v>5</v>
      </c>
      <c r="L3" s="13"/>
    </row>
    <row r="4" customFormat="false" ht="30" hidden="false" customHeight="true" outlineLevel="0" collapsed="false">
      <c r="B4" s="14" t="s">
        <v>6</v>
      </c>
      <c r="C4" s="14"/>
      <c r="D4" s="15"/>
      <c r="E4" s="15"/>
      <c r="F4" s="15"/>
      <c r="G4" s="16"/>
      <c r="H4" s="17" t="s">
        <v>7</v>
      </c>
      <c r="I4" s="17"/>
      <c r="J4" s="18" t="n">
        <v>1</v>
      </c>
      <c r="K4" s="19" t="str">
        <f aca="false">IFERROR(VLOOKUP($D$5,$H$4:$J$9,3,),"未入力")</f>
        <v>未入力</v>
      </c>
      <c r="L4" s="19"/>
    </row>
    <row r="5" customFormat="false" ht="30" hidden="false" customHeight="true" outlineLevel="0" collapsed="false">
      <c r="B5" s="20" t="s">
        <v>8</v>
      </c>
      <c r="C5" s="20"/>
      <c r="D5" s="21"/>
      <c r="E5" s="21"/>
      <c r="F5" s="21"/>
      <c r="G5" s="22"/>
      <c r="H5" s="17" t="s">
        <v>9</v>
      </c>
      <c r="I5" s="17"/>
      <c r="J5" s="23" t="n">
        <v>2</v>
      </c>
      <c r="L5" s="9"/>
    </row>
    <row r="6" customFormat="false" ht="30" hidden="false" customHeight="true" outlineLevel="0" collapsed="false">
      <c r="B6" s="24" t="s">
        <v>10</v>
      </c>
      <c r="C6" s="24"/>
      <c r="D6" s="21"/>
      <c r="E6" s="21"/>
      <c r="F6" s="21"/>
      <c r="G6" s="22"/>
      <c r="H6" s="25" t="s">
        <v>11</v>
      </c>
      <c r="I6" s="25"/>
      <c r="J6" s="23" t="n">
        <v>3</v>
      </c>
      <c r="L6" s="9"/>
    </row>
    <row r="7" customFormat="false" ht="30" hidden="false" customHeight="true" outlineLevel="0" collapsed="false">
      <c r="B7" s="14" t="s">
        <v>12</v>
      </c>
      <c r="C7" s="14"/>
      <c r="D7" s="26"/>
      <c r="E7" s="26"/>
      <c r="F7" s="26"/>
      <c r="G7" s="27"/>
      <c r="H7" s="25" t="s">
        <v>13</v>
      </c>
      <c r="I7" s="25"/>
      <c r="J7" s="23" t="n">
        <v>4</v>
      </c>
      <c r="L7" s="9"/>
    </row>
    <row r="8" customFormat="false" ht="30" hidden="false" customHeight="true" outlineLevel="0" collapsed="false">
      <c r="B8" s="14" t="s">
        <v>14</v>
      </c>
      <c r="C8" s="14"/>
      <c r="D8" s="26"/>
      <c r="E8" s="26"/>
      <c r="F8" s="26"/>
      <c r="G8" s="27"/>
      <c r="H8" s="25" t="s">
        <v>15</v>
      </c>
      <c r="I8" s="25"/>
      <c r="J8" s="23" t="n">
        <v>5</v>
      </c>
      <c r="L8" s="9"/>
    </row>
    <row r="9" customFormat="false" ht="30" hidden="false" customHeight="true" outlineLevel="0" collapsed="false">
      <c r="B9" s="28" t="s">
        <v>16</v>
      </c>
      <c r="C9" s="28"/>
      <c r="D9" s="26"/>
      <c r="E9" s="26"/>
      <c r="F9" s="26"/>
      <c r="G9" s="27"/>
      <c r="H9" s="25" t="s">
        <v>17</v>
      </c>
      <c r="I9" s="25"/>
      <c r="J9" s="23" t="n">
        <v>6</v>
      </c>
      <c r="L9" s="9"/>
    </row>
    <row r="10" customFormat="false" ht="30" hidden="false" customHeight="true" outlineLevel="0" collapsed="false">
      <c r="B10" s="29" t="s">
        <v>18</v>
      </c>
      <c r="C10" s="30"/>
      <c r="D10" s="26"/>
      <c r="E10" s="26"/>
      <c r="F10" s="26"/>
      <c r="G10" s="27"/>
      <c r="H10" s="31"/>
      <c r="I10" s="31"/>
      <c r="L10" s="9"/>
    </row>
    <row r="11" customFormat="false" ht="30" hidden="false" customHeight="true" outlineLevel="0" collapsed="false">
      <c r="B11" s="14" t="s">
        <v>19</v>
      </c>
      <c r="C11" s="14"/>
      <c r="D11" s="26"/>
      <c r="E11" s="26"/>
      <c r="F11" s="26"/>
      <c r="G11" s="27"/>
      <c r="H11" s="32"/>
      <c r="I11" s="32"/>
      <c r="L11" s="9"/>
    </row>
    <row r="12" customFormat="false" ht="30" hidden="false" customHeight="true" outlineLevel="0" collapsed="false">
      <c r="B12" s="20" t="s">
        <v>20</v>
      </c>
      <c r="C12" s="20"/>
      <c r="D12" s="33"/>
      <c r="E12" s="33"/>
      <c r="F12" s="34" t="s">
        <v>21</v>
      </c>
      <c r="G12" s="35"/>
      <c r="H12" s="32"/>
      <c r="I12" s="32"/>
      <c r="L12" s="9"/>
    </row>
    <row r="13" customFormat="false" ht="30" hidden="false" customHeight="true" outlineLevel="0" collapsed="false">
      <c r="B13" s="14" t="s">
        <v>22</v>
      </c>
      <c r="C13" s="14"/>
      <c r="D13" s="26"/>
      <c r="E13" s="26"/>
      <c r="F13" s="26"/>
      <c r="G13" s="16"/>
      <c r="H13" s="36"/>
      <c r="I13" s="36"/>
      <c r="L13" s="9"/>
    </row>
    <row r="14" customFormat="false" ht="30" hidden="false" customHeight="true" outlineLevel="0" collapsed="false">
      <c r="B14" s="14" t="s">
        <v>23</v>
      </c>
      <c r="C14" s="14"/>
      <c r="D14" s="37" t="s">
        <v>24</v>
      </c>
      <c r="E14" s="37"/>
      <c r="F14" s="37"/>
      <c r="G14" s="38"/>
      <c r="H14" s="32"/>
      <c r="I14" s="32"/>
      <c r="L14" s="9"/>
    </row>
    <row r="15" customFormat="false" ht="30" hidden="false" customHeight="true" outlineLevel="0" collapsed="false">
      <c r="B15" s="39" t="s">
        <v>25</v>
      </c>
      <c r="C15" s="39"/>
      <c r="D15" s="37"/>
      <c r="E15" s="37"/>
      <c r="F15" s="37"/>
      <c r="G15" s="40"/>
      <c r="H15" s="32"/>
      <c r="I15" s="32"/>
      <c r="L15" s="9"/>
    </row>
    <row r="16" customFormat="false" ht="30" hidden="false" customHeight="true" outlineLevel="0" collapsed="false">
      <c r="B16" s="24" t="s">
        <v>26</v>
      </c>
      <c r="C16" s="24"/>
      <c r="D16" s="41" t="s">
        <v>27</v>
      </c>
      <c r="E16" s="41"/>
      <c r="F16" s="41"/>
      <c r="G16" s="27"/>
      <c r="L16" s="9"/>
    </row>
    <row r="17" customFormat="false" ht="30" hidden="false" customHeight="true" outlineLevel="0" collapsed="false">
      <c r="B17" s="42" t="s">
        <v>28</v>
      </c>
      <c r="C17" s="42"/>
      <c r="D17" s="42"/>
      <c r="E17" s="42"/>
      <c r="F17" s="42"/>
      <c r="G17" s="43"/>
      <c r="L17" s="9"/>
    </row>
    <row r="18" customFormat="false" ht="30" hidden="false" customHeight="true" outlineLevel="0" collapsed="false">
      <c r="B18" s="44" t="s">
        <v>29</v>
      </c>
      <c r="C18" s="45"/>
      <c r="D18" s="45"/>
      <c r="E18" s="45"/>
      <c r="F18" s="45"/>
      <c r="G18" s="46"/>
      <c r="L18" s="9"/>
    </row>
    <row r="19" customFormat="false" ht="30" hidden="false" customHeight="true" outlineLevel="0" collapsed="false">
      <c r="B19" s="47" t="s">
        <v>4</v>
      </c>
      <c r="C19" s="48" t="s">
        <v>30</v>
      </c>
      <c r="D19" s="48"/>
      <c r="E19" s="48"/>
      <c r="F19" s="48"/>
      <c r="G19" s="49"/>
    </row>
    <row r="20" customFormat="false" ht="30" hidden="false" customHeight="true" outlineLevel="0" collapsed="false">
      <c r="B20" s="47" t="s">
        <v>31</v>
      </c>
      <c r="C20" s="48" t="s">
        <v>32</v>
      </c>
      <c r="D20" s="48"/>
      <c r="E20" s="48"/>
      <c r="F20" s="48"/>
      <c r="G20" s="49"/>
    </row>
  </sheetData>
  <sheetProtection algorithmName="SHA-512" hashValue="leLtf4ya+rHAWgF7ZJKnQQRzrBNXbX3GKJ82lsl5PQpMtRz/9fj8StyfykmPG2ZUjM8dUSNItab5eg/j31Qaog==" saltValue="4UxuApYYVVH4HCrvlhNc0A==" spinCount="100000" sheet="true" formatCells="false" formatColumns="false" formatRows="false"/>
  <mergeCells count="37">
    <mergeCell ref="B2:F2"/>
    <mergeCell ref="H3:J3"/>
    <mergeCell ref="B4:C4"/>
    <mergeCell ref="D4:F4"/>
    <mergeCell ref="H4:I4"/>
    <mergeCell ref="K4:L4"/>
    <mergeCell ref="B5:C5"/>
    <mergeCell ref="D5:F5"/>
    <mergeCell ref="H5:I5"/>
    <mergeCell ref="B6:C6"/>
    <mergeCell ref="D6:F6"/>
    <mergeCell ref="H6:I6"/>
    <mergeCell ref="B7:C7"/>
    <mergeCell ref="D7:F7"/>
    <mergeCell ref="H7:I7"/>
    <mergeCell ref="B8:C8"/>
    <mergeCell ref="D8:F8"/>
    <mergeCell ref="H8:I8"/>
    <mergeCell ref="B9:C9"/>
    <mergeCell ref="D9:F9"/>
    <mergeCell ref="H9:I9"/>
    <mergeCell ref="D10:F10"/>
    <mergeCell ref="B11:C11"/>
    <mergeCell ref="D11:F11"/>
    <mergeCell ref="B12:C12"/>
    <mergeCell ref="D12:E12"/>
    <mergeCell ref="B13:C13"/>
    <mergeCell ref="D13:F13"/>
    <mergeCell ref="B14:C14"/>
    <mergeCell ref="D14:F14"/>
    <mergeCell ref="B15:C15"/>
    <mergeCell ref="D15:F15"/>
    <mergeCell ref="B16:C16"/>
    <mergeCell ref="D16:F16"/>
    <mergeCell ref="B17:F17"/>
    <mergeCell ref="C19:F19"/>
    <mergeCell ref="C20:F20"/>
  </mergeCells>
  <dataValidations count="6">
    <dataValidation allowBlank="true" errorStyle="stop" operator="between" showDropDown="false" showErrorMessage="true" showInputMessage="true" sqref="D15:G15" type="list">
      <formula1>"○"</formula1>
      <formula2>0</formula2>
    </dataValidation>
    <dataValidation allowBlank="true" errorStyle="stop" operator="between" showDropDown="false" showErrorMessage="true" showInputMessage="true" sqref="D12:E12" type="list">
      <formula1>"単独型,多機能型"</formula1>
      <formula2>0</formula2>
    </dataValidation>
    <dataValidation allowBlank="true" error="10桁の整数を入力してください。" errorStyle="stop" errorTitle="事業所番号" operator="between" showDropDown="false" showErrorMessage="true" showInputMessage="true" sqref="D8:G8" type="whole">
      <formula1>1000000000</formula1>
      <formula2>9999999999</formula2>
    </dataValidation>
    <dataValidation allowBlank="true" error="13桁の整数を入力してください。" errorStyle="stop" errorTitle="法人番号" operator="between" showDropDown="false" showErrorMessage="true" showInputMessage="true" sqref="D6:G6" type="whole">
      <formula1>1000000000000</formula1>
      <formula2>9999999999999</formula2>
    </dataValidation>
    <dataValidation allowBlank="true" error="13桁の整数を入力してください。" errorStyle="stop" errorTitle="法人番号" operator="between" showDropDown="false" showErrorMessage="true" showInputMessage="true" sqref="G5" type="list">
      <formula1>$H$4:$H$9</formula1>
      <formula2>0</formula2>
    </dataValidation>
    <dataValidation allowBlank="true" error="リストから選択してください。&#10;" errorStyle="stop" errorTitle="法人種別" operator="between" showDropDown="false" showErrorMessage="true" showInputMessage="true" sqref="D5:F5" type="list">
      <formula1>$H$4:$H$9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Q38"/>
  <sheetViews>
    <sheetView showFormulas="false" showGridLines="true" showRowColHeaders="true" showZeros="true" rightToLeft="false" tabSelected="false" showOutlineSymbols="true" defaultGridColor="true" view="pageBreakPreview" topLeftCell="A1" colorId="64" zoomScale="85" zoomScaleNormal="90" zoomScalePageLayoutView="85" workbookViewId="0">
      <selection pane="topLeft" activeCell="E5" activeCellId="0" sqref="E5"/>
    </sheetView>
  </sheetViews>
  <sheetFormatPr defaultColWidth="9.00390625" defaultRowHeight="30" zeroHeight="false" outlineLevelRow="0" outlineLevelCol="0"/>
  <cols>
    <col collapsed="false" customWidth="true" hidden="false" outlineLevel="0" max="1" min="1" style="50" width="3.63"/>
    <col collapsed="false" customWidth="true" hidden="false" outlineLevel="0" max="2" min="2" style="50" width="12.5"/>
    <col collapsed="false" customWidth="true" hidden="false" outlineLevel="0" max="3" min="3" style="50" width="22.87"/>
    <col collapsed="false" customWidth="true" hidden="false" outlineLevel="0" max="4" min="4" style="50" width="26.13"/>
    <col collapsed="false" customWidth="true" hidden="false" outlineLevel="0" max="5" min="5" style="50" width="22.87"/>
    <col collapsed="false" customWidth="true" hidden="false" outlineLevel="0" max="6" min="6" style="50" width="23.13"/>
    <col collapsed="false" customWidth="true" hidden="false" outlineLevel="0" max="7" min="7" style="50" width="24.37"/>
    <col collapsed="false" customWidth="true" hidden="false" outlineLevel="0" max="8" min="8" style="50" width="15.63"/>
    <col collapsed="false" customWidth="false" hidden="false" outlineLevel="0" max="16384" min="9" style="50" width="9"/>
  </cols>
  <sheetData>
    <row r="1" customFormat="false" ht="30" hidden="false" customHeight="true" outlineLevel="0" collapsed="false">
      <c r="B1" s="51" t="s">
        <v>33</v>
      </c>
      <c r="G1" s="52" t="s">
        <v>1</v>
      </c>
      <c r="H1" s="52"/>
      <c r="J1" s="50" t="s">
        <v>34</v>
      </c>
    </row>
    <row r="2" customFormat="false" ht="30" hidden="false" customHeight="true" outlineLevel="0" collapsed="false">
      <c r="B2" s="53" t="s">
        <v>35</v>
      </c>
      <c r="C2" s="53"/>
      <c r="D2" s="53"/>
      <c r="E2" s="53"/>
      <c r="F2" s="53"/>
      <c r="G2" s="53"/>
      <c r="H2" s="53"/>
      <c r="Q2" s="50" t="s">
        <v>34</v>
      </c>
    </row>
    <row r="3" customFormat="false" ht="30" hidden="false" customHeight="true" outlineLevel="0" collapsed="false">
      <c r="B3" s="54" t="s">
        <v>36</v>
      </c>
    </row>
    <row r="4" customFormat="false" ht="30" hidden="false" customHeight="true" outlineLevel="0" collapsed="false">
      <c r="B4" s="55" t="s">
        <v>37</v>
      </c>
    </row>
    <row r="5" customFormat="false" ht="30" hidden="false" customHeight="true" outlineLevel="0" collapsed="false">
      <c r="B5" s="56" t="s">
        <v>38</v>
      </c>
    </row>
    <row r="6" customFormat="false" ht="30" hidden="false" customHeight="true" outlineLevel="0" collapsed="false">
      <c r="B6" s="57" t="s">
        <v>39</v>
      </c>
      <c r="C6" s="58" t="s">
        <v>40</v>
      </c>
      <c r="D6" s="58"/>
      <c r="E6" s="58"/>
      <c r="F6" s="58" t="s">
        <v>41</v>
      </c>
      <c r="G6" s="58"/>
      <c r="H6" s="58"/>
    </row>
    <row r="7" customFormat="false" ht="54.75" hidden="false" customHeight="true" outlineLevel="0" collapsed="false">
      <c r="B7" s="59" t="s">
        <v>42</v>
      </c>
      <c r="C7" s="60" t="s">
        <v>43</v>
      </c>
      <c r="D7" s="61" t="s">
        <v>44</v>
      </c>
      <c r="E7" s="62" t="s">
        <v>45</v>
      </c>
      <c r="F7" s="60" t="s">
        <v>46</v>
      </c>
      <c r="G7" s="61" t="s">
        <v>47</v>
      </c>
      <c r="H7" s="62" t="s">
        <v>48</v>
      </c>
    </row>
    <row r="8" customFormat="false" ht="30" hidden="false" customHeight="true" outlineLevel="0" collapsed="false">
      <c r="B8" s="63"/>
      <c r="C8" s="64"/>
      <c r="D8" s="65"/>
      <c r="E8" s="66" t="n">
        <f aca="false">IF(AND(C8&gt;0,D8&gt;0),D8/C8,0)</f>
        <v>0</v>
      </c>
      <c r="F8" s="64"/>
      <c r="G8" s="67" t="n">
        <f aca="false">D8</f>
        <v>0</v>
      </c>
      <c r="H8" s="66" t="n">
        <f aca="false">IF(AND(F8&gt;0,G8&gt;0),G8/F8,0)</f>
        <v>0</v>
      </c>
    </row>
    <row r="9" customFormat="false" ht="30" hidden="false" customHeight="true" outlineLevel="0" collapsed="false">
      <c r="B9" s="68"/>
      <c r="C9" s="69" t="s">
        <v>49</v>
      </c>
      <c r="D9" s="69"/>
      <c r="E9" s="70" t="s">
        <v>50</v>
      </c>
      <c r="F9" s="70"/>
      <c r="G9" s="71"/>
      <c r="H9" s="71"/>
      <c r="I9" s="72"/>
    </row>
    <row r="10" customFormat="false" ht="30" hidden="false" customHeight="true" outlineLevel="0" collapsed="false">
      <c r="B10" s="73"/>
      <c r="C10" s="74" t="s">
        <v>51</v>
      </c>
      <c r="D10" s="75" t="str">
        <f aca="false">IF(D8=G8,"○","一致させてください（B=D）")</f>
        <v>○</v>
      </c>
      <c r="E10" s="76" t="s">
        <v>52</v>
      </c>
      <c r="F10" s="77" t="str">
        <f aca="false">IF(AND(E8=0,H8=0),"○",IF(E8&lt;=H8,"時間額のほうが高くなっています（or同額）","○"))</f>
        <v>○</v>
      </c>
      <c r="G10" s="71"/>
      <c r="H10" s="71"/>
      <c r="I10" s="72"/>
    </row>
    <row r="11" customFormat="false" ht="30" hidden="false" customHeight="true" outlineLevel="0" collapsed="false">
      <c r="B11" s="78"/>
      <c r="C11" s="73"/>
      <c r="D11" s="79"/>
      <c r="E11" s="80"/>
      <c r="F11" s="73"/>
      <c r="G11" s="73"/>
      <c r="H11" s="80"/>
    </row>
    <row r="12" s="81" customFormat="true" ht="30" hidden="false" customHeight="true" outlineLevel="0" collapsed="false">
      <c r="B12" s="54" t="s">
        <v>53</v>
      </c>
      <c r="C12" s="82"/>
      <c r="D12" s="83"/>
      <c r="E12" s="83"/>
      <c r="F12" s="83"/>
      <c r="G12" s="83"/>
    </row>
    <row r="13" s="81" customFormat="true" ht="30" hidden="false" customHeight="true" outlineLevel="0" collapsed="false">
      <c r="B13" s="55" t="s">
        <v>54</v>
      </c>
      <c r="C13" s="82"/>
      <c r="D13" s="83"/>
      <c r="E13" s="83"/>
      <c r="F13" s="83"/>
      <c r="G13" s="83"/>
    </row>
    <row r="14" customFormat="false" ht="30" hidden="false" customHeight="true" outlineLevel="0" collapsed="false">
      <c r="B14" s="56" t="s">
        <v>38</v>
      </c>
      <c r="D14" s="84"/>
    </row>
    <row r="15" customFormat="false" ht="30" hidden="false" customHeight="true" outlineLevel="0" collapsed="false">
      <c r="B15" s="85" t="s">
        <v>55</v>
      </c>
      <c r="C15" s="85"/>
      <c r="D15" s="85"/>
      <c r="E15" s="85"/>
      <c r="F15" s="86" t="s">
        <v>56</v>
      </c>
      <c r="G15" s="86"/>
      <c r="H15" s="87"/>
      <c r="I15" s="87"/>
    </row>
    <row r="16" customFormat="false" ht="30" hidden="false" customHeight="true" outlineLevel="0" collapsed="false">
      <c r="B16" s="88" t="s">
        <v>57</v>
      </c>
      <c r="C16" s="89" t="s">
        <v>58</v>
      </c>
      <c r="D16" s="61" t="s">
        <v>59</v>
      </c>
      <c r="E16" s="61" t="s">
        <v>60</v>
      </c>
      <c r="F16" s="61" t="s">
        <v>57</v>
      </c>
      <c r="G16" s="90" t="s">
        <v>61</v>
      </c>
      <c r="H16" s="68"/>
      <c r="I16" s="91"/>
      <c r="Q16" s="92" t="s">
        <v>62</v>
      </c>
    </row>
    <row r="17" customFormat="false" ht="30" hidden="false" customHeight="true" outlineLevel="0" collapsed="false">
      <c r="B17" s="93"/>
      <c r="C17" s="94"/>
      <c r="D17" s="95"/>
      <c r="E17" s="96"/>
      <c r="F17" s="95"/>
      <c r="G17" s="97"/>
      <c r="H17" s="73"/>
      <c r="I17" s="80"/>
      <c r="Q17" s="92" t="s">
        <v>63</v>
      </c>
    </row>
    <row r="18" customFormat="false" ht="30" hidden="false" customHeight="true" outlineLevel="0" collapsed="false">
      <c r="B18" s="98" t="str">
        <f aca="false">IF(B17="○","",IF(OR(C17&lt;&gt;"",D17="○"),"↑実施状況にも○を",""))</f>
        <v/>
      </c>
      <c r="C18" s="99" t="str">
        <f aca="false">IF(AND(B17&lt;&gt;"",C17=""),"↑開始時期を選択","")</f>
        <v/>
      </c>
      <c r="D18" s="100" t="str">
        <f aca="false">IF(C17="2023年（R5）","↑新規にも「○」を","")</f>
        <v/>
      </c>
      <c r="F18" s="100" t="str">
        <f aca="false">IF(AND(G17&lt;&gt;"",F17=""),"↑実施状況にも「○」を","")</f>
        <v/>
      </c>
      <c r="Q18" s="92" t="s">
        <v>64</v>
      </c>
    </row>
    <row r="19" customFormat="false" ht="30" hidden="false" customHeight="true" outlineLevel="0" collapsed="false">
      <c r="B19" s="54" t="s">
        <v>65</v>
      </c>
      <c r="Q19" s="92" t="s">
        <v>66</v>
      </c>
    </row>
    <row r="20" customFormat="false" ht="30" hidden="false" customHeight="true" outlineLevel="0" collapsed="false">
      <c r="B20" s="55" t="s">
        <v>67</v>
      </c>
      <c r="D20" s="84"/>
      <c r="Q20" s="92" t="s">
        <v>68</v>
      </c>
    </row>
    <row r="21" customFormat="false" ht="30" hidden="false" customHeight="true" outlineLevel="0" collapsed="false">
      <c r="B21" s="55" t="s">
        <v>69</v>
      </c>
      <c r="D21" s="84"/>
      <c r="Q21" s="92" t="s">
        <v>70</v>
      </c>
    </row>
    <row r="22" customFormat="false" ht="30" hidden="false" customHeight="true" outlineLevel="0" collapsed="false">
      <c r="C22" s="101" t="s">
        <v>71</v>
      </c>
      <c r="D22" s="101" t="s">
        <v>72</v>
      </c>
      <c r="E22" s="101" t="s">
        <v>73</v>
      </c>
      <c r="F22" s="101"/>
    </row>
    <row r="23" customFormat="false" ht="30" hidden="false" customHeight="true" outlineLevel="0" collapsed="false">
      <c r="C23" s="101"/>
      <c r="D23" s="102" t="s">
        <v>74</v>
      </c>
      <c r="E23" s="102" t="s">
        <v>75</v>
      </c>
      <c r="F23" s="102" t="s">
        <v>76</v>
      </c>
    </row>
    <row r="24" customFormat="false" ht="30" hidden="false" customHeight="true" outlineLevel="0" collapsed="false">
      <c r="C24" s="101"/>
      <c r="D24" s="102" t="s">
        <v>77</v>
      </c>
      <c r="E24" s="102" t="s">
        <v>78</v>
      </c>
      <c r="F24" s="102" t="s">
        <v>79</v>
      </c>
    </row>
    <row r="25" customFormat="false" ht="30" hidden="false" customHeight="true" outlineLevel="0" collapsed="false">
      <c r="C25" s="101"/>
      <c r="D25" s="102" t="s">
        <v>80</v>
      </c>
      <c r="E25" s="102" t="s">
        <v>81</v>
      </c>
      <c r="F25" s="102" t="s">
        <v>82</v>
      </c>
    </row>
    <row r="26" customFormat="false" ht="30" hidden="false" customHeight="true" outlineLevel="0" collapsed="false">
      <c r="C26" s="101"/>
      <c r="D26" s="102" t="s">
        <v>83</v>
      </c>
      <c r="E26" s="102" t="s">
        <v>84</v>
      </c>
      <c r="F26" s="102" t="s">
        <v>85</v>
      </c>
    </row>
    <row r="27" customFormat="false" ht="30" hidden="false" customHeight="true" outlineLevel="0" collapsed="false">
      <c r="C27" s="103" t="s">
        <v>86</v>
      </c>
      <c r="D27" s="72"/>
      <c r="E27" s="72"/>
      <c r="F27" s="72"/>
    </row>
    <row r="28" customFormat="false" ht="30" hidden="false" customHeight="true" outlineLevel="0" collapsed="false">
      <c r="C28" s="103" t="s">
        <v>38</v>
      </c>
      <c r="D28" s="72"/>
      <c r="E28" s="72"/>
      <c r="F28" s="72"/>
    </row>
    <row r="29" customFormat="false" ht="30" hidden="false" customHeight="true" outlineLevel="0" collapsed="false">
      <c r="C29" s="104" t="s">
        <v>87</v>
      </c>
      <c r="D29" s="105" t="s">
        <v>88</v>
      </c>
      <c r="E29" s="105"/>
      <c r="F29" s="105"/>
      <c r="G29" s="105"/>
      <c r="H29" s="72"/>
    </row>
    <row r="30" customFormat="false" ht="30" hidden="false" customHeight="true" outlineLevel="0" collapsed="false">
      <c r="B30" s="106" t="s">
        <v>89</v>
      </c>
      <c r="C30" s="107"/>
      <c r="D30" s="108"/>
      <c r="E30" s="108"/>
      <c r="F30" s="108"/>
      <c r="G30" s="108"/>
    </row>
    <row r="31" customFormat="false" ht="30" hidden="false" customHeight="true" outlineLevel="0" collapsed="false">
      <c r="B31" s="106" t="s">
        <v>90</v>
      </c>
      <c r="C31" s="107"/>
      <c r="D31" s="108"/>
      <c r="E31" s="108"/>
      <c r="F31" s="108"/>
      <c r="G31" s="108"/>
    </row>
    <row r="32" customFormat="false" ht="30" hidden="false" customHeight="true" outlineLevel="0" collapsed="false">
      <c r="B32" s="109" t="s">
        <v>91</v>
      </c>
      <c r="C32" s="110"/>
      <c r="D32" s="111"/>
      <c r="E32" s="111"/>
      <c r="F32" s="111"/>
      <c r="G32" s="111"/>
    </row>
    <row r="33" s="81" customFormat="true" ht="30" hidden="false" customHeight="true" outlineLevel="0" collapsed="false">
      <c r="C33" s="82"/>
      <c r="D33" s="83"/>
      <c r="E33" s="83"/>
      <c r="F33" s="83"/>
      <c r="G33" s="83"/>
    </row>
    <row r="38" customFormat="false" ht="30" hidden="false" customHeight="true" outlineLevel="0" collapsed="false">
      <c r="B38" s="106"/>
    </row>
  </sheetData>
  <sheetProtection algorithmName="SHA-512" hashValue="q0jdz19AcfZJ83P5NrI9lSbEJwL6epuprAALaDIUh8BR/Q9VakaGx1vgVSFrtHL3OZRTVREdi2+69+AD4FGEnA==" saltValue="zux8Eyw8vUpjujsiLtJLIA==" spinCount="100000" sheet="true" formatCells="false" formatColumns="false" formatRows="false"/>
  <mergeCells count="14">
    <mergeCell ref="G1:H1"/>
    <mergeCell ref="B2:H2"/>
    <mergeCell ref="C6:E6"/>
    <mergeCell ref="F6:H6"/>
    <mergeCell ref="C9:D9"/>
    <mergeCell ref="E9:F9"/>
    <mergeCell ref="B15:E15"/>
    <mergeCell ref="F15:G15"/>
    <mergeCell ref="C22:C26"/>
    <mergeCell ref="E22:F22"/>
    <mergeCell ref="D29:G29"/>
    <mergeCell ref="D30:G30"/>
    <mergeCell ref="D31:G31"/>
    <mergeCell ref="D32:G32"/>
  </mergeCells>
  <conditionalFormatting sqref="F10">
    <cfRule type="containsText" priority="2" operator="containsText" aboveAverage="0" equalAverage="0" bottom="0" percent="0" rank="0" text="時間額のほうが高くなっています" dxfId="0">
      <formula>NOT(ISERROR(SEARCH("時間額のほうが高くなっています",F10)))</formula>
    </cfRule>
  </conditionalFormatting>
  <conditionalFormatting sqref="D10">
    <cfRule type="containsText" priority="3" operator="containsText" aboveAverage="0" equalAverage="0" bottom="0" percent="0" rank="0" text="一致させてください（B=D）" dxfId="1">
      <formula>NOT(ISERROR(SEARCH("一致させてください（B=D）",D10)))</formula>
    </cfRule>
  </conditionalFormatting>
  <dataValidations count="7">
    <dataValidation allowBlank="true" errorStyle="stop" operator="between" showDropDown="false" showErrorMessage="true" showInputMessage="true" sqref="D17 F17" type="list">
      <formula1>"○"</formula1>
      <formula2>0</formula2>
    </dataValidation>
    <dataValidation allowBlank="true" error="整数で入力してください" errorStyle="stop" errorTitle="整数で入力してください" operator="between" showDropDown="false" showErrorMessage="true" showInputMessage="true" sqref="F8" type="decimal">
      <formula1>0</formula1>
      <formula2>1.23456789123456E+035</formula2>
    </dataValidation>
    <dataValidation allowBlank="true" error="整数で入力してください" errorStyle="stop" errorTitle="整数で入力してください" operator="between" showDropDown="false" showErrorMessage="true" showInputMessage="true" sqref="C8:D8 G8" type="whole">
      <formula1>0</formula1>
      <formula2>1.23456789123456E+035</formula2>
    </dataValidation>
    <dataValidation allowBlank="true" error="整数で入力してください" errorStyle="stop" errorTitle="整数で入力してください" operator="between" showDropDown="false" showErrorMessage="true" showInputMessage="true" sqref="B8" type="whole">
      <formula1>0</formula1>
      <formula2>100</formula2>
    </dataValidation>
    <dataValidation allowBlank="true" errorStyle="stop" operator="between" showDropDown="false" showErrorMessage="true" showInputMessage="true" sqref="B17" type="list">
      <formula1>$I$1:$J$1</formula1>
      <formula2>0</formula2>
    </dataValidation>
    <dataValidation allowBlank="true" errorStyle="stop" operator="between" showDropDown="false" showErrorMessage="true" showInputMessage="true" sqref="C17" type="list">
      <formula1>$Q$16:$Q$21</formula1>
      <formula2>0</formula2>
    </dataValidation>
    <dataValidation allowBlank="true" errorStyle="stop" operator="between" showDropDown="false" showErrorMessage="true" showInputMessage="true" sqref="C30:C32" type="list">
      <formula1>'分類表（消さない）'!$C$2:$C$13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Q36"/>
  <sheetViews>
    <sheetView showFormulas="false" showGridLines="true" showRowColHeaders="true" showZeros="true" rightToLeft="false" tabSelected="false" showOutlineSymbols="true" defaultGridColor="true" view="pageBreakPreview" topLeftCell="A1" colorId="64" zoomScale="100" zoomScaleNormal="90" zoomScalePageLayoutView="100" workbookViewId="0">
      <selection pane="topLeft" activeCell="H15" activeCellId="0" sqref="H15"/>
    </sheetView>
  </sheetViews>
  <sheetFormatPr defaultColWidth="9.00390625" defaultRowHeight="30" zeroHeight="false" outlineLevelRow="0" outlineLevelCol="0"/>
  <cols>
    <col collapsed="false" customWidth="true" hidden="false" outlineLevel="0" max="1" min="1" style="50" width="3.63"/>
    <col collapsed="false" customWidth="true" hidden="false" outlineLevel="0" max="2" min="2" style="50" width="11.5"/>
    <col collapsed="false" customWidth="true" hidden="false" outlineLevel="0" max="3" min="3" style="50" width="25"/>
    <col collapsed="false" customWidth="true" hidden="false" outlineLevel="0" max="4" min="4" style="50" width="27.37"/>
    <col collapsed="false" customWidth="true" hidden="false" outlineLevel="0" max="5" min="5" style="50" width="22"/>
    <col collapsed="false" customWidth="true" hidden="false" outlineLevel="0" max="6" min="6" style="50" width="23.13"/>
    <col collapsed="false" customWidth="true" hidden="false" outlineLevel="0" max="7" min="7" style="50" width="24.37"/>
    <col collapsed="false" customWidth="true" hidden="false" outlineLevel="0" max="8" min="8" style="50" width="15.63"/>
    <col collapsed="false" customWidth="false" hidden="false" outlineLevel="0" max="16384" min="9" style="50" width="9"/>
  </cols>
  <sheetData>
    <row r="1" customFormat="false" ht="30" hidden="false" customHeight="true" outlineLevel="0" collapsed="false">
      <c r="B1" s="51" t="s">
        <v>92</v>
      </c>
      <c r="G1" s="52" t="s">
        <v>1</v>
      </c>
      <c r="H1" s="52"/>
      <c r="J1" s="50" t="s">
        <v>34</v>
      </c>
    </row>
    <row r="2" customFormat="false" ht="30" hidden="false" customHeight="true" outlineLevel="0" collapsed="false">
      <c r="B2" s="53" t="s">
        <v>93</v>
      </c>
      <c r="C2" s="53"/>
      <c r="D2" s="53"/>
      <c r="E2" s="53"/>
      <c r="F2" s="53"/>
      <c r="G2" s="53"/>
      <c r="H2" s="53"/>
      <c r="Q2" s="50" t="s">
        <v>34</v>
      </c>
    </row>
    <row r="3" customFormat="false" ht="30" hidden="false" customHeight="true" outlineLevel="0" collapsed="false">
      <c r="B3" s="54" t="s">
        <v>94</v>
      </c>
    </row>
    <row r="4" customFormat="false" ht="30" hidden="false" customHeight="true" outlineLevel="0" collapsed="false">
      <c r="B4" s="55" t="s">
        <v>95</v>
      </c>
    </row>
    <row r="5" customFormat="false" ht="30" hidden="false" customHeight="true" outlineLevel="0" collapsed="false">
      <c r="B5" s="56" t="s">
        <v>96</v>
      </c>
    </row>
    <row r="6" customFormat="false" ht="30" hidden="false" customHeight="true" outlineLevel="0" collapsed="false">
      <c r="B6" s="112" t="s">
        <v>39</v>
      </c>
      <c r="C6" s="113" t="s">
        <v>40</v>
      </c>
      <c r="D6" s="113"/>
      <c r="E6" s="113"/>
      <c r="F6" s="113"/>
      <c r="G6" s="113"/>
      <c r="H6" s="113"/>
    </row>
    <row r="7" customFormat="false" ht="47.25" hidden="false" customHeight="true" outlineLevel="0" collapsed="false">
      <c r="B7" s="61" t="s">
        <v>42</v>
      </c>
      <c r="C7" s="114" t="s">
        <v>97</v>
      </c>
      <c r="D7" s="61" t="s">
        <v>98</v>
      </c>
      <c r="E7" s="113" t="s">
        <v>99</v>
      </c>
      <c r="F7" s="114" t="s">
        <v>100</v>
      </c>
      <c r="G7" s="61" t="s">
        <v>101</v>
      </c>
      <c r="H7" s="113" t="s">
        <v>102</v>
      </c>
    </row>
    <row r="8" customFormat="false" ht="30" hidden="false" customHeight="true" outlineLevel="0" collapsed="false">
      <c r="B8" s="115"/>
      <c r="C8" s="116"/>
      <c r="D8" s="116"/>
      <c r="E8" s="116"/>
      <c r="F8" s="117" t="e">
        <f aca="false">ROUNDUP(D8/E8,1)</f>
        <v>#DIV/0!</v>
      </c>
      <c r="G8" s="115"/>
      <c r="H8" s="117" t="e">
        <f aca="false">C8/F8/G8</f>
        <v>#DIV/0!</v>
      </c>
    </row>
    <row r="9" customFormat="false" ht="30" hidden="false" customHeight="true" outlineLevel="0" collapsed="false">
      <c r="B9" s="73"/>
      <c r="C9" s="73"/>
      <c r="D9" s="79"/>
      <c r="E9" s="80"/>
      <c r="F9" s="73"/>
      <c r="G9" s="73"/>
      <c r="H9" s="80"/>
    </row>
    <row r="10" s="81" customFormat="true" ht="30" hidden="false" customHeight="true" outlineLevel="0" collapsed="false">
      <c r="B10" s="54" t="s">
        <v>53</v>
      </c>
      <c r="C10" s="82"/>
      <c r="D10" s="83"/>
      <c r="E10" s="83"/>
      <c r="F10" s="83"/>
      <c r="G10" s="83"/>
    </row>
    <row r="11" s="81" customFormat="true" ht="30" hidden="false" customHeight="true" outlineLevel="0" collapsed="false">
      <c r="B11" s="55" t="s">
        <v>54</v>
      </c>
      <c r="C11" s="82"/>
      <c r="D11" s="83"/>
      <c r="E11" s="83"/>
      <c r="F11" s="83"/>
      <c r="G11" s="83"/>
    </row>
    <row r="12" customFormat="false" ht="30" hidden="false" customHeight="true" outlineLevel="0" collapsed="false">
      <c r="B12" s="56" t="s">
        <v>96</v>
      </c>
      <c r="D12" s="84"/>
    </row>
    <row r="13" customFormat="false" ht="30" hidden="false" customHeight="true" outlineLevel="0" collapsed="false">
      <c r="B13" s="85" t="s">
        <v>55</v>
      </c>
      <c r="C13" s="85"/>
      <c r="D13" s="85"/>
      <c r="E13" s="85"/>
      <c r="F13" s="86" t="s">
        <v>56</v>
      </c>
      <c r="G13" s="86"/>
      <c r="H13" s="87"/>
      <c r="I13" s="87"/>
    </row>
    <row r="14" customFormat="false" ht="30" hidden="false" customHeight="true" outlineLevel="0" collapsed="false">
      <c r="B14" s="88" t="s">
        <v>57</v>
      </c>
      <c r="C14" s="89" t="s">
        <v>58</v>
      </c>
      <c r="D14" s="61" t="s">
        <v>59</v>
      </c>
      <c r="E14" s="61" t="s">
        <v>60</v>
      </c>
      <c r="F14" s="61" t="s">
        <v>57</v>
      </c>
      <c r="G14" s="90" t="s">
        <v>61</v>
      </c>
      <c r="H14" s="68"/>
      <c r="I14" s="91"/>
      <c r="Q14" s="1" t="s">
        <v>62</v>
      </c>
    </row>
    <row r="15" customFormat="false" ht="30" hidden="false" customHeight="true" outlineLevel="0" collapsed="false">
      <c r="B15" s="93"/>
      <c r="C15" s="94"/>
      <c r="D15" s="95"/>
      <c r="E15" s="96"/>
      <c r="F15" s="95"/>
      <c r="G15" s="97"/>
      <c r="H15" s="73"/>
      <c r="I15" s="80"/>
      <c r="Q15" s="1" t="s">
        <v>63</v>
      </c>
    </row>
    <row r="16" customFormat="false" ht="30" hidden="false" customHeight="true" outlineLevel="0" collapsed="false">
      <c r="B16" s="98"/>
      <c r="C16" s="99" t="str">
        <f aca="false">IF(AND(B15&lt;&gt;"",C15=""),"↑開始時期を選択","")</f>
        <v/>
      </c>
      <c r="D16" s="100" t="str">
        <f aca="false">IF(C15="2023年（R5）","↑新規にも「○」を","")</f>
        <v/>
      </c>
      <c r="F16" s="100" t="str">
        <f aca="false">IF(AND(G15&lt;&gt;"",F15=""),"↑実施状況にも「○」を","")</f>
        <v/>
      </c>
      <c r="Q16" s="1" t="s">
        <v>64</v>
      </c>
    </row>
    <row r="17" customFormat="false" ht="30" hidden="false" customHeight="true" outlineLevel="0" collapsed="false">
      <c r="B17" s="54" t="s">
        <v>65</v>
      </c>
      <c r="Q17" s="1" t="s">
        <v>66</v>
      </c>
    </row>
    <row r="18" customFormat="false" ht="30" hidden="false" customHeight="true" outlineLevel="0" collapsed="false">
      <c r="B18" s="55" t="s">
        <v>67</v>
      </c>
      <c r="D18" s="84"/>
      <c r="Q18" s="1" t="s">
        <v>68</v>
      </c>
    </row>
    <row r="19" customFormat="false" ht="30" hidden="false" customHeight="true" outlineLevel="0" collapsed="false">
      <c r="B19" s="55" t="s">
        <v>69</v>
      </c>
      <c r="D19" s="84"/>
      <c r="Q19" s="1" t="s">
        <v>70</v>
      </c>
    </row>
    <row r="20" customFormat="false" ht="30" hidden="false" customHeight="true" outlineLevel="0" collapsed="false">
      <c r="C20" s="101" t="s">
        <v>71</v>
      </c>
      <c r="D20" s="101" t="s">
        <v>72</v>
      </c>
      <c r="E20" s="101" t="s">
        <v>73</v>
      </c>
      <c r="F20" s="101"/>
    </row>
    <row r="21" customFormat="false" ht="30" hidden="false" customHeight="true" outlineLevel="0" collapsed="false">
      <c r="C21" s="101"/>
      <c r="D21" s="102" t="s">
        <v>74</v>
      </c>
      <c r="E21" s="102" t="s">
        <v>75</v>
      </c>
      <c r="F21" s="102" t="s">
        <v>76</v>
      </c>
    </row>
    <row r="22" customFormat="false" ht="30" hidden="false" customHeight="true" outlineLevel="0" collapsed="false">
      <c r="C22" s="101"/>
      <c r="D22" s="102" t="s">
        <v>77</v>
      </c>
      <c r="E22" s="102" t="s">
        <v>78</v>
      </c>
      <c r="F22" s="102" t="s">
        <v>79</v>
      </c>
    </row>
    <row r="23" customFormat="false" ht="30" hidden="false" customHeight="true" outlineLevel="0" collapsed="false">
      <c r="C23" s="101"/>
      <c r="D23" s="102" t="s">
        <v>80</v>
      </c>
      <c r="E23" s="102" t="s">
        <v>81</v>
      </c>
      <c r="F23" s="102" t="s">
        <v>82</v>
      </c>
    </row>
    <row r="24" customFormat="false" ht="30" hidden="false" customHeight="true" outlineLevel="0" collapsed="false">
      <c r="C24" s="101"/>
      <c r="D24" s="102" t="s">
        <v>83</v>
      </c>
      <c r="E24" s="102" t="s">
        <v>84</v>
      </c>
      <c r="F24" s="102" t="s">
        <v>85</v>
      </c>
    </row>
    <row r="25" customFormat="false" ht="30" hidden="false" customHeight="true" outlineLevel="0" collapsed="false">
      <c r="C25" s="103" t="s">
        <v>86</v>
      </c>
      <c r="D25" s="72"/>
      <c r="E25" s="72"/>
      <c r="F25" s="72"/>
    </row>
    <row r="26" customFormat="false" ht="30" hidden="false" customHeight="true" outlineLevel="0" collapsed="false">
      <c r="C26" s="103" t="s">
        <v>96</v>
      </c>
      <c r="D26" s="72"/>
      <c r="E26" s="72"/>
      <c r="F26" s="72"/>
    </row>
    <row r="27" customFormat="false" ht="30" hidden="false" customHeight="true" outlineLevel="0" collapsed="false">
      <c r="C27" s="104" t="s">
        <v>87</v>
      </c>
      <c r="D27" s="105" t="s">
        <v>88</v>
      </c>
      <c r="E27" s="105"/>
      <c r="F27" s="105"/>
      <c r="G27" s="105"/>
      <c r="H27" s="72"/>
    </row>
    <row r="28" customFormat="false" ht="30" hidden="false" customHeight="true" outlineLevel="0" collapsed="false">
      <c r="B28" s="106" t="s">
        <v>89</v>
      </c>
      <c r="C28" s="107"/>
      <c r="D28" s="108"/>
      <c r="E28" s="108"/>
      <c r="F28" s="108"/>
      <c r="G28" s="108"/>
    </row>
    <row r="29" customFormat="false" ht="30" hidden="false" customHeight="true" outlineLevel="0" collapsed="false">
      <c r="B29" s="106" t="s">
        <v>90</v>
      </c>
      <c r="C29" s="107"/>
      <c r="D29" s="108"/>
      <c r="E29" s="108"/>
      <c r="F29" s="108"/>
      <c r="G29" s="108"/>
    </row>
    <row r="30" customFormat="false" ht="30" hidden="false" customHeight="true" outlineLevel="0" collapsed="false">
      <c r="B30" s="109" t="s">
        <v>91</v>
      </c>
      <c r="C30" s="110"/>
      <c r="D30" s="111"/>
      <c r="E30" s="111"/>
      <c r="F30" s="111"/>
      <c r="G30" s="111"/>
    </row>
    <row r="31" s="81" customFormat="true" ht="30" hidden="false" customHeight="true" outlineLevel="0" collapsed="false">
      <c r="C31" s="82"/>
      <c r="D31" s="83"/>
      <c r="E31" s="83"/>
      <c r="F31" s="83"/>
      <c r="G31" s="83"/>
    </row>
    <row r="36" customFormat="false" ht="30" hidden="false" customHeight="true" outlineLevel="0" collapsed="false">
      <c r="B36" s="106"/>
    </row>
  </sheetData>
  <sheetProtection algorithmName="SHA-512" hashValue="mfviES38sTDX1ZV9jtKtricwT9GZyAPtR+e4PyU/g0CSzdYXBW934oHRT/OfVs+G8BdlUy3p+E/iWJ58ETdHRA==" saltValue="16DlhUaEL/dLPijC9G+E7g==" spinCount="100000" sheet="true" formatCells="false" formatColumns="false" formatRows="false"/>
  <mergeCells count="11">
    <mergeCell ref="G1:H1"/>
    <mergeCell ref="B2:H2"/>
    <mergeCell ref="C6:H6"/>
    <mergeCell ref="B13:E13"/>
    <mergeCell ref="F13:G13"/>
    <mergeCell ref="C20:C24"/>
    <mergeCell ref="E20:F20"/>
    <mergeCell ref="D27:G27"/>
    <mergeCell ref="D28:G28"/>
    <mergeCell ref="D29:G29"/>
    <mergeCell ref="D30:G30"/>
  </mergeCells>
  <dataValidations count="7">
    <dataValidation allowBlank="true" errorStyle="stop" operator="between" showDropDown="false" showErrorMessage="true" showInputMessage="true" sqref="D15 F15" type="list">
      <formula1>"○"</formula1>
      <formula2>0</formula2>
    </dataValidation>
    <dataValidation allowBlank="true" error="整数で入力してください" errorStyle="stop" errorTitle="整数で入力してください" operator="between" showDropDown="false" showErrorMessage="true" showInputMessage="true" sqref="C8:E8" type="whole">
      <formula1>0</formula1>
      <formula2>1.23456789123456E+035</formula2>
    </dataValidation>
    <dataValidation allowBlank="true" error="整数で入力してください" errorStyle="stop" errorTitle="整数で入力してください" operator="between" showDropDown="false" showErrorMessage="true" showInputMessage="true" sqref="B8" type="whole">
      <formula1>0</formula1>
      <formula2>100</formula2>
    </dataValidation>
    <dataValidation allowBlank="true" errorStyle="stop" operator="between" showDropDown="false" showErrorMessage="true" showInputMessage="true" sqref="B15" type="list">
      <formula1>$I$1:$J$1</formula1>
      <formula2>0</formula2>
    </dataValidation>
    <dataValidation allowBlank="true" errorStyle="stop" operator="between" showDropDown="false" showErrorMessage="true" showInputMessage="true" sqref="G8" type="list">
      <formula1>"12,11,10,9,8,7,6,5,4,3,2,1"</formula1>
      <formula2>0</formula2>
    </dataValidation>
    <dataValidation allowBlank="true" errorStyle="stop" operator="between" showDropDown="false" showErrorMessage="true" showInputMessage="true" sqref="C15" type="list">
      <formula1>$Q$14:$Q$19</formula1>
      <formula2>0</formula2>
    </dataValidation>
    <dataValidation allowBlank="true" errorStyle="stop" operator="between" showDropDown="false" showErrorMessage="true" showInputMessage="true" sqref="C28:C30" type="list">
      <formula1>'分類表（消さない）'!$C$2:$C$13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D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pane xSplit="0" ySplit="1" topLeftCell="A2" activePane="bottomLeft" state="frozen"/>
      <selection pane="topLeft" activeCell="A1" activeCellId="0" sqref="A1"/>
      <selection pane="bottomLeft" activeCell="E11" activeCellId="0" sqref="E11"/>
    </sheetView>
  </sheetViews>
  <sheetFormatPr defaultColWidth="30.62890625" defaultRowHeight="39.75" zeroHeight="false" outlineLevelRow="0" outlineLevelCol="0"/>
  <cols>
    <col collapsed="false" customWidth="true" hidden="false" outlineLevel="0" max="1" min="1" style="118" width="7.13"/>
    <col collapsed="false" customWidth="true" hidden="false" outlineLevel="0" max="2" min="2" style="118" width="5.5"/>
    <col collapsed="false" customWidth="true" hidden="false" outlineLevel="0" max="3" min="3" style="118" width="34.75"/>
    <col collapsed="false" customWidth="true" hidden="false" outlineLevel="0" max="4" min="4" style="118" width="65.5"/>
    <col collapsed="false" customWidth="false" hidden="false" outlineLevel="0" max="16384" min="5" style="118" width="30.63"/>
  </cols>
  <sheetData>
    <row r="1" customFormat="false" ht="39.75" hidden="false" customHeight="true" outlineLevel="0" collapsed="false">
      <c r="B1" s="119" t="s">
        <v>103</v>
      </c>
      <c r="C1" s="120" t="s">
        <v>104</v>
      </c>
      <c r="D1" s="119" t="s">
        <v>105</v>
      </c>
    </row>
    <row r="2" customFormat="false" ht="39.75" hidden="false" customHeight="true" outlineLevel="0" collapsed="false">
      <c r="B2" s="121" t="s">
        <v>72</v>
      </c>
      <c r="C2" s="122" t="s">
        <v>74</v>
      </c>
      <c r="D2" s="123" t="s">
        <v>106</v>
      </c>
    </row>
    <row r="3" customFormat="false" ht="45.75" hidden="false" customHeight="true" outlineLevel="0" collapsed="false">
      <c r="B3" s="121"/>
      <c r="C3" s="122" t="s">
        <v>77</v>
      </c>
      <c r="D3" s="123" t="s">
        <v>107</v>
      </c>
    </row>
    <row r="4" customFormat="false" ht="68.25" hidden="false" customHeight="true" outlineLevel="0" collapsed="false">
      <c r="B4" s="121"/>
      <c r="C4" s="122" t="s">
        <v>80</v>
      </c>
      <c r="D4" s="123" t="s">
        <v>108</v>
      </c>
    </row>
    <row r="5" customFormat="false" ht="49.5" hidden="false" customHeight="true" outlineLevel="0" collapsed="false">
      <c r="B5" s="121"/>
      <c r="C5" s="124" t="s">
        <v>83</v>
      </c>
      <c r="D5" s="123" t="s">
        <v>109</v>
      </c>
    </row>
    <row r="6" customFormat="false" ht="39.75" hidden="false" customHeight="true" outlineLevel="0" collapsed="false">
      <c r="B6" s="121" t="s">
        <v>73</v>
      </c>
      <c r="C6" s="122" t="s">
        <v>75</v>
      </c>
      <c r="D6" s="123" t="s">
        <v>110</v>
      </c>
    </row>
    <row r="7" customFormat="false" ht="39.75" hidden="false" customHeight="true" outlineLevel="0" collapsed="false">
      <c r="B7" s="121"/>
      <c r="C7" s="124" t="s">
        <v>78</v>
      </c>
      <c r="D7" s="123" t="s">
        <v>111</v>
      </c>
    </row>
    <row r="8" customFormat="false" ht="39.75" hidden="false" customHeight="true" outlineLevel="0" collapsed="false">
      <c r="B8" s="121"/>
      <c r="C8" s="124" t="s">
        <v>81</v>
      </c>
      <c r="D8" s="123" t="s">
        <v>112</v>
      </c>
    </row>
    <row r="9" customFormat="false" ht="39.75" hidden="false" customHeight="true" outlineLevel="0" collapsed="false">
      <c r="B9" s="121"/>
      <c r="C9" s="124" t="s">
        <v>84</v>
      </c>
      <c r="D9" s="123" t="s">
        <v>113</v>
      </c>
    </row>
    <row r="10" customFormat="false" ht="39.75" hidden="false" customHeight="true" outlineLevel="0" collapsed="false">
      <c r="B10" s="121"/>
      <c r="C10" s="124" t="s">
        <v>76</v>
      </c>
      <c r="D10" s="123" t="s">
        <v>114</v>
      </c>
    </row>
    <row r="11" customFormat="false" ht="39.75" hidden="false" customHeight="true" outlineLevel="0" collapsed="false">
      <c r="B11" s="121"/>
      <c r="C11" s="124" t="s">
        <v>79</v>
      </c>
      <c r="D11" s="123" t="s">
        <v>115</v>
      </c>
    </row>
    <row r="12" customFormat="false" ht="39.75" hidden="false" customHeight="true" outlineLevel="0" collapsed="false">
      <c r="B12" s="121"/>
      <c r="C12" s="124" t="s">
        <v>82</v>
      </c>
      <c r="D12" s="123" t="s">
        <v>116</v>
      </c>
    </row>
    <row r="13" customFormat="false" ht="51.75" hidden="false" customHeight="true" outlineLevel="0" collapsed="false">
      <c r="B13" s="121"/>
      <c r="C13" s="124" t="s">
        <v>85</v>
      </c>
      <c r="D13" s="123" t="s">
        <v>117</v>
      </c>
    </row>
  </sheetData>
  <sheetProtection sheet="true" objects="true" scenarios="true"/>
  <mergeCells count="2">
    <mergeCell ref="B2:B5"/>
    <mergeCell ref="B6:B13"/>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A1:AE7"/>
  <sheetViews>
    <sheetView showFormulas="false" showGridLines="true" showRowColHeaders="true" showZeros="true" rightToLeft="false" tabSelected="false" showOutlineSymbols="true" defaultGridColor="true" view="pageBreakPreview" topLeftCell="B1" colorId="64" zoomScale="85" zoomScaleNormal="100" zoomScalePageLayoutView="85" workbookViewId="0">
      <pane xSplit="2" ySplit="4" topLeftCell="D5" activePane="bottomRight" state="frozen"/>
      <selection pane="topLeft" activeCell="B1" activeCellId="0" sqref="B1"/>
      <selection pane="topRight" activeCell="D1" activeCellId="0" sqref="D1"/>
      <selection pane="bottomLeft" activeCell="B5" activeCellId="0" sqref="B5"/>
      <selection pane="bottomRight" activeCell="G5" activeCellId="0" sqref="G5"/>
    </sheetView>
  </sheetViews>
  <sheetFormatPr defaultColWidth="9.00390625" defaultRowHeight="13.5" zeroHeight="false" outlineLevelRow="0" outlineLevelCol="0"/>
  <cols>
    <col collapsed="false" customWidth="true" hidden="true" outlineLevel="0" max="1" min="1" style="125" width="4.63"/>
    <col collapsed="false" customWidth="true" hidden="false" outlineLevel="0" max="2" min="2" style="126" width="8.38"/>
    <col collapsed="false" customWidth="true" hidden="false" outlineLevel="0" max="3" min="3" style="126" width="4.5"/>
    <col collapsed="false" customWidth="true" hidden="false" outlineLevel="0" max="5" min="4" style="126" width="8.38"/>
    <col collapsed="false" customWidth="true" hidden="false" outlineLevel="0" max="6" min="6" style="126" width="25.63"/>
    <col collapsed="false" customWidth="true" hidden="false" outlineLevel="0" max="8" min="7" style="127" width="38.63"/>
    <col collapsed="false" customWidth="true" hidden="false" outlineLevel="0" max="9" min="9" style="128" width="6.76"/>
    <col collapsed="false" customWidth="true" hidden="false" outlineLevel="0" max="11" min="10" style="128" width="13.37"/>
    <col collapsed="false" customWidth="true" hidden="false" outlineLevel="0" max="15" min="12" style="129" width="13"/>
    <col collapsed="false" customWidth="true" hidden="false" outlineLevel="0" max="16" min="16" style="126" width="7.13"/>
    <col collapsed="false" customWidth="true" hidden="false" outlineLevel="0" max="20" min="17" style="126" width="11.63"/>
    <col collapsed="false" customWidth="true" hidden="false" outlineLevel="0" max="21" min="21" style="126" width="18.63"/>
    <col collapsed="false" customWidth="true" hidden="false" outlineLevel="0" max="22" min="22" style="126" width="11.63"/>
    <col collapsed="false" customWidth="true" hidden="false" outlineLevel="0" max="23" min="23" style="126" width="18.63"/>
    <col collapsed="false" customWidth="true" hidden="false" outlineLevel="0" max="24" min="24" style="126" width="10.37"/>
    <col collapsed="false" customWidth="true" hidden="false" outlineLevel="0" max="25" min="25" style="126" width="24.87"/>
    <col collapsed="false" customWidth="true" hidden="false" outlineLevel="0" max="26" min="26" style="126" width="12.13"/>
    <col collapsed="false" customWidth="true" hidden="false" outlineLevel="0" max="27" min="27" style="126" width="23.13"/>
    <col collapsed="false" customWidth="true" hidden="false" outlineLevel="0" max="28" min="28" style="126" width="11.5"/>
    <col collapsed="false" customWidth="true" hidden="false" outlineLevel="0" max="29" min="29" style="126" width="22.75"/>
    <col collapsed="false" customWidth="false" hidden="false" outlineLevel="0" max="16384" min="30" style="126" width="9"/>
  </cols>
  <sheetData>
    <row r="1" customFormat="false" ht="30" hidden="false" customHeight="true" outlineLevel="0" collapsed="false">
      <c r="B1" s="130" t="s">
        <v>118</v>
      </c>
      <c r="J1" s="131"/>
      <c r="K1" s="132"/>
      <c r="L1" s="132"/>
      <c r="M1" s="133" t="s">
        <v>119</v>
      </c>
      <c r="N1" s="134" t="str">
        <f aca="false">IF(SUM($K$5:$K$5)=SUM($N$5:$N$5),"○","総額一致させてください")</f>
        <v>○</v>
      </c>
      <c r="X1" s="135"/>
      <c r="Y1" s="135"/>
      <c r="Z1" s="135"/>
      <c r="AA1" s="135"/>
      <c r="AB1" s="135"/>
      <c r="AC1" s="135"/>
    </row>
    <row r="2" customFormat="false" ht="16.5" hidden="false" customHeight="true" outlineLevel="0" collapsed="false">
      <c r="A2" s="136"/>
      <c r="B2" s="137" t="s">
        <v>120</v>
      </c>
      <c r="C2" s="138" t="s">
        <v>121</v>
      </c>
      <c r="D2" s="138" t="s">
        <v>122</v>
      </c>
      <c r="E2" s="138" t="s">
        <v>123</v>
      </c>
      <c r="F2" s="138" t="s">
        <v>124</v>
      </c>
      <c r="G2" s="138" t="s">
        <v>125</v>
      </c>
      <c r="H2" s="139" t="s">
        <v>126</v>
      </c>
      <c r="I2" s="140" t="s">
        <v>127</v>
      </c>
      <c r="J2" s="140"/>
      <c r="K2" s="140"/>
      <c r="L2" s="140"/>
      <c r="M2" s="140"/>
      <c r="N2" s="140"/>
      <c r="O2" s="140"/>
      <c r="P2" s="141" t="s">
        <v>128</v>
      </c>
      <c r="Q2" s="141" t="s">
        <v>129</v>
      </c>
      <c r="R2" s="141" t="s">
        <v>130</v>
      </c>
      <c r="S2" s="141"/>
      <c r="T2" s="141"/>
      <c r="U2" s="141"/>
      <c r="V2" s="141"/>
      <c r="W2" s="141"/>
      <c r="X2" s="142" t="s">
        <v>131</v>
      </c>
      <c r="Y2" s="142"/>
      <c r="Z2" s="142" t="s">
        <v>132</v>
      </c>
      <c r="AA2" s="142"/>
      <c r="AB2" s="143" t="s">
        <v>133</v>
      </c>
      <c r="AC2" s="143"/>
    </row>
    <row r="3" customFormat="false" ht="33.75" hidden="false" customHeight="true" outlineLevel="0" collapsed="false">
      <c r="A3" s="136"/>
      <c r="B3" s="137"/>
      <c r="C3" s="138"/>
      <c r="D3" s="138"/>
      <c r="E3" s="138"/>
      <c r="F3" s="138"/>
      <c r="G3" s="138"/>
      <c r="H3" s="139"/>
      <c r="I3" s="144"/>
      <c r="J3" s="145" t="s">
        <v>40</v>
      </c>
      <c r="K3" s="145"/>
      <c r="L3" s="145"/>
      <c r="M3" s="146" t="s">
        <v>41</v>
      </c>
      <c r="N3" s="146"/>
      <c r="O3" s="146"/>
      <c r="P3" s="141"/>
      <c r="Q3" s="141"/>
      <c r="R3" s="147" t="s">
        <v>55</v>
      </c>
      <c r="S3" s="147"/>
      <c r="T3" s="147"/>
      <c r="U3" s="147"/>
      <c r="V3" s="148" t="s">
        <v>56</v>
      </c>
      <c r="W3" s="148"/>
      <c r="X3" s="142"/>
      <c r="Y3" s="142"/>
      <c r="Z3" s="142"/>
      <c r="AA3" s="142"/>
      <c r="AB3" s="143"/>
      <c r="AC3" s="143"/>
    </row>
    <row r="4" s="125" customFormat="true" ht="38.25" hidden="false" customHeight="true" outlineLevel="0" collapsed="false">
      <c r="A4" s="136"/>
      <c r="B4" s="137"/>
      <c r="C4" s="138"/>
      <c r="D4" s="138"/>
      <c r="E4" s="138"/>
      <c r="F4" s="138"/>
      <c r="G4" s="138"/>
      <c r="H4" s="139"/>
      <c r="I4" s="149" t="s">
        <v>134</v>
      </c>
      <c r="J4" s="150" t="s">
        <v>135</v>
      </c>
      <c r="K4" s="151" t="s">
        <v>136</v>
      </c>
      <c r="L4" s="152" t="s">
        <v>137</v>
      </c>
      <c r="M4" s="153" t="s">
        <v>138</v>
      </c>
      <c r="N4" s="154" t="s">
        <v>139</v>
      </c>
      <c r="O4" s="155" t="s">
        <v>140</v>
      </c>
      <c r="P4" s="141"/>
      <c r="Q4" s="141"/>
      <c r="R4" s="147" t="s">
        <v>141</v>
      </c>
      <c r="S4" s="156" t="s">
        <v>58</v>
      </c>
      <c r="T4" s="148" t="s">
        <v>142</v>
      </c>
      <c r="U4" s="148" t="s">
        <v>143</v>
      </c>
      <c r="V4" s="157" t="s">
        <v>144</v>
      </c>
      <c r="W4" s="157" t="s">
        <v>145</v>
      </c>
      <c r="X4" s="158" t="s">
        <v>104</v>
      </c>
      <c r="Y4" s="159" t="s">
        <v>146</v>
      </c>
      <c r="Z4" s="158" t="s">
        <v>104</v>
      </c>
      <c r="AA4" s="159" t="s">
        <v>146</v>
      </c>
      <c r="AB4" s="158" t="s">
        <v>104</v>
      </c>
      <c r="AC4" s="160" t="s">
        <v>146</v>
      </c>
    </row>
    <row r="5" customFormat="false" ht="27" hidden="false" customHeight="true" outlineLevel="0" collapsed="false">
      <c r="A5" s="136"/>
      <c r="B5" s="161" t="s">
        <v>147</v>
      </c>
      <c r="C5" s="162"/>
      <c r="D5" s="163" t="str">
        <f aca="false">'①施設情報（共通）'!K4</f>
        <v>未入力</v>
      </c>
      <c r="E5" s="161" t="n">
        <f aca="false">'①施設情報（共通）'!D6</f>
        <v>0</v>
      </c>
      <c r="F5" s="161" t="n">
        <f aca="false">'①施設情報（共通）'!D4</f>
        <v>0</v>
      </c>
      <c r="G5" s="164" t="n">
        <f aca="false">'①施設情報（共通）'!D7</f>
        <v>0</v>
      </c>
      <c r="H5" s="165" t="n">
        <f aca="false">'①施設情報（共通）'!D8</f>
        <v>0</v>
      </c>
      <c r="I5" s="166" t="n">
        <f aca="false">'②A型（雇用）'!B8</f>
        <v>0</v>
      </c>
      <c r="J5" s="167" t="n">
        <f aca="false">'②A型（雇用）'!C8</f>
        <v>0</v>
      </c>
      <c r="K5" s="168" t="n">
        <f aca="false">'②A型（雇用）'!D8</f>
        <v>0</v>
      </c>
      <c r="L5" s="169" t="n">
        <f aca="false">IF(AND(J5&gt;0,K5&gt;0),K5/J5,0)</f>
        <v>0</v>
      </c>
      <c r="M5" s="167" t="n">
        <f aca="false">'②A型（雇用）'!F8</f>
        <v>0</v>
      </c>
      <c r="N5" s="168" t="n">
        <f aca="false">'②A型（雇用）'!G8</f>
        <v>0</v>
      </c>
      <c r="O5" s="169" t="n">
        <f aca="false">IF(AND(M5&gt;0,N5&gt;0),N5/M5,0)</f>
        <v>0</v>
      </c>
      <c r="P5" s="170" t="str">
        <f aca="false">IF('①施設情報（共通）'!D15="○","○","")</f>
        <v/>
      </c>
      <c r="Q5" s="171"/>
      <c r="R5" s="172" t="str">
        <f aca="false">IF('②A型（雇用）'!B17="○","○","")</f>
        <v/>
      </c>
      <c r="S5" s="172" t="str">
        <f aca="false">IF('②A型（雇用）'!C17&lt;&gt;"",'②A型（雇用）'!C17,"")</f>
        <v/>
      </c>
      <c r="T5" s="172" t="str">
        <f aca="false">IF('②A型（雇用）'!B17="○","○","")</f>
        <v/>
      </c>
      <c r="U5" s="173" t="str">
        <f aca="false">IF('②A型（雇用）'!B17="○",'②A型（雇用）'!E17,"")</f>
        <v/>
      </c>
      <c r="V5" s="174" t="str">
        <f aca="false">IF('②A型（雇用）'!F17="○","○","")</f>
        <v/>
      </c>
      <c r="W5" s="175" t="str">
        <f aca="false">IF('②A型（雇用）'!F17="○",'②A型（雇用）'!G17,"")</f>
        <v/>
      </c>
      <c r="X5" s="176" t="str">
        <f aca="false">IF('②A型（雇用）'!$C30="","",'②A型（雇用）'!$C30)</f>
        <v/>
      </c>
      <c r="Y5" s="177" t="str">
        <f aca="false">IF('②A型（雇用）'!$D30="","",'②A型（雇用）'!$D30)</f>
        <v/>
      </c>
      <c r="Z5" s="177" t="str">
        <f aca="false">IF('②A型（雇用）'!$C31="","",'②A型（雇用）'!$C31)</f>
        <v/>
      </c>
      <c r="AA5" s="177" t="str">
        <f aca="false">IF('②A型（雇用）'!$D31="","",'②A型（雇用）'!$D31)</f>
        <v/>
      </c>
      <c r="AB5" s="177" t="str">
        <f aca="false">IF('②A型（雇用）'!$C32="","",'②A型（雇用）'!$C32)</f>
        <v/>
      </c>
      <c r="AC5" s="177" t="str">
        <f aca="false">IF('②A型（雇用）'!$D32="","",'②A型（雇用）'!$D32)</f>
        <v/>
      </c>
      <c r="AD5" s="178" t="n">
        <v>1</v>
      </c>
      <c r="AE5" s="178" t="s">
        <v>148</v>
      </c>
    </row>
    <row r="6" customFormat="false" ht="25.5" hidden="false" customHeight="true" outlineLevel="0" collapsed="false">
      <c r="B6" s="179" t="s">
        <v>149</v>
      </c>
      <c r="C6" s="179"/>
      <c r="D6" s="179"/>
      <c r="E6" s="179"/>
      <c r="F6" s="179"/>
      <c r="G6" s="179"/>
      <c r="H6" s="180"/>
      <c r="I6" s="181" t="s">
        <v>90</v>
      </c>
      <c r="J6" s="181"/>
      <c r="K6" s="181"/>
      <c r="L6" s="181"/>
      <c r="M6" s="181"/>
      <c r="N6" s="181"/>
      <c r="O6" s="181"/>
      <c r="P6" s="179" t="s">
        <v>89</v>
      </c>
      <c r="Q6" s="182"/>
      <c r="R6" s="183" t="s">
        <v>90</v>
      </c>
      <c r="S6" s="183"/>
      <c r="T6" s="183"/>
      <c r="U6" s="183"/>
      <c r="V6" s="183"/>
      <c r="W6" s="183"/>
      <c r="X6" s="183"/>
      <c r="Y6" s="183"/>
      <c r="Z6" s="183"/>
      <c r="AA6" s="183"/>
      <c r="AB6" s="183"/>
      <c r="AC6" s="183"/>
    </row>
    <row r="7" customFormat="false" ht="30" hidden="false" customHeight="true" outlineLevel="0" collapsed="false">
      <c r="D7" s="126" t="s">
        <v>150</v>
      </c>
      <c r="I7" s="184" t="str">
        <f aca="false">IF(I5=0,"定員数、未記入の可能性があります【要確認】。","")</f>
        <v>定員数、未記入の可能性があります【要確認】。</v>
      </c>
    </row>
  </sheetData>
  <mergeCells count="22">
    <mergeCell ref="A2:A4"/>
    <mergeCell ref="B2:B4"/>
    <mergeCell ref="C2:C4"/>
    <mergeCell ref="D2:D4"/>
    <mergeCell ref="E2:E4"/>
    <mergeCell ref="F2:F4"/>
    <mergeCell ref="G2:G4"/>
    <mergeCell ref="H2:H4"/>
    <mergeCell ref="I2:O2"/>
    <mergeCell ref="P2:P4"/>
    <mergeCell ref="Q2:Q4"/>
    <mergeCell ref="R2:W2"/>
    <mergeCell ref="X2:Y3"/>
    <mergeCell ref="Z2:AA3"/>
    <mergeCell ref="AB2:AC3"/>
    <mergeCell ref="J3:L3"/>
    <mergeCell ref="M3:O3"/>
    <mergeCell ref="R3:U3"/>
    <mergeCell ref="V3:W3"/>
    <mergeCell ref="B6:G6"/>
    <mergeCell ref="I6:O6"/>
    <mergeCell ref="R6:AC6"/>
  </mergeCells>
  <dataValidations count="3">
    <dataValidation allowBlank="true" errorStyle="warning" operator="between" showDropDown="false" showErrorMessage="true" showInputMessage="true" sqref="N5" type="custom">
      <formula1>K5=N5</formula1>
      <formula2>0</formula2>
    </dataValidation>
    <dataValidation allowBlank="true" errorStyle="stop" operator="between" showDropDown="false" showErrorMessage="true" showInputMessage="true" sqref="G5:H5" type="none">
      <formula1>0</formula1>
      <formula2>0</formula2>
    </dataValidation>
    <dataValidation allowBlank="true" errorStyle="stop" operator="between" prompt="１＝社会福祉協議会&#10;２＝社会福祉法人（社会福祉協議会以外）&#10;３＝医療法人&#10;４＝営利法人（株式・合名・合資・合同会社）&#10;５＝特定非営利活動法（NPO）&#10;６＝その他（社団・財団・農協・生協等）" showDropDown="false" showErrorMessage="true" showInputMessage="true" sqref="D5" type="none">
      <formula1>0</formula1>
      <formula2>0</formula2>
    </dataValidation>
  </dataValidations>
  <printOptions headings="false" gridLines="false" gridLinesSet="true" horizontalCentered="true" verticalCentered="false"/>
  <pageMargins left="0.196527777777778" right="0.196527777777778" top="0.590972222222222" bottom="0.196527777777778" header="0.315277777777778" footer="0.511811023622047"/>
  <pageSetup paperSize="9" scale="30" fitToWidth="1" fitToHeight="1" pageOrder="downThenOver" orientation="landscape" blackAndWhite="false" draft="false" cellComments="none" horizontalDpi="300" verticalDpi="300" copies="1"/>
  <headerFooter differentFirst="false" differentOddEven="false">
    <oddHeader>&amp;L&amp;A</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A1:AH7"/>
  <sheetViews>
    <sheetView showFormulas="false" showGridLines="true" showRowColHeaders="true" showZeros="true" rightToLeft="false" tabSelected="true" showOutlineSymbols="true" defaultGridColor="true" view="pageBreakPreview" topLeftCell="B1" colorId="64" zoomScale="100" zoomScaleNormal="100" zoomScalePageLayoutView="100" workbookViewId="0">
      <pane xSplit="2" ySplit="4" topLeftCell="D5" activePane="bottomRight" state="frozen"/>
      <selection pane="topLeft" activeCell="B1" activeCellId="0" sqref="B1"/>
      <selection pane="topRight" activeCell="D1" activeCellId="0" sqref="D1"/>
      <selection pane="bottomLeft" activeCell="B5" activeCellId="0" sqref="B5"/>
      <selection pane="bottomRight" activeCell="K32" activeCellId="0" sqref="K32"/>
    </sheetView>
  </sheetViews>
  <sheetFormatPr defaultColWidth="9.00390625" defaultRowHeight="13.5" zeroHeight="false" outlineLevelRow="0" outlineLevelCol="0"/>
  <cols>
    <col collapsed="false" customWidth="true" hidden="true" outlineLevel="0" max="1" min="1" style="125" width="4.63"/>
    <col collapsed="false" customWidth="true" hidden="false" outlineLevel="0" max="2" min="2" style="126" width="8.38"/>
    <col collapsed="false" customWidth="true" hidden="false" outlineLevel="0" max="3" min="3" style="126" width="4.5"/>
    <col collapsed="false" customWidth="true" hidden="false" outlineLevel="0" max="5" min="4" style="126" width="8.38"/>
    <col collapsed="false" customWidth="true" hidden="false" outlineLevel="0" max="6" min="6" style="126" width="25.63"/>
    <col collapsed="false" customWidth="true" hidden="false" outlineLevel="0" max="8" min="7" style="127" width="38.63"/>
    <col collapsed="false" customWidth="true" hidden="false" outlineLevel="0" max="9" min="9" style="128" width="6.76"/>
    <col collapsed="false" customWidth="true" hidden="false" outlineLevel="0" max="10" min="10" style="128" width="13.37"/>
    <col collapsed="false" customWidth="true" hidden="false" outlineLevel="0" max="14" min="11" style="128" width="15.13"/>
    <col collapsed="false" customWidth="true" hidden="false" outlineLevel="0" max="15" min="15" style="129" width="13"/>
    <col collapsed="false" customWidth="true" hidden="false" outlineLevel="0" max="16" min="16" style="126" width="7.13"/>
    <col collapsed="false" customWidth="true" hidden="false" outlineLevel="0" max="20" min="17" style="126" width="11.63"/>
    <col collapsed="false" customWidth="true" hidden="false" outlineLevel="0" max="21" min="21" style="126" width="18.63"/>
    <col collapsed="false" customWidth="true" hidden="false" outlineLevel="0" max="22" min="22" style="126" width="11.63"/>
    <col collapsed="false" customWidth="true" hidden="false" outlineLevel="0" max="23" min="23" style="126" width="18.63"/>
    <col collapsed="false" customWidth="true" hidden="false" outlineLevel="0" max="24" min="24" style="126" width="10.37"/>
    <col collapsed="false" customWidth="true" hidden="false" outlineLevel="0" max="25" min="25" style="126" width="24.87"/>
    <col collapsed="false" customWidth="true" hidden="false" outlineLevel="0" max="26" min="26" style="126" width="12.13"/>
    <col collapsed="false" customWidth="true" hidden="false" outlineLevel="0" max="27" min="27" style="126" width="23.13"/>
    <col collapsed="false" customWidth="true" hidden="false" outlineLevel="0" max="28" min="28" style="126" width="11.5"/>
    <col collapsed="false" customWidth="true" hidden="false" outlineLevel="0" max="29" min="29" style="126" width="22.75"/>
    <col collapsed="false" customWidth="false" hidden="false" outlineLevel="0" max="16384" min="30" style="126" width="9"/>
  </cols>
  <sheetData>
    <row r="1" customFormat="false" ht="30" hidden="false" customHeight="true" outlineLevel="0" collapsed="false">
      <c r="B1" s="130" t="s">
        <v>151</v>
      </c>
      <c r="X1" s="135"/>
      <c r="Y1" s="135"/>
      <c r="Z1" s="135"/>
      <c r="AA1" s="135"/>
      <c r="AB1" s="135"/>
      <c r="AC1" s="135"/>
    </row>
    <row r="2" customFormat="false" ht="16.5" hidden="false" customHeight="true" outlineLevel="0" collapsed="false">
      <c r="A2" s="136"/>
      <c r="B2" s="185" t="s">
        <v>120</v>
      </c>
      <c r="C2" s="185" t="s">
        <v>121</v>
      </c>
      <c r="D2" s="185" t="s">
        <v>122</v>
      </c>
      <c r="E2" s="185" t="s">
        <v>123</v>
      </c>
      <c r="F2" s="185" t="s">
        <v>124</v>
      </c>
      <c r="G2" s="185" t="s">
        <v>125</v>
      </c>
      <c r="H2" s="139" t="s">
        <v>126</v>
      </c>
      <c r="I2" s="186" t="s">
        <v>127</v>
      </c>
      <c r="J2" s="186"/>
      <c r="K2" s="186"/>
      <c r="L2" s="186"/>
      <c r="M2" s="186"/>
      <c r="N2" s="186"/>
      <c r="O2" s="186"/>
      <c r="P2" s="187" t="s">
        <v>128</v>
      </c>
      <c r="Q2" s="187" t="s">
        <v>129</v>
      </c>
      <c r="R2" s="187" t="s">
        <v>130</v>
      </c>
      <c r="S2" s="187"/>
      <c r="T2" s="187"/>
      <c r="U2" s="187"/>
      <c r="V2" s="187"/>
      <c r="W2" s="187"/>
      <c r="X2" s="188" t="s">
        <v>131</v>
      </c>
      <c r="Y2" s="188"/>
      <c r="Z2" s="188" t="s">
        <v>132</v>
      </c>
      <c r="AA2" s="188"/>
      <c r="AB2" s="188" t="s">
        <v>133</v>
      </c>
      <c r="AC2" s="188"/>
    </row>
    <row r="3" customFormat="false" ht="33" hidden="false" customHeight="true" outlineLevel="0" collapsed="false">
      <c r="A3" s="136"/>
      <c r="B3" s="185"/>
      <c r="C3" s="185"/>
      <c r="D3" s="185"/>
      <c r="E3" s="185"/>
      <c r="F3" s="185"/>
      <c r="G3" s="185"/>
      <c r="H3" s="139"/>
      <c r="I3" s="189"/>
      <c r="J3" s="190" t="s">
        <v>40</v>
      </c>
      <c r="K3" s="190"/>
      <c r="L3" s="190"/>
      <c r="M3" s="190"/>
      <c r="N3" s="190"/>
      <c r="O3" s="190"/>
      <c r="P3" s="187"/>
      <c r="Q3" s="187"/>
      <c r="R3" s="187" t="s">
        <v>55</v>
      </c>
      <c r="S3" s="187"/>
      <c r="T3" s="187"/>
      <c r="U3" s="187"/>
      <c r="V3" s="191" t="s">
        <v>56</v>
      </c>
      <c r="W3" s="191"/>
      <c r="X3" s="188"/>
      <c r="Y3" s="188"/>
      <c r="Z3" s="188"/>
      <c r="AA3" s="188"/>
      <c r="AB3" s="188"/>
      <c r="AC3" s="188"/>
      <c r="AD3" s="192"/>
    </row>
    <row r="4" s="125" customFormat="true" ht="38.25" hidden="false" customHeight="true" outlineLevel="0" collapsed="false">
      <c r="A4" s="136"/>
      <c r="B4" s="185"/>
      <c r="C4" s="185"/>
      <c r="D4" s="185"/>
      <c r="E4" s="185"/>
      <c r="F4" s="185"/>
      <c r="G4" s="185"/>
      <c r="H4" s="139"/>
      <c r="I4" s="193" t="s">
        <v>134</v>
      </c>
      <c r="J4" s="194" t="s">
        <v>152</v>
      </c>
      <c r="K4" s="195" t="s">
        <v>153</v>
      </c>
      <c r="L4" s="195" t="s">
        <v>154</v>
      </c>
      <c r="M4" s="195" t="s">
        <v>155</v>
      </c>
      <c r="N4" s="195" t="s">
        <v>156</v>
      </c>
      <c r="O4" s="196" t="s">
        <v>157</v>
      </c>
      <c r="P4" s="187"/>
      <c r="Q4" s="187"/>
      <c r="R4" s="187" t="s">
        <v>141</v>
      </c>
      <c r="S4" s="197" t="s">
        <v>58</v>
      </c>
      <c r="T4" s="191" t="s">
        <v>142</v>
      </c>
      <c r="U4" s="191" t="s">
        <v>143</v>
      </c>
      <c r="V4" s="198" t="s">
        <v>144</v>
      </c>
      <c r="W4" s="198" t="s">
        <v>145</v>
      </c>
      <c r="X4" s="188" t="s">
        <v>104</v>
      </c>
      <c r="Y4" s="188" t="s">
        <v>146</v>
      </c>
      <c r="Z4" s="188" t="s">
        <v>104</v>
      </c>
      <c r="AA4" s="188" t="s">
        <v>146</v>
      </c>
      <c r="AB4" s="188" t="s">
        <v>104</v>
      </c>
      <c r="AC4" s="188" t="s">
        <v>146</v>
      </c>
    </row>
    <row r="5" customFormat="false" ht="27" hidden="false" customHeight="true" outlineLevel="0" collapsed="false">
      <c r="A5" s="136"/>
      <c r="B5" s="199" t="s">
        <v>147</v>
      </c>
      <c r="C5" s="200"/>
      <c r="D5" s="199" t="str">
        <f aca="false">'①施設情報（共通）'!K4</f>
        <v>未入力</v>
      </c>
      <c r="E5" s="199" t="n">
        <f aca="false">'①施設情報（共通）'!D6</f>
        <v>0</v>
      </c>
      <c r="F5" s="199" t="n">
        <f aca="false">'①施設情報（共通）'!D4</f>
        <v>0</v>
      </c>
      <c r="G5" s="201" t="n">
        <f aca="false">'①施設情報（共通）'!D7</f>
        <v>0</v>
      </c>
      <c r="H5" s="165" t="n">
        <f aca="false">'①施設情報（共通）'!D8</f>
        <v>0</v>
      </c>
      <c r="I5" s="202" t="n">
        <f aca="false">'③A型（非雇用）'!B8</f>
        <v>0</v>
      </c>
      <c r="J5" s="202" t="n">
        <f aca="false">'③A型（非雇用）'!C8</f>
        <v>0</v>
      </c>
      <c r="K5" s="202" t="n">
        <f aca="false">'③A型（非雇用）'!D8</f>
        <v>0</v>
      </c>
      <c r="L5" s="202" t="n">
        <f aca="false">'③A型（非雇用）'!E8</f>
        <v>0</v>
      </c>
      <c r="M5" s="200" t="e">
        <f aca="false">ROUNDUP(K5/L5,1)</f>
        <v>#DIV/0!</v>
      </c>
      <c r="N5" s="202" t="n">
        <f aca="false">'③A型（非雇用）'!G8</f>
        <v>0</v>
      </c>
      <c r="O5" s="203" t="e">
        <f aca="false">IF(AND(J5&gt;0,M5&gt;0,N5&gt;0),J5/M5/N5,0)</f>
        <v>#DIV/0!</v>
      </c>
      <c r="P5" s="170" t="str">
        <f aca="false">IF('①施設情報（共通）'!D15="○","○","")</f>
        <v/>
      </c>
      <c r="Q5" s="204"/>
      <c r="R5" s="205" t="str">
        <f aca="false">IF('③A型（非雇用）'!B15="○","○","")</f>
        <v/>
      </c>
      <c r="S5" s="205" t="str">
        <f aca="false">IF('③A型（非雇用）'!C15&lt;&gt;"",'③A型（非雇用）'!C15,"")</f>
        <v/>
      </c>
      <c r="T5" s="205" t="str">
        <f aca="false">IF('③A型（非雇用）'!D15="○","○","")</f>
        <v/>
      </c>
      <c r="U5" s="206" t="str">
        <f aca="false">IF('③A型（非雇用）'!B15="○",'③A型（非雇用）'!E15,"")</f>
        <v/>
      </c>
      <c r="V5" s="200" t="str">
        <f aca="false">IF('③A型（非雇用）'!F15="○","○","")</f>
        <v/>
      </c>
      <c r="W5" s="207" t="str">
        <f aca="false">IF('③A型（非雇用）'!F15="○",'③A型（非雇用）'!G15,"")</f>
        <v/>
      </c>
      <c r="X5" s="177" t="str">
        <f aca="false">IF('③A型（非雇用）'!$C28="","",'③A型（非雇用）'!$C28)</f>
        <v/>
      </c>
      <c r="Y5" s="177" t="str">
        <f aca="false">IF('③A型（非雇用）'!$D28="","",'③A型（非雇用）'!$D28)</f>
        <v/>
      </c>
      <c r="Z5" s="177" t="str">
        <f aca="false">IF('③A型（非雇用）'!$C29="","",'③A型（非雇用）'!$C29)</f>
        <v/>
      </c>
      <c r="AA5" s="177" t="str">
        <f aca="false">IF('③A型（非雇用）'!$D29="","",'③A型（非雇用）'!$D29)</f>
        <v/>
      </c>
      <c r="AB5" s="177" t="str">
        <f aca="false">IF('③A型（非雇用）'!$C30="","",'③A型（非雇用）'!$C30)</f>
        <v/>
      </c>
      <c r="AC5" s="177" t="str">
        <f aca="false">IF('③A型（非雇用）'!$D30="","",'③A型（非雇用）'!$D30)</f>
        <v/>
      </c>
      <c r="AD5" s="178" t="n">
        <v>1</v>
      </c>
      <c r="AE5" s="178" t="s">
        <v>148</v>
      </c>
      <c r="AG5" s="178" t="n">
        <v>1</v>
      </c>
      <c r="AH5" s="178" t="s">
        <v>158</v>
      </c>
    </row>
    <row r="6" customFormat="false" ht="25.5" hidden="false" customHeight="true" outlineLevel="0" collapsed="false">
      <c r="B6" s="179" t="s">
        <v>149</v>
      </c>
      <c r="C6" s="179"/>
      <c r="D6" s="179"/>
      <c r="E6" s="179"/>
      <c r="F6" s="179"/>
      <c r="G6" s="179"/>
      <c r="H6" s="180"/>
      <c r="I6" s="208" t="s">
        <v>91</v>
      </c>
      <c r="J6" s="208"/>
      <c r="K6" s="208"/>
      <c r="L6" s="208"/>
      <c r="M6" s="208"/>
      <c r="N6" s="208"/>
      <c r="O6" s="208"/>
      <c r="P6" s="179" t="s">
        <v>89</v>
      </c>
      <c r="R6" s="209" t="s">
        <v>91</v>
      </c>
      <c r="S6" s="209"/>
      <c r="T6" s="209"/>
      <c r="U6" s="209"/>
      <c r="V6" s="209"/>
      <c r="W6" s="209"/>
      <c r="X6" s="209"/>
      <c r="Y6" s="209"/>
      <c r="Z6" s="209"/>
      <c r="AA6" s="209"/>
      <c r="AB6" s="209"/>
      <c r="AC6" s="209"/>
    </row>
    <row r="7" customFormat="false" ht="25.5" hidden="false" customHeight="true" outlineLevel="0" collapsed="false">
      <c r="D7" s="126" t="s">
        <v>150</v>
      </c>
      <c r="I7" s="184" t="str">
        <f aca="false">IF(I5=0,"定員数、未記入の可能性があります【要確認】。","")</f>
        <v>定員数、未記入の可能性があります【要確認】。</v>
      </c>
    </row>
  </sheetData>
  <mergeCells count="21">
    <mergeCell ref="A2:A4"/>
    <mergeCell ref="B2:B4"/>
    <mergeCell ref="C2:C4"/>
    <mergeCell ref="D2:D4"/>
    <mergeCell ref="E2:E4"/>
    <mergeCell ref="F2:F4"/>
    <mergeCell ref="G2:G4"/>
    <mergeCell ref="H2:H4"/>
    <mergeCell ref="I2:O2"/>
    <mergeCell ref="P2:P4"/>
    <mergeCell ref="Q2:Q4"/>
    <mergeCell ref="R2:W2"/>
    <mergeCell ref="X2:Y3"/>
    <mergeCell ref="Z2:AA3"/>
    <mergeCell ref="AB2:AC3"/>
    <mergeCell ref="J3:O3"/>
    <mergeCell ref="R3:U3"/>
    <mergeCell ref="V3:W3"/>
    <mergeCell ref="B6:G6"/>
    <mergeCell ref="I6:O6"/>
    <mergeCell ref="R6:AC6"/>
  </mergeCells>
  <dataValidations count="1">
    <dataValidation allowBlank="true" errorStyle="stop" operator="between" showDropDown="false" showErrorMessage="true" showInputMessage="true" sqref="H5" type="none">
      <formula1>0</formula1>
      <formula2>0</formula2>
    </dataValidation>
  </dataValidations>
  <printOptions headings="false" gridLines="false" gridLinesSet="true" horizontalCentered="true" verticalCentered="false"/>
  <pageMargins left="0.196527777777778" right="0.196527777777778" top="0.590972222222222" bottom="0.196527777777778" header="0.315277777777778" footer="0.511811023622047"/>
  <pageSetup paperSize="9" scale="30" fitToWidth="1" fitToHeight="1" pageOrder="downThenOver" orientation="landscape" blackAndWhite="false" draft="false" cellComments="none" horizontalDpi="300" verticalDpi="300" copies="1"/>
  <headerFooter differentFirst="false" differentOddEven="false">
    <oddHeader>&amp;L&amp;A</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LibreOffice/7.6.5.2$Windows_X86_64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2016-05-26T10:07:19Z</dcterms:created>
  <dc:creator>愛知県</dc:creator>
  <dc:description/>
  <dc:language>ja-JP</dc:language>
  <cp:lastModifiedBy/>
  <cp:lastPrinted>2024-05-30T02:50:47Z</cp:lastPrinted>
  <dcterms:modified xsi:type="dcterms:W3CDTF">2024-06-11T17:09:11Z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