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0.220.51.111\disk1\04ikusei\10 障害児通所支援\★新型コロナ対応\PCR検査・サービス継続事業補助金\Ｒ５\サービス継続支援事業補助金対応\①要綱改正(濃厚接触者等の変更)\うぇるねっとなごや\"/>
    </mc:Choice>
  </mc:AlternateContent>
  <bookViews>
    <workbookView xWindow="0" yWindow="0" windowWidth="11820" windowHeight="2085" tabRatio="706"/>
  </bookViews>
  <sheets>
    <sheet name="個票1" sheetId="19" r:id="rId1"/>
    <sheet name="申請額一覧 " sheetId="28" r:id="rId2"/>
    <sheet name="個票1記載例" sheetId="30" r:id="rId3"/>
    <sheet name="申請額一覧記載例" sheetId="31" r:id="rId4"/>
    <sheet name="基準単価" sheetId="26" state="hidden" r:id="rId5"/>
  </sheets>
  <definedNames>
    <definedName name="_xlnm._FilterDatabase" localSheetId="0" hidden="1">個票1!$A$3:$L$11</definedName>
    <definedName name="_xlnm.Print_Area" localSheetId="4">基準単価!$A$1:$H$14</definedName>
    <definedName name="_xlnm.Print_Area" localSheetId="0">個票1!$A$1:$AM$116</definedName>
    <definedName name="_xlnm.Print_Area" localSheetId="2">個票1記載例!$A$1:$AM$116</definedName>
    <definedName name="_xlnm.Print_Area" localSheetId="1">'申請額一覧 '!$A$1:$O$15</definedName>
    <definedName name="_xlnm.Print_Area" localSheetId="3">申請額一覧記載例!$A$1:$O$15</definedName>
  </definedNames>
  <calcPr calcId="162913"/>
</workbook>
</file>

<file path=xl/calcChain.xml><?xml version="1.0" encoding="utf-8"?>
<calcChain xmlns="http://schemas.openxmlformats.org/spreadsheetml/2006/main">
  <c r="AO13" i="30" l="1"/>
  <c r="K6" i="31"/>
  <c r="C6" i="28"/>
  <c r="G6" i="31"/>
  <c r="J91" i="30" l="1"/>
  <c r="AI34" i="30" s="1"/>
  <c r="J80" i="30"/>
  <c r="AI27" i="30" s="1"/>
  <c r="J64" i="30"/>
  <c r="AI21" i="30" s="1"/>
  <c r="AA34" i="30"/>
  <c r="AA13" i="30"/>
  <c r="D6" i="31"/>
  <c r="F6" i="31"/>
  <c r="C6" i="31"/>
  <c r="E6" i="31"/>
  <c r="J6" i="31" l="1"/>
  <c r="AI13" i="30"/>
  <c r="J64" i="19"/>
  <c r="AI21" i="19" s="1"/>
  <c r="L6" i="31" l="1"/>
  <c r="L7" i="31" s="1"/>
  <c r="J80" i="19" l="1"/>
  <c r="AI27" i="19" s="1"/>
  <c r="J91" i="19" l="1"/>
  <c r="AI34" i="19" s="1"/>
  <c r="K6" i="28"/>
  <c r="E6" i="28"/>
  <c r="AI13" i="19" l="1"/>
  <c r="AO13" i="19"/>
  <c r="AA34" i="19"/>
  <c r="J6" i="28"/>
  <c r="D6" i="28"/>
  <c r="G6" i="28"/>
  <c r="AA13" i="19" l="1"/>
  <c r="F6" i="28"/>
  <c r="H6" i="31" l="1"/>
  <c r="H7" i="31" s="1"/>
  <c r="N7" i="31" s="1"/>
  <c r="H6" i="28"/>
  <c r="H7" i="28" s="1"/>
  <c r="L6" i="28" l="1"/>
  <c r="L7" i="28" l="1"/>
  <c r="N7" i="28" s="1"/>
</calcChain>
</file>

<file path=xl/sharedStrings.xml><?xml version="1.0" encoding="utf-8"?>
<sst xmlns="http://schemas.openxmlformats.org/spreadsheetml/2006/main" count="392" uniqueCount="179">
  <si>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</si>
  <si>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</si>
  <si>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</si>
  <si>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</si>
  <si>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</si>
  <si>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</si>
  <si>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</si>
  <si>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</si>
  <si>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</si>
  <si>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</si>
  <si>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</si>
  <si>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</si>
  <si>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</si>
  <si>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</si>
  <si>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</si>
  <si>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</si>
  <si>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</si>
  <si>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</si>
  <si>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（連携先への依頼内容</t>
    <rPh sb="1" eb="4">
      <t>レンケイサキ</t>
    </rPh>
    <rPh sb="6" eb="10">
      <t>イライナイヨウ</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</si>
  <si>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</si>
  <si>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</si>
  <si>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</si>
  <si>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</si>
  <si>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</si>
  <si>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所要額</t>
    <rPh sb="0" eb="3">
      <t>ショヨウガク</t>
    </rPh>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</si>
  <si>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</si>
  <si>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</si>
  <si>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</si>
  <si>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</si>
  <si>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</si>
  <si>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</si>
  <si>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</si>
  <si>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</si>
  <si>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</si>
  <si>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合計（②）</t>
    <rPh sb="0" eb="2">
      <t>ゴウケイ</t>
    </rPh>
    <phoneticPr fontId="3"/>
  </si>
  <si>
    <t>基準単価</t>
    <rPh sb="0" eb="2">
      <t>キジュン</t>
    </rPh>
    <rPh sb="2" eb="4">
      <t>タンカ</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</si>
  <si>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</si>
  <si>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3"/>
  </si>
  <si>
    <t>合計（①）</t>
    <rPh sb="0" eb="2">
      <t>ゴウケイ</t>
    </rPh>
    <phoneticPr fontId="3"/>
  </si>
  <si>
    <t>別添</t>
    <rPh sb="0" eb="2">
      <t>ベッテン</t>
    </rPh>
    <phoneticPr fontId="17"/>
  </si>
  <si>
    <t>基準単価</t>
    <rPh sb="0" eb="2">
      <t>キジュン</t>
    </rPh>
    <rPh sb="2" eb="4">
      <t>タンカ</t>
    </rPh>
    <phoneticPr fontId="17"/>
  </si>
  <si>
    <t>事業区分</t>
    <rPh sb="0" eb="2">
      <t>ジギョウ</t>
    </rPh>
    <rPh sb="2" eb="4">
      <t>クブン</t>
    </rPh>
    <phoneticPr fontId="17"/>
  </si>
  <si>
    <t>サービス種別</t>
    <rPh sb="4" eb="6">
      <t>シュベツ</t>
    </rPh>
    <phoneticPr fontId="17"/>
  </si>
  <si>
    <t>各サービス共通</t>
    <rPh sb="0" eb="1">
      <t>カク</t>
    </rPh>
    <rPh sb="5" eb="7">
      <t>キョウツウ</t>
    </rPh>
    <phoneticPr fontId="17"/>
  </si>
  <si>
    <t>通所系</t>
    <rPh sb="0" eb="2">
      <t>ツウショ</t>
    </rPh>
    <rPh sb="2" eb="3">
      <t>ケイ</t>
    </rPh>
    <phoneticPr fontId="17"/>
  </si>
  <si>
    <t>入所・居住系</t>
    <rPh sb="0" eb="2">
      <t>ニュウショ</t>
    </rPh>
    <rPh sb="3" eb="5">
      <t>キョジュウ</t>
    </rPh>
    <rPh sb="5" eb="6">
      <t>ケイ</t>
    </rPh>
    <phoneticPr fontId="17"/>
  </si>
  <si>
    <t>訪問系</t>
    <rPh sb="0" eb="2">
      <t>ホウモン</t>
    </rPh>
    <rPh sb="2" eb="3">
      <t>ケイ</t>
    </rPh>
    <phoneticPr fontId="17"/>
  </si>
  <si>
    <t>－</t>
    <phoneticPr fontId="17"/>
  </si>
  <si>
    <t>－</t>
    <phoneticPr fontId="17"/>
  </si>
  <si>
    <t>相談系</t>
    <rPh sb="0" eb="2">
      <t>ソウダン</t>
    </rPh>
    <rPh sb="2" eb="3">
      <t>ケイ</t>
    </rPh>
    <phoneticPr fontId="17"/>
  </si>
  <si>
    <t>（１）障害福祉サービス等事業者等のサービス継続支援</t>
    <phoneticPr fontId="17"/>
  </si>
  <si>
    <t>(添付）個票</t>
    <rPh sb="1" eb="3">
      <t>テンプ</t>
    </rPh>
    <rPh sb="4" eb="6">
      <t>コヒョウ</t>
    </rPh>
    <phoneticPr fontId="3"/>
  </si>
  <si>
    <t>担当者氏名</t>
    <rPh sb="0" eb="3">
      <t>タントウシャ</t>
    </rPh>
    <rPh sb="3" eb="5">
      <t>シメイ</t>
    </rPh>
    <phoneticPr fontId="3"/>
  </si>
  <si>
    <t>需用費</t>
    <rPh sb="0" eb="3">
      <t>ジュヨウヒ</t>
    </rPh>
    <phoneticPr fontId="3"/>
  </si>
  <si>
    <t>新たに採用した臨時職員への賃金【賃金】、職員への割増賃金の支給【給与】、職員への時間外や休日手当等の諸手当の支給【職員諸手当等】、【旅費、宿泊費】、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6" eb="68">
      <t>リョヒ</t>
    </rPh>
    <rPh sb="69" eb="71">
      <t>シュクハク</t>
    </rPh>
    <rPh sb="71" eb="72">
      <t>ヒ</t>
    </rPh>
    <rPh sb="74" eb="76">
      <t>ショクイン</t>
    </rPh>
    <rPh sb="78" eb="80">
      <t>キュウヨ</t>
    </rPh>
    <rPh sb="81" eb="83">
      <t>ウワノ</t>
    </rPh>
    <rPh sb="84" eb="85">
      <t>トウ</t>
    </rPh>
    <rPh sb="86" eb="87">
      <t>トモナ</t>
    </rPh>
    <rPh sb="88" eb="90">
      <t>シャカイ</t>
    </rPh>
    <rPh sb="90" eb="93">
      <t>ホケンリョウ</t>
    </rPh>
    <rPh sb="94" eb="97">
      <t>ゾウカブン</t>
    </rPh>
    <rPh sb="98" eb="101">
      <t>キョウサイヒ</t>
    </rPh>
    <rPh sb="103" eb="105">
      <t>ジンザイ</t>
    </rPh>
    <rPh sb="105" eb="107">
      <t>ハケン</t>
    </rPh>
    <rPh sb="107" eb="109">
      <t>ギョウシャ</t>
    </rPh>
    <rPh sb="110" eb="112">
      <t>ショクギョウ</t>
    </rPh>
    <rPh sb="112" eb="114">
      <t>ショウカイ</t>
    </rPh>
    <rPh sb="114" eb="116">
      <t>ギョウシャ</t>
    </rPh>
    <rPh sb="118" eb="121">
      <t>テスウリョウ</t>
    </rPh>
    <rPh sb="122" eb="124">
      <t>ソンガイ</t>
    </rPh>
    <rPh sb="124" eb="126">
      <t>バイショウ</t>
    </rPh>
    <rPh sb="126" eb="128">
      <t>ホケン</t>
    </rPh>
    <rPh sb="130" eb="132">
      <t>カニュウ</t>
    </rPh>
    <rPh sb="133" eb="135">
      <t>エキム</t>
    </rPh>
    <phoneticPr fontId="3"/>
  </si>
  <si>
    <t>（単位:千円）</t>
    <rPh sb="1" eb="3">
      <t>タンイ</t>
    </rPh>
    <rPh sb="4" eb="6">
      <t>センエン</t>
    </rPh>
    <phoneticPr fontId="3"/>
  </si>
  <si>
    <t>No.</t>
    <phoneticPr fontId="3"/>
  </si>
  <si>
    <t>事業所番号</t>
    <rPh sb="0" eb="3">
      <t>ジギョウショ</t>
    </rPh>
    <rPh sb="3" eb="5">
      <t>バンゴウ</t>
    </rPh>
    <phoneticPr fontId="3"/>
  </si>
  <si>
    <t>事業所・施設名</t>
    <rPh sb="0" eb="3">
      <t>ジギョウショ</t>
    </rPh>
    <rPh sb="4" eb="7">
      <t>シセツメイ</t>
    </rPh>
    <phoneticPr fontId="3"/>
  </si>
  <si>
    <t>サービス種別</t>
    <rPh sb="4" eb="6">
      <t>シュベツ</t>
    </rPh>
    <phoneticPr fontId="3"/>
  </si>
  <si>
    <t>備考</t>
    <rPh sb="0" eb="2">
      <t>ビコウ</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</si>
  <si>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</si>
  <si>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</si>
  <si>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</si>
  <si>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（注）</t>
    <rPh sb="1" eb="2">
      <t>チュウ</t>
    </rPh>
    <phoneticPr fontId="3"/>
  </si>
  <si>
    <t>（添付）申請額一覧</t>
    <rPh sb="1" eb="3">
      <t>テンプ</t>
    </rPh>
    <rPh sb="4" eb="7">
      <t>シンセイガク</t>
    </rPh>
    <rPh sb="7" eb="9">
      <t>イチラン</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</si>
  <si>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rPh sb="10" eb="12">
      <t>コウニュウ</t>
    </rPh>
    <rPh sb="12" eb="13">
      <t>ニチ</t>
    </rPh>
    <rPh sb="14" eb="16">
      <t>ジッシ</t>
    </rPh>
    <rPh sb="16" eb="17">
      <t>ニチ</t>
    </rPh>
    <rPh sb="17" eb="18">
      <t>ナド</t>
    </rPh>
    <rPh sb="18" eb="20">
      <t>カノウ</t>
    </rPh>
    <rPh sb="21" eb="22">
      <t>カギ</t>
    </rPh>
    <rPh sb="23" eb="25">
      <t>ショウサイ</t>
    </rPh>
    <rPh sb="26" eb="28">
      <t>キサイ</t>
    </rPh>
    <rPh sb="28" eb="29">
      <t>ネガ</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</si>
  <si>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phoneticPr fontId="3"/>
  </si>
  <si>
    <t>　列の挿入は絶対に行わないこと。</t>
    <rPh sb="1" eb="2">
      <t>レツ</t>
    </rPh>
    <rPh sb="3" eb="5">
      <t>ソウニュウ</t>
    </rPh>
    <rPh sb="6" eb="8">
      <t>ゼッタイ</t>
    </rPh>
    <rPh sb="9" eb="10">
      <t>オコナ</t>
    </rPh>
    <phoneticPr fontId="3"/>
  </si>
  <si>
    <t>　「基準単価(a)」及び「基準単価(d)」は、別表１に記載された基準単価を記入すること。</t>
    <rPh sb="2" eb="4">
      <t>キジュン</t>
    </rPh>
    <rPh sb="4" eb="6">
      <t>タンカ</t>
    </rPh>
    <rPh sb="10" eb="11">
      <t>オヨ</t>
    </rPh>
    <rPh sb="13" eb="15">
      <t>キジュン</t>
    </rPh>
    <rPh sb="15" eb="17">
      <t>タンカ</t>
    </rPh>
    <rPh sb="23" eb="25">
      <t>ベッピョウ</t>
    </rPh>
    <phoneticPr fontId="3"/>
  </si>
  <si>
    <t>１．事業所等におけるサービス継続支援</t>
    <rPh sb="2" eb="5">
      <t>ジギョウショ</t>
    </rPh>
    <rPh sb="5" eb="6">
      <t>トウ</t>
    </rPh>
    <rPh sb="14" eb="16">
      <t>ケイゾク</t>
    </rPh>
    <rPh sb="16" eb="18">
      <t>シエン</t>
    </rPh>
    <phoneticPr fontId="3"/>
  </si>
  <si>
    <t>２．事業所等との協力支援事業</t>
    <rPh sb="2" eb="5">
      <t>ジギョウショ</t>
    </rPh>
    <rPh sb="5" eb="6">
      <t>トウ</t>
    </rPh>
    <rPh sb="8" eb="12">
      <t>キョウリョクシエン</t>
    </rPh>
    <rPh sb="12" eb="14">
      <t>ジギョウ</t>
    </rPh>
    <phoneticPr fontId="3"/>
  </si>
  <si>
    <r>
      <t>事業所等のサービス継続支援事業　</t>
    </r>
    <r>
      <rPr>
        <sz val="8"/>
        <rFont val="ＭＳ Ｐ明朝"/>
        <family val="1"/>
        <charset val="128"/>
      </rPr>
      <t>→ １を記載</t>
    </r>
    <rPh sb="0" eb="3">
      <t>ジギョウショ</t>
    </rPh>
    <rPh sb="3" eb="4">
      <t>ナド</t>
    </rPh>
    <rPh sb="9" eb="11">
      <t>ケイゾク</t>
    </rPh>
    <rPh sb="11" eb="13">
      <t>シエン</t>
    </rPh>
    <rPh sb="13" eb="15">
      <t>ジギョウ</t>
    </rPh>
    <rPh sb="20" eb="22">
      <t>キサイ</t>
    </rPh>
    <phoneticPr fontId="3"/>
  </si>
  <si>
    <r>
      <t>事業所等との協力支援事業　</t>
    </r>
    <r>
      <rPr>
        <sz val="8"/>
        <rFont val="ＭＳ Ｐ明朝"/>
        <family val="1"/>
        <charset val="128"/>
      </rPr>
      <t>→ ２を記載</t>
    </r>
    <rPh sb="3" eb="4">
      <t>ナド</t>
    </rPh>
    <rPh sb="6" eb="8">
      <t>キョウリョク</t>
    </rPh>
    <rPh sb="8" eb="12">
      <t>シエンジギョウ</t>
    </rPh>
    <rPh sb="17" eb="19">
      <t>キサイ</t>
    </rPh>
    <phoneticPr fontId="3"/>
  </si>
  <si>
    <t>１． 事業所等のサービス継続支援事業</t>
    <rPh sb="3" eb="6">
      <t>ジギョウショ</t>
    </rPh>
    <rPh sb="6" eb="7">
      <t>ナド</t>
    </rPh>
    <rPh sb="12" eb="14">
      <t>ケイゾク</t>
    </rPh>
    <rPh sb="14" eb="16">
      <t>シエン</t>
    </rPh>
    <rPh sb="16" eb="18">
      <t>ジギョウ</t>
    </rPh>
    <phoneticPr fontId="3"/>
  </si>
  <si>
    <t>２．事業所等との協力支援事業</t>
    <rPh sb="5" eb="6">
      <t>トウ</t>
    </rPh>
    <rPh sb="8" eb="12">
      <t>キョウリョクシエン</t>
    </rPh>
    <rPh sb="12" eb="14">
      <t>ジギョウ</t>
    </rPh>
    <phoneticPr fontId="3"/>
  </si>
  <si>
    <t>　</t>
    <phoneticPr fontId="3"/>
  </si>
  <si>
    <t>緊急的に必要な人材確保の実施</t>
    <rPh sb="0" eb="2">
      <t>キンキュウ</t>
    </rPh>
    <rPh sb="2" eb="3">
      <t>テキ</t>
    </rPh>
    <rPh sb="4" eb="6">
      <t>ヒツヨウ</t>
    </rPh>
    <rPh sb="7" eb="9">
      <t>ジンザイ</t>
    </rPh>
    <rPh sb="9" eb="11">
      <t>カクホ</t>
    </rPh>
    <rPh sb="12" eb="14">
      <t>ジッシ</t>
    </rPh>
    <phoneticPr fontId="3"/>
  </si>
  <si>
    <t>連携機関への協力依頼</t>
    <rPh sb="2" eb="4">
      <t>キカン</t>
    </rPh>
    <phoneticPr fontId="3"/>
  </si>
  <si>
    <t>事業所等の消毒・清掃の実施</t>
    <rPh sb="0" eb="3">
      <t>ジギョウショ</t>
    </rPh>
    <rPh sb="3" eb="4">
      <t>トウ</t>
    </rPh>
    <rPh sb="5" eb="7">
      <t>ショウドク</t>
    </rPh>
    <rPh sb="8" eb="10">
      <t>セイソウ</t>
    </rPh>
    <rPh sb="11" eb="13">
      <t>ジッシ</t>
    </rPh>
    <phoneticPr fontId="3"/>
  </si>
  <si>
    <t>感染症廃棄物の処理費用</t>
    <rPh sb="0" eb="3">
      <t>カンセンショウ</t>
    </rPh>
    <rPh sb="3" eb="6">
      <t>ハイキブツ</t>
    </rPh>
    <rPh sb="7" eb="9">
      <t>ショリ</t>
    </rPh>
    <rPh sb="9" eb="11">
      <t>ヒヨウ</t>
    </rPh>
    <phoneticPr fontId="3"/>
  </si>
  <si>
    <t>（</t>
    <phoneticPr fontId="3"/>
  </si>
  <si>
    <t>感染者等への対応に伴い在庫不足が見込まれる衛生・防護用品の購入</t>
    <rPh sb="0" eb="3">
      <t>カンセンシャ</t>
    </rPh>
    <rPh sb="3" eb="4">
      <t>トウ</t>
    </rPh>
    <rPh sb="6" eb="8">
      <t>タイオウ</t>
    </rPh>
    <rPh sb="9" eb="10">
      <t>トモナ</t>
    </rPh>
    <rPh sb="11" eb="13">
      <t>ザイコ</t>
    </rPh>
    <rPh sb="13" eb="15">
      <t>ブソク</t>
    </rPh>
    <rPh sb="16" eb="18">
      <t>ミコ</t>
    </rPh>
    <rPh sb="21" eb="23">
      <t>エイセイ</t>
    </rPh>
    <rPh sb="24" eb="26">
      <t>ボウゴ</t>
    </rPh>
    <rPh sb="26" eb="28">
      <t>ヨウヒン</t>
    </rPh>
    <rPh sb="29" eb="31">
      <t>コウニュウ</t>
    </rPh>
    <phoneticPr fontId="3"/>
  </si>
  <si>
    <t>（２）障害福祉サービス等事業者との協力支援</t>
    <rPh sb="17" eb="19">
      <t>キョウリョク</t>
    </rPh>
    <phoneticPr fontId="17"/>
  </si>
  <si>
    <t>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0" eb="2">
      <t>イカ</t>
    </rPh>
    <rPh sb="8" eb="10">
      <t>ガイトウ</t>
    </rPh>
    <rPh sb="12" eb="15">
      <t>ジギョウショ</t>
    </rPh>
    <rPh sb="16" eb="18">
      <t>シセツ</t>
    </rPh>
    <rPh sb="18" eb="19">
      <t>トウ</t>
    </rPh>
    <rPh sb="20" eb="23">
      <t>リヨウシャ</t>
    </rPh>
    <rPh sb="24" eb="25">
      <t>ウ</t>
    </rPh>
    <rPh sb="25" eb="26">
      <t>イ</t>
    </rPh>
    <rPh sb="28" eb="30">
      <t>ショクイン</t>
    </rPh>
    <rPh sb="31" eb="33">
      <t>フソク</t>
    </rPh>
    <rPh sb="35" eb="37">
      <t>バアイ</t>
    </rPh>
    <rPh sb="38" eb="40">
      <t>オウエン</t>
    </rPh>
    <rPh sb="40" eb="42">
      <t>ショクイン</t>
    </rPh>
    <rPh sb="43" eb="45">
      <t>ハケン</t>
    </rPh>
    <rPh sb="46" eb="47">
      <t>オコナ</t>
    </rPh>
    <rPh sb="49" eb="51">
      <t>レンケイ</t>
    </rPh>
    <rPh sb="51" eb="52">
      <t>サキ</t>
    </rPh>
    <phoneticPr fontId="17"/>
  </si>
  <si>
    <t>①</t>
  </si>
  <si>
    <t>既交付決定額
(d)</t>
    <rPh sb="0" eb="1">
      <t>キ</t>
    </rPh>
    <rPh sb="1" eb="3">
      <t>コウフ</t>
    </rPh>
    <rPh sb="3" eb="5">
      <t>ケッテイ</t>
    </rPh>
    <rPh sb="5" eb="6">
      <t>ガク</t>
    </rPh>
    <phoneticPr fontId="3"/>
  </si>
  <si>
    <t>基準単価(e)</t>
    <rPh sb="0" eb="2">
      <t>キジュン</t>
    </rPh>
    <rPh sb="2" eb="4">
      <t>タンカ</t>
    </rPh>
    <phoneticPr fontId="3"/>
  </si>
  <si>
    <t>所要額(f)</t>
    <rPh sb="0" eb="3">
      <t>ショヨウガク</t>
    </rPh>
    <phoneticPr fontId="3"/>
  </si>
  <si>
    <t>申請額(g)</t>
    <rPh sb="0" eb="3">
      <t>シンセイガク</t>
    </rPh>
    <phoneticPr fontId="3"/>
  </si>
  <si>
    <t>既交付決定額
(h)</t>
    <rPh sb="0" eb="1">
      <t>キ</t>
    </rPh>
    <rPh sb="1" eb="3">
      <t>コウフ</t>
    </rPh>
    <rPh sb="3" eb="5">
      <t>ケッテイ</t>
    </rPh>
    <rPh sb="5" eb="6">
      <t>ガク</t>
    </rPh>
    <phoneticPr fontId="3"/>
  </si>
  <si>
    <t>　「申請額(c)」は、「基準単価(a)」と「所要額(b)」を比較して低い方の額を、「申請額(g)」は、「基準単価(e)」と「所要額(f)」を比較して低い方の額をぞれぞれ記入すること。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</si>
  <si>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r>
      <t xml:space="preserve">今回申請可能額（i)
</t>
    </r>
    <r>
      <rPr>
        <sz val="10"/>
        <rFont val="ＭＳ Ｐ明朝"/>
        <family val="1"/>
        <charset val="128"/>
      </rPr>
      <t>(a)-(d)と（c)のいずれか低い金額</t>
    </r>
    <rPh sb="0" eb="2">
      <t>コンカイ</t>
    </rPh>
    <rPh sb="2" eb="4">
      <t>シンセイ</t>
    </rPh>
    <rPh sb="4" eb="7">
      <t>カノウガク</t>
    </rPh>
    <rPh sb="27" eb="28">
      <t>ヒク</t>
    </rPh>
    <rPh sb="29" eb="31">
      <t>キンガク</t>
    </rPh>
    <phoneticPr fontId="3"/>
  </si>
  <si>
    <t>今回の申請額計
(i)＋(j)</t>
    <rPh sb="0" eb="2">
      <t>コンカイ</t>
    </rPh>
    <rPh sb="3" eb="6">
      <t>シンセイガク</t>
    </rPh>
    <rPh sb="6" eb="7">
      <t>ケイ</t>
    </rPh>
    <phoneticPr fontId="3"/>
  </si>
  <si>
    <r>
      <t xml:space="preserve">今回申請可能額（j)
</t>
    </r>
    <r>
      <rPr>
        <sz val="10"/>
        <rFont val="ＭＳ Ｐ明朝"/>
        <family val="1"/>
        <charset val="128"/>
      </rPr>
      <t>(e)-(h)と（g)のいずれか低い金額</t>
    </r>
    <rPh sb="0" eb="2">
      <t>コンカイ</t>
    </rPh>
    <rPh sb="2" eb="4">
      <t>シンセイ</t>
    </rPh>
    <rPh sb="4" eb="7">
      <t>カノウガク</t>
    </rPh>
    <rPh sb="27" eb="28">
      <t>ヒク</t>
    </rPh>
    <rPh sb="29" eb="31">
      <t>キンガク</t>
    </rPh>
    <phoneticPr fontId="3"/>
  </si>
  <si>
    <t>ア　利用者受入に係る職員確保</t>
    <phoneticPr fontId="3"/>
  </si>
  <si>
    <t>受入元の事業所名（</t>
    <rPh sb="0" eb="3">
      <t>ウケイレモト</t>
    </rPh>
    <rPh sb="4" eb="7">
      <t>ジギョウショ</t>
    </rPh>
    <rPh sb="7" eb="8">
      <t>メイ</t>
    </rPh>
    <phoneticPr fontId="3"/>
  </si>
  <si>
    <t>)</t>
    <phoneticPr fontId="3"/>
  </si>
  <si>
    <t>イ　職員の応援派遣</t>
    <rPh sb="2" eb="4">
      <t>ショクイン</t>
    </rPh>
    <rPh sb="5" eb="7">
      <t>オウエン</t>
    </rPh>
    <rPh sb="7" eb="9">
      <t>ハケン</t>
    </rPh>
    <phoneticPr fontId="3"/>
  </si>
  <si>
    <t>ア　事業所等のサービス継続に必要な取組【①～③共通】</t>
    <rPh sb="2" eb="5">
      <t>ジギョウショ</t>
    </rPh>
    <rPh sb="5" eb="6">
      <t>トウ</t>
    </rPh>
    <phoneticPr fontId="3"/>
  </si>
  <si>
    <t>代替サービス実施に必要な人材確保の実施</t>
    <rPh sb="0" eb="2">
      <t>ダイガエ</t>
    </rPh>
    <rPh sb="6" eb="8">
      <t>ジッシ</t>
    </rPh>
    <rPh sb="9" eb="11">
      <t>ヒツヨウ</t>
    </rPh>
    <rPh sb="12" eb="14">
      <t>ジンザイ</t>
    </rPh>
    <rPh sb="14" eb="16">
      <t>カクホ</t>
    </rPh>
    <rPh sb="17" eb="19">
      <t>ジッシ</t>
    </rPh>
    <phoneticPr fontId="3"/>
  </si>
  <si>
    <t>(</t>
    <phoneticPr fontId="3"/>
  </si>
  <si>
    <t>代替場所の確保</t>
    <rPh sb="0" eb="2">
      <t>ダイガエ</t>
    </rPh>
    <rPh sb="2" eb="4">
      <t>バショ</t>
    </rPh>
    <rPh sb="5" eb="7">
      <t>カクホ</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</si>
  <si>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</si>
  <si>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健康管理等を行うためのタブレット等の活用</t>
    <rPh sb="0" eb="4">
      <t>ケンコウカンリ</t>
    </rPh>
    <rPh sb="4" eb="5">
      <t>トウ</t>
    </rPh>
    <rPh sb="6" eb="7">
      <t>オコナ</t>
    </rPh>
    <rPh sb="16" eb="17">
      <t>トウ</t>
    </rPh>
    <rPh sb="18" eb="20">
      <t>カツヨウ</t>
    </rPh>
    <phoneticPr fontId="3"/>
  </si>
  <si>
    <r>
      <t>ウ　その他　</t>
    </r>
    <r>
      <rPr>
        <sz val="8"/>
        <rFont val="ＭＳ Ｐ明朝"/>
        <family val="1"/>
        <charset val="128"/>
      </rPr>
      <t>※ア及びイの他、協力支援に資する取組がある場合には記載すること。</t>
    </r>
    <rPh sb="4" eb="5">
      <t>タ</t>
    </rPh>
    <rPh sb="8" eb="9">
      <t>オヨ</t>
    </rPh>
    <rPh sb="14" eb="18">
      <t>キョウリョクシエン</t>
    </rPh>
    <rPh sb="19" eb="20">
      <t>シ</t>
    </rPh>
    <phoneticPr fontId="3"/>
  </si>
  <si>
    <t>ア、サービス継続に必要な取組</t>
    <rPh sb="6" eb="8">
      <t>ケイゾク</t>
    </rPh>
    <rPh sb="9" eb="11">
      <t>ヒツヨウ</t>
    </rPh>
    <rPh sb="12" eb="14">
      <t>トリクミ</t>
    </rPh>
    <phoneticPr fontId="3"/>
  </si>
  <si>
    <t>ア、事業所等のサービス継続に必要な取組</t>
    <rPh sb="2" eb="5">
      <t>ジギョウショ</t>
    </rPh>
    <rPh sb="5" eb="6">
      <t>トウ</t>
    </rPh>
    <phoneticPr fontId="3"/>
  </si>
  <si>
    <t>(費目の例)</t>
    <rPh sb="1" eb="3">
      <t>ヒモク</t>
    </rPh>
    <rPh sb="4" eb="5">
      <t>レイ</t>
    </rPh>
    <phoneticPr fontId="3"/>
  </si>
  <si>
    <t>引き継ぎ時の連携機関等への交通費【旅費】</t>
    <rPh sb="0" eb="1">
      <t>イン</t>
    </rPh>
    <rPh sb="2" eb="3">
      <t>ツ</t>
    </rPh>
    <rPh sb="4" eb="5">
      <t>ジ</t>
    </rPh>
    <rPh sb="6" eb="8">
      <t>レンケイ</t>
    </rPh>
    <rPh sb="8" eb="10">
      <t>キカン</t>
    </rPh>
    <rPh sb="10" eb="11">
      <t>トウ</t>
    </rPh>
    <rPh sb="13" eb="16">
      <t>コウツウヒ</t>
    </rPh>
    <rPh sb="17" eb="19">
      <t>リョヒ</t>
    </rPh>
    <phoneticPr fontId="3"/>
  </si>
  <si>
    <t>a　事業継続に必要な人員確保のための費用</t>
    <rPh sb="2" eb="4">
      <t>ジギョウ</t>
    </rPh>
    <rPh sb="4" eb="6">
      <t>ケイゾク</t>
    </rPh>
    <rPh sb="7" eb="9">
      <t>ヒツヨウ</t>
    </rPh>
    <rPh sb="10" eb="12">
      <t>ジンイン</t>
    </rPh>
    <rPh sb="12" eb="14">
      <t>カクホ</t>
    </rPh>
    <rPh sb="18" eb="20">
      <t>ヒヨウ</t>
    </rPh>
    <phoneticPr fontId="3"/>
  </si>
  <si>
    <t>b　連携機関等への利用者の引き継ぎ等で生じる費用</t>
    <rPh sb="2" eb="4">
      <t>レンケイ</t>
    </rPh>
    <rPh sb="4" eb="6">
      <t>キカン</t>
    </rPh>
    <rPh sb="6" eb="7">
      <t>トウ</t>
    </rPh>
    <rPh sb="9" eb="12">
      <t>リヨウシャ</t>
    </rPh>
    <rPh sb="13" eb="14">
      <t>ヒ</t>
    </rPh>
    <rPh sb="15" eb="16">
      <t>ツ</t>
    </rPh>
    <rPh sb="17" eb="18">
      <t>トウ</t>
    </rPh>
    <rPh sb="19" eb="20">
      <t>ショウ</t>
    </rPh>
    <rPh sb="22" eb="24">
      <t>ヒヨウ</t>
    </rPh>
    <phoneticPr fontId="3"/>
  </si>
  <si>
    <t>c　事業所・施設等の消毒・清掃の費用</t>
    <rPh sb="2" eb="5">
      <t>ジギョウショ</t>
    </rPh>
    <rPh sb="6" eb="8">
      <t>シセツ</t>
    </rPh>
    <rPh sb="8" eb="9">
      <t>トウ</t>
    </rPh>
    <rPh sb="10" eb="12">
      <t>ショウドク</t>
    </rPh>
    <rPh sb="13" eb="15">
      <t>セイソウ</t>
    </rPh>
    <rPh sb="16" eb="18">
      <t>ヒヨウ</t>
    </rPh>
    <phoneticPr fontId="3"/>
  </si>
  <si>
    <t>d　感染症廃棄物の処理費用</t>
    <rPh sb="2" eb="5">
      <t>カンセンショウ</t>
    </rPh>
    <rPh sb="5" eb="8">
      <t>ハイキブツ</t>
    </rPh>
    <rPh sb="9" eb="11">
      <t>ショリ</t>
    </rPh>
    <rPh sb="11" eb="13">
      <t>ヒヨウ</t>
    </rPh>
    <rPh sb="12" eb="13">
      <t>ショウヒ</t>
    </rPh>
    <phoneticPr fontId="3"/>
  </si>
  <si>
    <t>廃棄物処理のための消耗品の購入【需用費】､処理業者への委託【委託費】</t>
    <rPh sb="0" eb="3">
      <t>ハイキブツ</t>
    </rPh>
    <rPh sb="3" eb="5">
      <t>ショリ</t>
    </rPh>
    <rPh sb="9" eb="12">
      <t>ショウモウヒン</t>
    </rPh>
    <rPh sb="13" eb="15">
      <t>コウニュウ</t>
    </rPh>
    <rPh sb="16" eb="19">
      <t>ジュヨウヒ</t>
    </rPh>
    <rPh sb="21" eb="23">
      <t>ショリ</t>
    </rPh>
    <rPh sb="23" eb="25">
      <t>ギョウシャ</t>
    </rPh>
    <rPh sb="27" eb="29">
      <t>イタク</t>
    </rPh>
    <rPh sb="30" eb="33">
      <t>イタクヒ</t>
    </rPh>
    <phoneticPr fontId="3"/>
  </si>
  <si>
    <t>e　在庫不足が見込まれる衛生・防護用品の購入費用</t>
    <rPh sb="2" eb="4">
      <t>ザイコ</t>
    </rPh>
    <rPh sb="4" eb="6">
      <t>ブソク</t>
    </rPh>
    <rPh sb="7" eb="9">
      <t>ミコ</t>
    </rPh>
    <rPh sb="12" eb="14">
      <t>エイセイ</t>
    </rPh>
    <rPh sb="15" eb="17">
      <t>ボウゴ</t>
    </rPh>
    <rPh sb="17" eb="19">
      <t>ヨウヒン</t>
    </rPh>
    <rPh sb="20" eb="22">
      <t>コウニュウ</t>
    </rPh>
    <rPh sb="22" eb="24">
      <t>ヒヨウ</t>
    </rPh>
    <phoneticPr fontId="3"/>
  </si>
  <si>
    <t>ア、利用者受入に係る連絡調整、職員確保</t>
    <phoneticPr fontId="3"/>
  </si>
  <si>
    <t>イ、職員の応援派遣</t>
    <rPh sb="2" eb="4">
      <t>ショクイン</t>
    </rPh>
    <rPh sb="5" eb="7">
      <t>オウエン</t>
    </rPh>
    <rPh sb="7" eb="9">
      <t>ハケン</t>
    </rPh>
    <phoneticPr fontId="3"/>
  </si>
  <si>
    <t>a　追加で必要な人員確保のための費用</t>
    <rPh sb="2" eb="4">
      <t>ツイカ</t>
    </rPh>
    <rPh sb="5" eb="7">
      <t>ヒツヨウ</t>
    </rPh>
    <rPh sb="8" eb="10">
      <t>ジンイン</t>
    </rPh>
    <rPh sb="10" eb="12">
      <t>カクホ</t>
    </rPh>
    <rPh sb="16" eb="18">
      <t>ヒヨウ</t>
    </rPh>
    <phoneticPr fontId="3"/>
  </si>
  <si>
    <t>a　職員を応援派遣するために必要な費用</t>
    <rPh sb="2" eb="4">
      <t>ショクイン</t>
    </rPh>
    <rPh sb="5" eb="7">
      <t>オウエン</t>
    </rPh>
    <rPh sb="7" eb="9">
      <t>ハケン</t>
    </rPh>
    <rPh sb="14" eb="16">
      <t>ヒツヨウ</t>
    </rPh>
    <rPh sb="17" eb="19">
      <t>ヒヨウ</t>
    </rPh>
    <phoneticPr fontId="3"/>
  </si>
  <si>
    <t>（上記１、ア、aに準ずる）</t>
    <rPh sb="1" eb="3">
      <t>ジョウキ</t>
    </rPh>
    <rPh sb="9" eb="10">
      <t>ジュン</t>
    </rPh>
    <phoneticPr fontId="3"/>
  </si>
  <si>
    <t>a　代替サービス実施に必要な人員確保のための費用　</t>
    <rPh sb="2" eb="4">
      <t>ダイガエ</t>
    </rPh>
    <rPh sb="8" eb="10">
      <t>ジッシ</t>
    </rPh>
    <rPh sb="11" eb="13">
      <t>ヒツヨウ</t>
    </rPh>
    <rPh sb="14" eb="16">
      <t>ジンイン</t>
    </rPh>
    <rPh sb="16" eb="18">
      <t>カクホ</t>
    </rPh>
    <rPh sb="22" eb="24">
      <t>ヒヨウ</t>
    </rPh>
    <phoneticPr fontId="3"/>
  </si>
  <si>
    <t>b　代替場所の確保するための費用</t>
    <rPh sb="2" eb="4">
      <t>ダイタイ</t>
    </rPh>
    <rPh sb="4" eb="6">
      <t>バショ</t>
    </rPh>
    <rPh sb="7" eb="9">
      <t>カクホ</t>
    </rPh>
    <rPh sb="14" eb="16">
      <t>ヒヨウ</t>
    </rPh>
    <phoneticPr fontId="3"/>
  </si>
  <si>
    <t>代替場所の賃料【賃借料】</t>
    <rPh sb="0" eb="2">
      <t>ダイタイ</t>
    </rPh>
    <rPh sb="2" eb="4">
      <t>バショ</t>
    </rPh>
    <rPh sb="5" eb="7">
      <t>チンリョウ</t>
    </rPh>
    <rPh sb="8" eb="11">
      <t>チンシャクリョウ</t>
    </rPh>
    <phoneticPr fontId="3"/>
  </si>
  <si>
    <t>訪問する職員への交通費【旅費】、訪問用の車のリース費【賃借料】</t>
    <rPh sb="0" eb="2">
      <t>ホウモン</t>
    </rPh>
    <rPh sb="4" eb="6">
      <t>ショクイン</t>
    </rPh>
    <rPh sb="8" eb="11">
      <t>コウツウヒ</t>
    </rPh>
    <rPh sb="12" eb="14">
      <t>リョヒ</t>
    </rPh>
    <rPh sb="16" eb="19">
      <t>ホウモンヨウ</t>
    </rPh>
    <rPh sb="20" eb="21">
      <t>クルマ</t>
    </rPh>
    <rPh sb="25" eb="26">
      <t>ヒ</t>
    </rPh>
    <rPh sb="27" eb="30">
      <t>チンシャクリョウ</t>
    </rPh>
    <phoneticPr fontId="3"/>
  </si>
  <si>
    <t>(申請回数</t>
    <rPh sb="1" eb="3">
      <t>シンセイ</t>
    </rPh>
    <rPh sb="3" eb="5">
      <t>カイスウ</t>
    </rPh>
    <phoneticPr fontId="3"/>
  </si>
  <si>
    <t>回目）</t>
    <rPh sb="0" eb="2">
      <t>カイメ</t>
    </rPh>
    <phoneticPr fontId="3"/>
  </si>
  <si>
    <t>合計（③）</t>
    <rPh sb="0" eb="2">
      <t>ゴウケイ</t>
    </rPh>
    <phoneticPr fontId="3"/>
  </si>
  <si>
    <t>合計（④）</t>
    <rPh sb="0" eb="2">
      <t>ゴウケイ</t>
    </rPh>
    <phoneticPr fontId="3"/>
  </si>
  <si>
    <t>※別紙の④の額の千円未満切り捨て</t>
    <rPh sb="1" eb="3">
      <t>ベッシ</t>
    </rPh>
    <rPh sb="6" eb="7">
      <t>ガク</t>
    </rPh>
    <rPh sb="8" eb="9">
      <t>セン</t>
    </rPh>
    <rPh sb="9" eb="12">
      <t>エンミマン</t>
    </rPh>
    <rPh sb="12" eb="13">
      <t>キ</t>
    </rPh>
    <rPh sb="14" eb="15">
      <t>ス</t>
    </rPh>
    <phoneticPr fontId="3"/>
  </si>
  <si>
    <t>（所要額）</t>
    <rPh sb="1" eb="4">
      <t>ショヨウガク</t>
    </rPh>
    <phoneticPr fontId="3"/>
  </si>
  <si>
    <t>※別紙の①～③の額の合計　
千円未満切り捨て</t>
    <rPh sb="1" eb="3">
      <t>ベッシ</t>
    </rPh>
    <rPh sb="8" eb="9">
      <t>ガク</t>
    </rPh>
    <rPh sb="10" eb="12">
      <t>ゴウケイ</t>
    </rPh>
    <rPh sb="14" eb="15">
      <t>セン</t>
    </rPh>
    <rPh sb="15" eb="18">
      <t>エンミマン</t>
    </rPh>
    <rPh sb="18" eb="19">
      <t>キ</t>
    </rPh>
    <rPh sb="20" eb="21">
      <t>ス</t>
    </rPh>
    <phoneticPr fontId="3"/>
  </si>
  <si>
    <t>千円</t>
    <rPh sb="0" eb="2">
      <t>センエン</t>
    </rPh>
    <phoneticPr fontId="3"/>
  </si>
  <si>
    <t>申請可能額</t>
    <rPh sb="0" eb="2">
      <t>シンセイ</t>
    </rPh>
    <rPh sb="2" eb="4">
      <t>カノウ</t>
    </rPh>
    <rPh sb="4" eb="5">
      <t>ガク</t>
    </rPh>
    <phoneticPr fontId="3"/>
  </si>
  <si>
    <t>(費目の例)</t>
    <rPh sb="1" eb="3">
      <t>ヒモク</t>
    </rPh>
    <phoneticPr fontId="3"/>
  </si>
  <si>
    <t>※水色欄は入力、緑色欄は選択願います。
※個票を入力すれば、申請額一覧に自動反映します。</t>
    <rPh sb="1" eb="3">
      <t>ミズイロ</t>
    </rPh>
    <rPh sb="3" eb="4">
      <t>ラン</t>
    </rPh>
    <rPh sb="5" eb="7">
      <t>ニュウリョク</t>
    </rPh>
    <rPh sb="8" eb="9">
      <t>ミドリ</t>
    </rPh>
    <rPh sb="9" eb="10">
      <t>イロ</t>
    </rPh>
    <rPh sb="10" eb="11">
      <t>ラン</t>
    </rPh>
    <rPh sb="12" eb="14">
      <t>センタク</t>
    </rPh>
    <rPh sb="14" eb="15">
      <t>ネガ</t>
    </rPh>
    <rPh sb="21" eb="23">
      <t>コヒョウ</t>
    </rPh>
    <rPh sb="24" eb="26">
      <t>ニュウリョク</t>
    </rPh>
    <rPh sb="30" eb="33">
      <t>シンセイガク</t>
    </rPh>
    <rPh sb="33" eb="35">
      <t>イチラン</t>
    </rPh>
    <rPh sb="36" eb="38">
      <t>ジドウ</t>
    </rPh>
    <rPh sb="38" eb="40">
      <t>ハンエイ</t>
    </rPh>
    <phoneticPr fontId="3"/>
  </si>
  <si>
    <t>　「既交付決定額(d)」及び「既交付決定額(h)」は初回の申請時は０とそれぞれ記入し、２回目以降はこれまでの交付決定額の合計を記入すること。</t>
    <rPh sb="2" eb="8">
      <t>キコウフケッテイガク</t>
    </rPh>
    <rPh sb="12" eb="13">
      <t>オヨ</t>
    </rPh>
    <rPh sb="15" eb="16">
      <t>キ</t>
    </rPh>
    <rPh sb="16" eb="18">
      <t>コウフ</t>
    </rPh>
    <rPh sb="18" eb="20">
      <t>ケッテイ</t>
    </rPh>
    <rPh sb="20" eb="21">
      <t>ガク</t>
    </rPh>
    <rPh sb="26" eb="28">
      <t>ショカイ</t>
    </rPh>
    <rPh sb="29" eb="32">
      <t>シンセイジ</t>
    </rPh>
    <rPh sb="39" eb="41">
      <t>キニュウ</t>
    </rPh>
    <rPh sb="44" eb="48">
      <t>カイメイコウ</t>
    </rPh>
    <rPh sb="54" eb="56">
      <t>コウフ</t>
    </rPh>
    <rPh sb="56" eb="58">
      <t>ケッテイ</t>
    </rPh>
    <rPh sb="58" eb="59">
      <t>ガク</t>
    </rPh>
    <rPh sb="60" eb="62">
      <t>ゴウケイ</t>
    </rPh>
    <rPh sb="63" eb="65">
      <t>キニュウ</t>
    </rPh>
    <phoneticPr fontId="3"/>
  </si>
  <si>
    <t>　「今回の申請額計」は、「今回申請可能額(i)」と「今回申請可能額(j)」の合計額を記入すること。</t>
    <rPh sb="2" eb="4">
      <t>コンカイ</t>
    </rPh>
    <rPh sb="5" eb="7">
      <t>シンセイ</t>
    </rPh>
    <rPh sb="7" eb="8">
      <t>ガク</t>
    </rPh>
    <rPh sb="8" eb="9">
      <t>ケイ</t>
    </rPh>
    <rPh sb="13" eb="15">
      <t>コンカイ</t>
    </rPh>
    <rPh sb="15" eb="17">
      <t>シンセイ</t>
    </rPh>
    <rPh sb="17" eb="19">
      <t>カノウ</t>
    </rPh>
    <rPh sb="19" eb="20">
      <t>ガク</t>
    </rPh>
    <rPh sb="26" eb="28">
      <t>コンカイ</t>
    </rPh>
    <rPh sb="28" eb="30">
      <t>シンセイ</t>
    </rPh>
    <rPh sb="30" eb="32">
      <t>カノウ</t>
    </rPh>
    <rPh sb="32" eb="33">
      <t>ガク</t>
    </rPh>
    <rPh sb="38" eb="41">
      <t>ゴウケイガク</t>
    </rPh>
    <rPh sb="42" eb="44">
      <t>キニュウ</t>
    </rPh>
    <phoneticPr fontId="3"/>
  </si>
  <si>
    <t>○○事業所</t>
    <rPh sb="2" eb="5">
      <t>ジギョウショ</t>
    </rPh>
    <phoneticPr fontId="3"/>
  </si>
  <si>
    <t>ジギョウショ</t>
    <phoneticPr fontId="3"/>
  </si>
  <si>
    <t>1234567890</t>
    <phoneticPr fontId="3"/>
  </si>
  <si>
    <t>４６０</t>
    <phoneticPr fontId="3"/>
  </si>
  <si>
    <t>０００１</t>
    <phoneticPr fontId="3"/>
  </si>
  <si>
    <t>名古屋市中区○○町△番△号　ABビル1階</t>
    <rPh sb="0" eb="4">
      <t>ナゴヤシ</t>
    </rPh>
    <rPh sb="4" eb="6">
      <t>ナカク</t>
    </rPh>
    <rPh sb="8" eb="9">
      <t>チョウ</t>
    </rPh>
    <rPh sb="10" eb="11">
      <t>バン</t>
    </rPh>
    <rPh sb="12" eb="13">
      <t>ゴウ</t>
    </rPh>
    <rPh sb="19" eb="20">
      <t>カイ</t>
    </rPh>
    <phoneticPr fontId="3"/>
  </si>
  <si>
    <t>０５２－９７２－○○○○</t>
    <phoneticPr fontId="3"/>
  </si>
  <si>
    <t>nagoya@aaa.co.jp</t>
    <phoneticPr fontId="3"/>
  </si>
  <si>
    <t>名古屋　太郎</t>
    <rPh sb="0" eb="3">
      <t>ナゴヤ</t>
    </rPh>
    <rPh sb="4" eb="6">
      <t>タロウ</t>
    </rPh>
    <phoneticPr fontId="3"/>
  </si>
  <si>
    <t>職員諸手当等</t>
    <rPh sb="0" eb="2">
      <t>ショクイン</t>
    </rPh>
    <rPh sb="2" eb="5">
      <t>ショテアテ</t>
    </rPh>
    <rPh sb="5" eb="6">
      <t>トウ</t>
    </rPh>
    <phoneticPr fontId="3"/>
  </si>
  <si>
    <t>5月9日職員3人事業所消毒に従事</t>
    <rPh sb="1" eb="2">
      <t>ガツ</t>
    </rPh>
    <rPh sb="3" eb="4">
      <t>カ</t>
    </rPh>
    <rPh sb="4" eb="6">
      <t>ショクイン</t>
    </rPh>
    <rPh sb="7" eb="8">
      <t>ニン</t>
    </rPh>
    <rPh sb="8" eb="11">
      <t>ジギョウショ</t>
    </rPh>
    <rPh sb="11" eb="13">
      <t>ショウドク</t>
    </rPh>
    <rPh sb="14" eb="16">
      <t>ジュウジ</t>
    </rPh>
    <phoneticPr fontId="3"/>
  </si>
  <si>
    <t>消毒液、モップ、マスク、手袋</t>
    <rPh sb="0" eb="2">
      <t>ショウドク</t>
    </rPh>
    <rPh sb="2" eb="3">
      <t>エキ</t>
    </rPh>
    <rPh sb="12" eb="14">
      <t>テブクロ</t>
    </rPh>
    <phoneticPr fontId="3"/>
  </si>
  <si>
    <t>賃借料</t>
    <rPh sb="0" eb="3">
      <t>チンシャクリョウ</t>
    </rPh>
    <phoneticPr fontId="3"/>
  </si>
  <si>
    <t>5月10日～17日車両1台レンタル</t>
    <rPh sb="1" eb="2">
      <t>ガツ</t>
    </rPh>
    <rPh sb="4" eb="5">
      <t>ニチ</t>
    </rPh>
    <rPh sb="8" eb="9">
      <t>ニチ</t>
    </rPh>
    <rPh sb="9" eb="11">
      <t>シャリョウ</t>
    </rPh>
    <rPh sb="12" eb="13">
      <t>ダイ</t>
    </rPh>
    <phoneticPr fontId="3"/>
  </si>
  <si>
    <t>備品購入費</t>
    <rPh sb="0" eb="2">
      <t>ビヒン</t>
    </rPh>
    <rPh sb="2" eb="5">
      <t>コウニュウヒ</t>
    </rPh>
    <phoneticPr fontId="3"/>
  </si>
  <si>
    <t>5月10日タブレットPC1台購入</t>
    <rPh sb="1" eb="2">
      <t>ガツ</t>
    </rPh>
    <rPh sb="4" eb="5">
      <t>ニチ</t>
    </rPh>
    <rPh sb="13" eb="14">
      <t>ダイ</t>
    </rPh>
    <rPh sb="14" eb="16">
      <t>コウニュウ</t>
    </rPh>
    <phoneticPr fontId="3"/>
  </si>
  <si>
    <t>なお、要綱に基づき、実際に生じた費用について記入すること。</t>
    <rPh sb="3" eb="5">
      <t>ヨウコウ</t>
    </rPh>
    <rPh sb="6" eb="7">
      <t>モト</t>
    </rPh>
    <phoneticPr fontId="3"/>
  </si>
  <si>
    <t>　「所要額(b)」及び「所要額(ｆ)」は「（様式３）事業所・施設別個表」に記載した所要額（千円未満切り捨て）を記入すること。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</si>
  <si>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※水色欄（既交付決定額（ｄ）及び既交付決定額（ｈ））を入力してください。あとの欄は個票１から自動表示されます。</t>
    <rPh sb="1" eb="3">
      <t>ミズイロ</t>
    </rPh>
    <rPh sb="3" eb="4">
      <t>ラン</t>
    </rPh>
    <rPh sb="5" eb="6">
      <t>キ</t>
    </rPh>
    <rPh sb="6" eb="8">
      <t>コウフ</t>
    </rPh>
    <rPh sb="8" eb="10">
      <t>ケッテイ</t>
    </rPh>
    <rPh sb="10" eb="11">
      <t>ガク</t>
    </rPh>
    <rPh sb="14" eb="15">
      <t>オヨ</t>
    </rPh>
    <rPh sb="16" eb="17">
      <t>キ</t>
    </rPh>
    <rPh sb="17" eb="19">
      <t>コウフ</t>
    </rPh>
    <rPh sb="19" eb="21">
      <t>ケッテイ</t>
    </rPh>
    <rPh sb="21" eb="22">
      <t>ガク</t>
    </rPh>
    <rPh sb="27" eb="29">
      <t>ニュウリョク</t>
    </rPh>
    <rPh sb="39" eb="40">
      <t>ラン</t>
    </rPh>
    <rPh sb="41" eb="43">
      <t>コヒョウ</t>
    </rPh>
    <rPh sb="46" eb="48">
      <t>ジドウ</t>
    </rPh>
    <rPh sb="48" eb="50">
      <t>ヒョウジ</t>
    </rPh>
    <phoneticPr fontId="3"/>
  </si>
  <si>
    <t>児童発達支援</t>
    <rPh sb="0" eb="2">
      <t>ジドウ</t>
    </rPh>
    <rPh sb="2" eb="4">
      <t>ハッタツ</t>
    </rPh>
    <rPh sb="4" eb="6">
      <t>シエン</t>
    </rPh>
    <phoneticPr fontId="17"/>
  </si>
  <si>
    <t>医療型児童発達支援</t>
    <rPh sb="0" eb="2">
      <t>イリョウ</t>
    </rPh>
    <rPh sb="2" eb="3">
      <t>ガタ</t>
    </rPh>
    <rPh sb="3" eb="5">
      <t>ジドウ</t>
    </rPh>
    <rPh sb="5" eb="7">
      <t>ハッタツ</t>
    </rPh>
    <rPh sb="7" eb="9">
      <t>シエン</t>
    </rPh>
    <phoneticPr fontId="17"/>
  </si>
  <si>
    <t>放課後等デイサービス</t>
    <rPh sb="0" eb="3">
      <t>ホウカゴ</t>
    </rPh>
    <rPh sb="3" eb="4">
      <t>トウ</t>
    </rPh>
    <phoneticPr fontId="17"/>
  </si>
  <si>
    <t>福祉型障害児入所施設</t>
    <rPh sb="0" eb="3">
      <t>フクシガタ</t>
    </rPh>
    <rPh sb="3" eb="5">
      <t>ショウガイ</t>
    </rPh>
    <rPh sb="5" eb="6">
      <t>ジ</t>
    </rPh>
    <rPh sb="6" eb="8">
      <t>ニュウショ</t>
    </rPh>
    <rPh sb="8" eb="10">
      <t>シセツ</t>
    </rPh>
    <phoneticPr fontId="17"/>
  </si>
  <si>
    <t>医療型障害児入所施設</t>
    <rPh sb="0" eb="2">
      <t>イリョウ</t>
    </rPh>
    <rPh sb="2" eb="3">
      <t>ガタ</t>
    </rPh>
    <rPh sb="3" eb="5">
      <t>ショウガイ</t>
    </rPh>
    <rPh sb="5" eb="6">
      <t>ジ</t>
    </rPh>
    <rPh sb="6" eb="8">
      <t>ニュウショ</t>
    </rPh>
    <rPh sb="8" eb="10">
      <t>シセツ</t>
    </rPh>
    <phoneticPr fontId="17"/>
  </si>
  <si>
    <t>居宅型児童発達支援</t>
    <rPh sb="0" eb="2">
      <t>キョタク</t>
    </rPh>
    <rPh sb="2" eb="3">
      <t>ガタ</t>
    </rPh>
    <rPh sb="3" eb="5">
      <t>ジドウ</t>
    </rPh>
    <rPh sb="5" eb="7">
      <t>ハッタツ</t>
    </rPh>
    <rPh sb="7" eb="9">
      <t>シエン</t>
    </rPh>
    <phoneticPr fontId="17"/>
  </si>
  <si>
    <t>保育所等訪問支援</t>
    <rPh sb="0" eb="2">
      <t>ホイク</t>
    </rPh>
    <rPh sb="2" eb="3">
      <t>ショ</t>
    </rPh>
    <rPh sb="3" eb="4">
      <t>トウ</t>
    </rPh>
    <rPh sb="4" eb="6">
      <t>ホウモン</t>
    </rPh>
    <rPh sb="6" eb="8">
      <t>シエン</t>
    </rPh>
    <phoneticPr fontId="17"/>
  </si>
  <si>
    <t>障害児相談支援</t>
    <rPh sb="0" eb="2">
      <t>ショウガイ</t>
    </rPh>
    <rPh sb="2" eb="3">
      <t>ジ</t>
    </rPh>
    <rPh sb="3" eb="5">
      <t>ソウダン</t>
    </rPh>
    <rPh sb="5" eb="7">
      <t>シエン</t>
    </rPh>
    <phoneticPr fontId="17"/>
  </si>
  <si>
    <t>⑤　①,③以外の事業所・施設等であって、当該事業所の職員により、利用者の居宅においてできる限りのサービスを提供した事業所</t>
    <rPh sb="5" eb="7">
      <t>イガイ</t>
    </rPh>
    <rPh sb="8" eb="11">
      <t>ジギョウショ</t>
    </rPh>
    <rPh sb="12" eb="14">
      <t>シセツ</t>
    </rPh>
    <rPh sb="14" eb="15">
      <t>トウ</t>
    </rPh>
    <rPh sb="20" eb="22">
      <t>トウガイ</t>
    </rPh>
    <rPh sb="22" eb="25">
      <t>ジギョウショ</t>
    </rPh>
    <rPh sb="26" eb="28">
      <t>ショクイン</t>
    </rPh>
    <rPh sb="32" eb="35">
      <t>リヨウシャ</t>
    </rPh>
    <rPh sb="36" eb="38">
      <t>キョタク</t>
    </rPh>
    <rPh sb="45" eb="46">
      <t>カギ</t>
    </rPh>
    <rPh sb="53" eb="55">
      <t>テイキョウ</t>
    </rPh>
    <rPh sb="57" eb="60">
      <t>ジギョウショ</t>
    </rPh>
    <phoneticPr fontId="17"/>
  </si>
  <si>
    <t>以下のいずれかに該当した事業所・施設等
①　利用者又は職員に感染者が発生した障害福祉サービス等事業所等（職員に複数の濃厚接触者が発生し、職員が不足した場合を含む）
②　濃厚接触者に対応した事業所等
③　都道府県、保健所を設置する市又は特別区から休業要請を受けた事業所等
④　一定の要件のもと、自費で検査を実施した施設</t>
    <rPh sb="0" eb="2">
      <t>イカ</t>
    </rPh>
    <rPh sb="8" eb="10">
      <t>ガイトウ</t>
    </rPh>
    <rPh sb="18" eb="19">
      <t>トウ</t>
    </rPh>
    <rPh sb="46" eb="47">
      <t>トウ</t>
    </rPh>
    <rPh sb="50" eb="51">
      <t>トウ</t>
    </rPh>
    <rPh sb="97" eb="98">
      <t>トウ</t>
    </rPh>
    <rPh sb="130" eb="133">
      <t>ジギョウショ</t>
    </rPh>
    <rPh sb="133" eb="134">
      <t>トウ</t>
    </rPh>
    <rPh sb="137" eb="139">
      <t>イッテイ</t>
    </rPh>
    <rPh sb="140" eb="142">
      <t>ヨウケン</t>
    </rPh>
    <phoneticPr fontId="17"/>
  </si>
  <si>
    <t>ｃ　訪問サービス実施を行うため緊急かつ一時的に必要となる車等のリース等の費用</t>
    <rPh sb="29" eb="30">
      <t>トウ</t>
    </rPh>
    <phoneticPr fontId="3"/>
  </si>
  <si>
    <t>ｄ　ＩＣＴを活用して、健康管理等を行うための費用</t>
    <rPh sb="6" eb="8">
      <t>カツヨウ</t>
    </rPh>
    <rPh sb="11" eb="13">
      <t>ケンコウ</t>
    </rPh>
    <rPh sb="13" eb="15">
      <t>カンリ</t>
    </rPh>
    <rPh sb="15" eb="16">
      <t>トウ</t>
    </rPh>
    <rPh sb="17" eb="18">
      <t>オコナ</t>
    </rPh>
    <rPh sb="22" eb="24">
      <t>ヒヨウ</t>
    </rPh>
    <phoneticPr fontId="3"/>
  </si>
  <si>
    <t>１．事業所等のサービス継続支援</t>
    <rPh sb="5" eb="6">
      <t>ナド</t>
    </rPh>
    <phoneticPr fontId="3"/>
  </si>
  <si>
    <t>２．事業所等との協力支援事業</t>
    <phoneticPr fontId="3"/>
  </si>
  <si>
    <t>＊所要額は障害児通所支援等サービスの報酬及び他の制度等による経費助成（補助）で措置されているものを除いて記入すること。</t>
    <rPh sb="1" eb="4">
      <t>ショヨウガク</t>
    </rPh>
    <rPh sb="5" eb="7">
      <t>ショウガイ</t>
    </rPh>
    <rPh sb="7" eb="8">
      <t>ジ</t>
    </rPh>
    <rPh sb="8" eb="10">
      <t>ツウショ</t>
    </rPh>
    <rPh sb="10" eb="12">
      <t>シエン</t>
    </rPh>
    <rPh sb="12" eb="13">
      <t>トウ</t>
    </rPh>
    <rPh sb="18" eb="20">
      <t>ホウシュウ</t>
    </rPh>
    <rPh sb="20" eb="21">
      <t>オヨ</t>
    </rPh>
    <rPh sb="22" eb="23">
      <t>ホカ</t>
    </rPh>
    <rPh sb="24" eb="26">
      <t>セイド</t>
    </rPh>
    <rPh sb="26" eb="27">
      <t>ナド</t>
    </rPh>
    <rPh sb="30" eb="32">
      <t>ケイヒ</t>
    </rPh>
    <rPh sb="32" eb="34">
      <t>ジョセイ</t>
    </rPh>
    <rPh sb="35" eb="37">
      <t>ホジョ</t>
    </rPh>
    <rPh sb="39" eb="41">
      <t>ソチ</t>
    </rPh>
    <rPh sb="49" eb="50">
      <t>ノゾ</t>
    </rPh>
    <rPh sb="52" eb="54">
      <t>キニュウ</t>
    </rPh>
    <phoneticPr fontId="3"/>
  </si>
  <si>
    <r>
      <t>ウ　その他　</t>
    </r>
    <r>
      <rPr>
        <sz val="8"/>
        <rFont val="ＭＳ Ｐ明朝"/>
        <family val="1"/>
        <charset val="128"/>
      </rPr>
      <t>※ア～イの他、サービス継続支援に資する取組がある場合には記載すること。</t>
    </r>
    <rPh sb="4" eb="5">
      <t>タ</t>
    </rPh>
    <rPh sb="17" eb="19">
      <t>ケイゾク</t>
    </rPh>
    <rPh sb="19" eb="21">
      <t>シエン</t>
    </rPh>
    <rPh sb="22" eb="23">
      <t>シ</t>
    </rPh>
    <phoneticPr fontId="3"/>
  </si>
  <si>
    <t>イ、代替サービス実施による取組</t>
    <rPh sb="2" eb="4">
      <t>ダイガエ</t>
    </rPh>
    <rPh sb="8" eb="10">
      <t>ジッシ</t>
    </rPh>
    <rPh sb="13" eb="15">
      <t>トリクミ</t>
    </rPh>
    <phoneticPr fontId="3"/>
  </si>
  <si>
    <t>①  利用者又は職員に感染者が発生した事業所等（職員に感染者と接触があった者（感染者と同居している場合に限る。以下同じ。）が複数発生し、
　　職員が不足した場合を含む）
②  感染者と接触があった者に対応した事業所等（この場合は利用者のみを指す）
③  ①以外の事業所等であって、当該事業所の職員により、居宅で生活している利用者に対して、できる限りのサービスを提供した事業所</t>
  </si>
  <si>
    <t>イ　代替サービス実施に係る取組（実施期間分に限る）【①②、③（訪問サービスを実施する場合）】</t>
    <rPh sb="2" eb="4">
      <t>ダイガエ</t>
    </rPh>
    <rPh sb="8" eb="10">
      <t>ジッシ</t>
    </rPh>
    <rPh sb="11" eb="12">
      <t>カカ</t>
    </rPh>
    <rPh sb="13" eb="15">
      <t>トリクミ</t>
    </rPh>
    <rPh sb="16" eb="20">
      <t>ジッシキカン</t>
    </rPh>
    <rPh sb="20" eb="21">
      <t>ブン</t>
    </rPh>
    <rPh sb="22" eb="23">
      <t>カギ</t>
    </rPh>
    <rPh sb="31" eb="33">
      <t>ホウモン</t>
    </rPh>
    <rPh sb="38" eb="40">
      <t>ジッシ</t>
    </rPh>
    <rPh sb="42" eb="44">
      <t>バアイ</t>
    </rPh>
    <phoneticPr fontId="3"/>
  </si>
  <si>
    <t>ア　事業所等のサービス継続に必要な取組【①②共通】</t>
    <rPh sb="2" eb="5">
      <t>ジギョウショ</t>
    </rPh>
    <rPh sb="5" eb="6">
      <t>トウ</t>
    </rPh>
    <phoneticPr fontId="3"/>
  </si>
  <si>
    <t>①　上記事業の対象区分①の事業所等に対し、協力する事業所等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6" eb="17">
      <t>ナド</t>
    </rPh>
    <rPh sb="18" eb="19">
      <t>タイ</t>
    </rPh>
    <rPh sb="21" eb="23">
      <t>キョウリョク</t>
    </rPh>
    <rPh sb="25" eb="28">
      <t>ジギョウショ</t>
    </rPh>
    <rPh sb="28" eb="29">
      <t>トウ</t>
    </rPh>
    <rPh sb="59" eb="62">
      <t>ジギョウショ</t>
    </rPh>
    <rPh sb="62" eb="63">
      <t>トウ</t>
    </rPh>
    <rPh sb="64" eb="65">
      <t>タイ</t>
    </rPh>
    <rPh sb="67" eb="69">
      <t>キョウリョク</t>
    </rPh>
    <rPh sb="71" eb="74">
      <t>ジギョウショ</t>
    </rPh>
    <phoneticPr fontId="3"/>
  </si>
  <si>
    <t>①  利用者又は職員に感染者が発生した事業所等（職員に感染者と接触があった者（感染者と同居している場合に限る。以下同じ。）が
     複数発生し、職員が不足した場合を含む）
②  感染者と接触があった者に対応した事業所等（この場合は利用者のみを指す）
③  ①以外の事業所等であって、当該事業所の職員により、居宅で生活している利用者に対して、できる限りのサービスを提供した事業所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</si>
</sst>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7"/>
      <color theme="1"/>
      <name val="ＭＳ Ｐ明朝"/>
      <family val="1"/>
      <charset val="128"/>
    </font>
    <font>
      <sz val="11"/>
      <name val="ＭＳ 明朝"/>
      <family val="1"/>
      <charset val="128"/>
    </font>
    <font>
      <u/>
      <sz val="11"/>
      <color theme="10"/>
      <name val="ＭＳ Ｐゴシック"/>
      <family val="3"/>
      <charset val="128"/>
    </font>
    <font>
      <b/>
      <sz val="9"/>
      <color indexed="81"/>
      <name val="MS P ゴシック"/>
      <family val="3"/>
      <charset val="128"/>
    </font>
    <font>
      <b/>
      <sz val="9"/>
      <color indexed="81"/>
      <name val="ＭＳ Ｐゴシック"/>
      <family val="3"/>
      <charset val="128"/>
    </font>
    <font>
      <sz val="6"/>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22FA46"/>
        <bgColor indexed="64"/>
      </patternFill>
    </fill>
    <fill>
      <patternFill patternType="solid">
        <fgColor theme="5"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8" fillId="0" borderId="0">
      <alignment vertical="center"/>
    </xf>
    <xf numFmtId="0" fontId="22" fillId="0" borderId="0" applyNumberFormat="0" applyFill="0" applyBorder="0" applyAlignment="0" applyProtection="0">
      <alignment vertical="center"/>
    </xf>
  </cellStyleXfs>
  <cellXfs count="426">
    <xf numFmtId="0" fontId="0" fillId="0" borderId="0" xfId="0">
      <alignment vertical="center"/>
    </xf>
    <xf numFmtId="0" fontId="16" fillId="0" borderId="0" xfId="5" applyFont="1">
      <alignment vertical="center"/>
    </xf>
    <xf numFmtId="0" fontId="16" fillId="0" borderId="0" xfId="5" applyFont="1" applyAlignment="1">
      <alignment horizontal="center" vertical="center"/>
    </xf>
    <xf numFmtId="0" fontId="15" fillId="0" borderId="0" xfId="6" applyFont="1">
      <alignment vertical="center"/>
    </xf>
    <xf numFmtId="0" fontId="15" fillId="0" borderId="5" xfId="6" applyFont="1" applyBorder="1">
      <alignment vertical="center"/>
    </xf>
    <xf numFmtId="0" fontId="16" fillId="0" borderId="9" xfId="5" applyFont="1" applyBorder="1">
      <alignment vertical="center"/>
    </xf>
    <xf numFmtId="0" fontId="19" fillId="0" borderId="20" xfId="5" applyFont="1" applyBorder="1" applyAlignment="1">
      <alignment horizontal="center" vertical="center"/>
    </xf>
    <xf numFmtId="3" fontId="19" fillId="0" borderId="20" xfId="6" applyNumberFormat="1" applyFont="1" applyBorder="1">
      <alignment vertical="center"/>
    </xf>
    <xf numFmtId="179" fontId="19" fillId="0" borderId="24" xfId="5" applyNumberFormat="1" applyFont="1" applyBorder="1">
      <alignment vertical="center"/>
    </xf>
    <xf numFmtId="179" fontId="19" fillId="0" borderId="1" xfId="5" applyNumberFormat="1" applyFont="1" applyBorder="1">
      <alignment vertical="center"/>
    </xf>
    <xf numFmtId="3" fontId="19" fillId="0" borderId="24" xfId="6" applyNumberFormat="1" applyFont="1" applyBorder="1">
      <alignment vertical="center"/>
    </xf>
    <xf numFmtId="0" fontId="19" fillId="2" borderId="24" xfId="6" applyFont="1" applyFill="1" applyBorder="1">
      <alignment vertical="center"/>
    </xf>
    <xf numFmtId="181" fontId="19" fillId="0" borderId="24" xfId="5" applyNumberFormat="1" applyFont="1" applyBorder="1">
      <alignment vertical="center"/>
    </xf>
    <xf numFmtId="3" fontId="19" fillId="2" borderId="24" xfId="6" applyNumberFormat="1" applyFont="1" applyFill="1" applyBorder="1">
      <alignment vertical="center"/>
    </xf>
    <xf numFmtId="180" fontId="19" fillId="0" borderId="1" xfId="5" quotePrefix="1" applyNumberFormat="1" applyFont="1" applyBorder="1" applyAlignment="1">
      <alignment horizontal="right" vertical="center"/>
    </xf>
    <xf numFmtId="0" fontId="16" fillId="0" borderId="9" xfId="0" applyFont="1" applyBorder="1">
      <alignment vertical="center"/>
    </xf>
    <xf numFmtId="0" fontId="19" fillId="0" borderId="24" xfId="0" applyFont="1" applyBorder="1" applyAlignment="1">
      <alignment vertical="center" wrapText="1"/>
    </xf>
    <xf numFmtId="0" fontId="16" fillId="0" borderId="0" xfId="0" applyFont="1">
      <alignment vertical="center"/>
    </xf>
    <xf numFmtId="0" fontId="19" fillId="0" borderId="3" xfId="0" applyFont="1" applyBorder="1" applyAlignment="1">
      <alignment horizontal="center" vertical="center" wrapText="1"/>
    </xf>
    <xf numFmtId="0" fontId="19" fillId="0" borderId="24" xfId="0" applyFont="1" applyBorder="1" applyAlignment="1">
      <alignment horizontal="center" vertical="center"/>
    </xf>
    <xf numFmtId="0" fontId="19" fillId="0" borderId="2" xfId="0" applyFont="1" applyBorder="1" applyAlignment="1">
      <alignment vertical="center" wrapText="1"/>
    </xf>
    <xf numFmtId="0" fontId="16" fillId="0" borderId="4" xfId="0" applyFont="1" applyBorder="1">
      <alignment vertical="center"/>
    </xf>
    <xf numFmtId="0" fontId="16" fillId="0" borderId="5" xfId="0" applyFont="1" applyBorder="1">
      <alignment vertical="center"/>
    </xf>
    <xf numFmtId="0" fontId="16" fillId="0" borderId="5" xfId="0" applyFont="1" applyBorder="1" applyAlignment="1">
      <alignment horizontal="center" vertical="center"/>
    </xf>
    <xf numFmtId="0" fontId="16"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3" xfId="0" applyFont="1" applyFill="1" applyBorder="1" applyProtection="1">
      <alignment vertical="center"/>
      <protection hidden="1"/>
    </xf>
    <xf numFmtId="0" fontId="5" fillId="0" borderId="14" xfId="0" applyFont="1" applyFill="1" applyBorder="1" applyAlignment="1" applyProtection="1">
      <alignment horizontal="center" vertical="center"/>
      <protection hidden="1"/>
    </xf>
    <xf numFmtId="0" fontId="5" fillId="0" borderId="14" xfId="0" applyFont="1" applyFill="1" applyBorder="1" applyProtection="1">
      <alignment vertical="center"/>
      <protection hidden="1"/>
    </xf>
    <xf numFmtId="0" fontId="5" fillId="0" borderId="16" xfId="0" applyFont="1" applyFill="1" applyBorder="1" applyProtection="1">
      <alignment vertical="center"/>
      <protection hidden="1"/>
    </xf>
    <xf numFmtId="0" fontId="9" fillId="0" borderId="0" xfId="0" applyFont="1" applyFill="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Alignment="1" applyProtection="1">
      <alignment horizontal="center" vertical="center"/>
      <protection hidden="1"/>
    </xf>
    <xf numFmtId="0" fontId="5" fillId="0" borderId="8" xfId="0" applyFont="1" applyFill="1" applyBorder="1" applyProtection="1">
      <alignment vertical="center"/>
      <protection hidden="1"/>
    </xf>
    <xf numFmtId="0" fontId="5" fillId="0" borderId="12"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5" xfId="0" applyFont="1" applyFill="1" applyBorder="1" applyProtection="1">
      <alignment vertical="center"/>
      <protection hidden="1"/>
    </xf>
    <xf numFmtId="0" fontId="13"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3" borderId="5"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3" borderId="8" xfId="0" applyFont="1" applyFill="1" applyBorder="1" applyAlignment="1" applyProtection="1">
      <alignment horizontal="left" vertical="center"/>
      <protection hidden="1"/>
    </xf>
    <xf numFmtId="0" fontId="9" fillId="0" borderId="8" xfId="0" applyFont="1" applyFill="1" applyBorder="1" applyAlignment="1" applyProtection="1">
      <alignment vertical="center"/>
      <protection locked="0" hidden="1"/>
    </xf>
    <xf numFmtId="0" fontId="5" fillId="0" borderId="12"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locked="0" hidden="1"/>
    </xf>
    <xf numFmtId="0" fontId="7" fillId="0" borderId="8" xfId="0" applyFont="1" applyFill="1" applyBorder="1" applyAlignment="1" applyProtection="1">
      <alignment horizontal="left" vertical="center"/>
      <protection hidden="1"/>
    </xf>
    <xf numFmtId="0" fontId="9" fillId="0" borderId="8" xfId="0" applyFont="1" applyFill="1" applyBorder="1" applyProtection="1">
      <alignment vertical="center"/>
      <protection hidden="1"/>
    </xf>
    <xf numFmtId="0" fontId="9" fillId="0" borderId="8" xfId="0" applyFont="1" applyFill="1" applyBorder="1" applyAlignment="1" applyProtection="1">
      <alignment vertical="center"/>
      <protection hidden="1"/>
    </xf>
    <xf numFmtId="0" fontId="9" fillId="0" borderId="8" xfId="0" applyFont="1" applyFill="1" applyBorder="1" applyAlignment="1" applyProtection="1">
      <alignment horizontal="lef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vertical="center"/>
      <protection hidden="1"/>
    </xf>
    <xf numFmtId="0" fontId="13"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9"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19"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20"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9" fillId="0" borderId="1" xfId="0" applyFont="1" applyFill="1" applyBorder="1" applyAlignment="1" applyProtection="1">
      <alignment vertical="center"/>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0" fillId="0" borderId="6" xfId="0" applyFont="1" applyFill="1" applyBorder="1" applyAlignment="1" applyProtection="1">
      <alignment vertical="center" wrapText="1"/>
      <protection hidden="1"/>
    </xf>
    <xf numFmtId="0" fontId="11" fillId="0" borderId="9"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3" borderId="5" xfId="0" applyFont="1" applyFill="1" applyBorder="1" applyAlignment="1" applyProtection="1">
      <alignment vertical="center" shrinkToFit="1"/>
      <protection locked="0" hidden="1"/>
    </xf>
    <xf numFmtId="0" fontId="11" fillId="0" borderId="5" xfId="0" applyFont="1" applyFill="1" applyBorder="1" applyAlignment="1" applyProtection="1">
      <alignment vertical="center"/>
      <protection locked="0" hidden="1"/>
    </xf>
    <xf numFmtId="0" fontId="9"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left" vertical="center"/>
      <protection hidden="1"/>
    </xf>
    <xf numFmtId="0" fontId="9" fillId="0" borderId="5" xfId="0" applyFont="1" applyFill="1" applyBorder="1" applyAlignment="1" applyProtection="1">
      <alignment horizontal="center" vertical="center"/>
      <protection hidden="1"/>
    </xf>
    <xf numFmtId="0" fontId="10" fillId="3" borderId="9"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10" fillId="0" borderId="10" xfId="0" applyFont="1" applyFill="1" applyBorder="1" applyAlignment="1" applyProtection="1">
      <alignment vertical="center" wrapText="1"/>
      <protection hidden="1"/>
    </xf>
    <xf numFmtId="0" fontId="9" fillId="3" borderId="0"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locked="0" hidden="1"/>
    </xf>
    <xf numFmtId="0" fontId="9" fillId="0" borderId="0" xfId="0" applyFont="1" applyFill="1" applyBorder="1" applyAlignment="1" applyProtection="1">
      <alignment vertical="center" shrinkToFit="1"/>
      <protection locked="0" hidden="1"/>
    </xf>
    <xf numFmtId="0" fontId="11" fillId="0"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locked="0"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9" fillId="0" borderId="3" xfId="0" applyFont="1" applyFill="1" applyBorder="1" applyAlignment="1" applyProtection="1">
      <alignment vertical="center" shrinkToFit="1"/>
      <protection locked="0" hidden="1"/>
    </xf>
    <xf numFmtId="0" fontId="11" fillId="3" borderId="1" xfId="0" applyFont="1" applyFill="1" applyBorder="1" applyAlignment="1" applyProtection="1">
      <alignment vertical="center"/>
      <protection hidden="1"/>
    </xf>
    <xf numFmtId="0" fontId="10" fillId="0" borderId="2" xfId="0" applyFont="1" applyFill="1" applyBorder="1" applyAlignment="1" applyProtection="1">
      <alignment horizontal="left" vertical="center"/>
      <protection hidden="1"/>
    </xf>
    <xf numFmtId="0" fontId="9" fillId="0" borderId="8" xfId="0" applyFont="1" applyFill="1" applyBorder="1" applyAlignment="1" applyProtection="1">
      <alignment vertical="center" shrinkToFit="1"/>
      <protection locked="0" hidden="1"/>
    </xf>
    <xf numFmtId="176" fontId="9" fillId="0" borderId="8"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9" fillId="0" borderId="9"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11" fillId="0" borderId="5" xfId="0" applyFont="1" applyFill="1" applyBorder="1" applyProtection="1">
      <alignment vertical="center"/>
      <protection hidden="1"/>
    </xf>
    <xf numFmtId="0" fontId="7" fillId="0" borderId="9" xfId="0" applyFont="1" applyFill="1" applyBorder="1" applyAlignment="1" applyProtection="1">
      <alignment vertical="center"/>
      <protection hidden="1"/>
    </xf>
    <xf numFmtId="0" fontId="9" fillId="0" borderId="8" xfId="0" applyFont="1" applyFill="1" applyBorder="1" applyAlignment="1" applyProtection="1">
      <alignment vertical="center" textRotation="255"/>
      <protection hidden="1"/>
    </xf>
    <xf numFmtId="0" fontId="9" fillId="0" borderId="9" xfId="0" applyFont="1" applyFill="1" applyBorder="1" applyAlignment="1" applyProtection="1">
      <alignment vertical="center"/>
      <protection hidden="1"/>
    </xf>
    <xf numFmtId="0" fontId="8" fillId="0" borderId="11" xfId="0" applyFont="1" applyFill="1" applyBorder="1" applyProtection="1">
      <alignment vertical="center"/>
      <protection hidden="1"/>
    </xf>
    <xf numFmtId="0" fontId="9" fillId="3" borderId="11" xfId="0" applyFont="1" applyFill="1" applyBorder="1" applyAlignment="1" applyProtection="1">
      <alignment vertical="center"/>
      <protection hidden="1"/>
    </xf>
    <xf numFmtId="0" fontId="11" fillId="0" borderId="8" xfId="0" applyFont="1" applyFill="1" applyBorder="1" applyProtection="1">
      <alignment vertical="center"/>
      <protection hidden="1"/>
    </xf>
    <xf numFmtId="0" fontId="8" fillId="0" borderId="8"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5" xfId="0" applyFont="1" applyFill="1" applyBorder="1" applyAlignment="1" applyProtection="1">
      <alignment vertical="center"/>
      <protection hidden="1"/>
    </xf>
    <xf numFmtId="0" fontId="9" fillId="0" borderId="5" xfId="0" applyFont="1" applyFill="1" applyBorder="1" applyAlignment="1" applyProtection="1">
      <alignment horizontal="center" vertical="center" shrinkToFit="1"/>
      <protection locked="0" hidden="1"/>
    </xf>
    <xf numFmtId="0" fontId="9" fillId="0" borderId="6" xfId="0" applyFont="1" applyFill="1" applyBorder="1" applyAlignment="1" applyProtection="1">
      <alignment horizontal="center" vertical="center" shrinkToFit="1"/>
      <protection locked="0" hidden="1"/>
    </xf>
    <xf numFmtId="0" fontId="11" fillId="3" borderId="5" xfId="0" applyFont="1" applyFill="1" applyBorder="1" applyAlignment="1" applyProtection="1">
      <alignment vertical="center"/>
      <protection locked="0" hidden="1"/>
    </xf>
    <xf numFmtId="0" fontId="9" fillId="0" borderId="6" xfId="0" applyFont="1" applyFill="1" applyBorder="1" applyAlignment="1" applyProtection="1">
      <alignment vertical="center" shrinkToFit="1"/>
      <protection locked="0" hidden="1"/>
    </xf>
    <xf numFmtId="0" fontId="9" fillId="0" borderId="11"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11" fillId="0" borderId="3" xfId="0" applyFont="1" applyFill="1" applyBorder="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8" fillId="0" borderId="25" xfId="0" applyFont="1" applyFill="1" applyBorder="1" applyAlignment="1" applyProtection="1">
      <alignment horizontal="center" vertical="center"/>
      <protection hidden="1"/>
    </xf>
    <xf numFmtId="0" fontId="8" fillId="0" borderId="25" xfId="0" applyFont="1" applyFill="1" applyBorder="1" applyProtection="1">
      <alignment vertical="center"/>
      <protection hidden="1"/>
    </xf>
    <xf numFmtId="0" fontId="12" fillId="0" borderId="0" xfId="0" applyFont="1" applyFill="1" applyBorder="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Fill="1" applyProtection="1">
      <alignment vertical="center"/>
      <protection hidden="1"/>
    </xf>
    <xf numFmtId="0" fontId="10"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4" fillId="0" borderId="4" xfId="0" applyFont="1" applyFill="1" applyBorder="1" applyAlignment="1" applyProtection="1">
      <alignment vertical="center"/>
      <protection hidden="1"/>
    </xf>
    <xf numFmtId="0" fontId="14" fillId="0" borderId="5" xfId="0" applyFont="1" applyFill="1" applyBorder="1" applyAlignment="1" applyProtection="1">
      <alignment horizontal="center" vertical="center"/>
      <protection hidden="1"/>
    </xf>
    <xf numFmtId="0" fontId="14" fillId="0" borderId="9" xfId="0" applyFont="1" applyFill="1" applyBorder="1" applyAlignment="1" applyProtection="1">
      <alignment vertical="center"/>
      <protection hidden="1"/>
    </xf>
    <xf numFmtId="0" fontId="14" fillId="0" borderId="13" xfId="0"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4" fillId="0" borderId="21" xfId="0" applyFont="1" applyFill="1" applyBorder="1" applyAlignment="1" applyProtection="1">
      <alignment vertical="center"/>
      <protection hidden="1"/>
    </xf>
    <xf numFmtId="0" fontId="14" fillId="0" borderId="22" xfId="0" applyFont="1" applyFill="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5" xfId="0" applyFont="1" applyFill="1" applyBorder="1" applyAlignment="1" applyProtection="1">
      <alignment horizontal="center" vertical="center" shrinkToFit="1"/>
      <protection hidden="1"/>
    </xf>
    <xf numFmtId="0" fontId="14" fillId="0" borderId="9" xfId="0" applyFont="1" applyFill="1" applyBorder="1" applyProtection="1">
      <alignment vertical="center"/>
      <protection hidden="1"/>
    </xf>
    <xf numFmtId="0" fontId="14" fillId="0" borderId="11" xfId="0" applyFont="1" applyFill="1" applyBorder="1" applyProtection="1">
      <alignment vertical="center"/>
      <protection hidden="1"/>
    </xf>
    <xf numFmtId="0" fontId="14" fillId="0" borderId="0" xfId="0" applyFont="1" applyFill="1" applyBorder="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shrinkToFit="1"/>
      <protection hidden="1"/>
    </xf>
    <xf numFmtId="0" fontId="14" fillId="0" borderId="0" xfId="0" applyFont="1" applyFill="1" applyAlignment="1" applyProtection="1">
      <alignment horizontal="center" vertical="center"/>
      <protection hidden="1"/>
    </xf>
    <xf numFmtId="0" fontId="14" fillId="0" borderId="5" xfId="0" applyFont="1" applyFill="1" applyBorder="1" applyAlignment="1" applyProtection="1">
      <alignment vertical="center"/>
      <protection hidden="1"/>
    </xf>
    <xf numFmtId="0" fontId="14" fillId="0" borderId="2" xfId="0" applyFont="1" applyFill="1" applyBorder="1" applyAlignment="1" applyProtection="1">
      <alignment horizontal="center" vertical="center"/>
      <protection hidden="1"/>
    </xf>
    <xf numFmtId="0" fontId="14" fillId="0" borderId="1" xfId="0" applyFont="1" applyFill="1" applyBorder="1" applyAlignment="1" applyProtection="1">
      <alignment vertical="center"/>
      <protection hidden="1"/>
    </xf>
    <xf numFmtId="0" fontId="14" fillId="0" borderId="3" xfId="0" applyFont="1" applyFill="1" applyBorder="1" applyAlignment="1" applyProtection="1">
      <alignment horizontal="center" vertical="center"/>
      <protection hidden="1"/>
    </xf>
    <xf numFmtId="0" fontId="14" fillId="0" borderId="4" xfId="0" applyFont="1" applyFill="1" applyBorder="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2" borderId="0" xfId="0" applyFont="1" applyFill="1" applyProtection="1">
      <alignment vertical="center"/>
      <protection hidden="1"/>
    </xf>
    <xf numFmtId="0" fontId="20" fillId="2" borderId="15" xfId="0" applyFont="1" applyFill="1" applyBorder="1" applyAlignment="1" applyProtection="1">
      <alignment vertical="center"/>
      <protection hidden="1"/>
    </xf>
    <xf numFmtId="0" fontId="11" fillId="0" borderId="25" xfId="0" applyFont="1" applyFill="1" applyBorder="1" applyAlignment="1" applyProtection="1">
      <alignment horizontal="left" vertical="center"/>
      <protection hidden="1"/>
    </xf>
    <xf numFmtId="0" fontId="8" fillId="0" borderId="0" xfId="0" applyFont="1">
      <alignment vertical="center"/>
    </xf>
    <xf numFmtId="0" fontId="7" fillId="0" borderId="0" xfId="0" applyFont="1" applyFill="1" applyBorder="1" applyAlignment="1">
      <alignment horizontal="left" vertical="center"/>
    </xf>
    <xf numFmtId="0" fontId="8" fillId="0" borderId="0" xfId="0" applyFont="1" applyAlignment="1">
      <alignment horizontal="right" vertical="center"/>
    </xf>
    <xf numFmtId="0" fontId="9" fillId="4" borderId="24" xfId="0" applyFont="1" applyFill="1" applyBorder="1" applyAlignment="1">
      <alignment horizontal="center" vertical="center"/>
    </xf>
    <xf numFmtId="0" fontId="9" fillId="4" borderId="46"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4" xfId="0" applyFont="1" applyFill="1" applyBorder="1" applyAlignment="1">
      <alignment horizontal="center" vertical="center"/>
    </xf>
    <xf numFmtId="178" fontId="8" fillId="0" borderId="24" xfId="0" applyNumberFormat="1" applyFont="1" applyBorder="1" applyAlignment="1" applyProtection="1">
      <alignment horizontal="center" vertical="center" shrinkToFit="1"/>
      <protection hidden="1"/>
    </xf>
    <xf numFmtId="178" fontId="8" fillId="0" borderId="1" xfId="0" applyNumberFormat="1" applyFont="1" applyBorder="1" applyAlignment="1" applyProtection="1">
      <alignment horizontal="center" vertical="center" shrinkToFit="1"/>
      <protection hidden="1"/>
    </xf>
    <xf numFmtId="178" fontId="8" fillId="0" borderId="24" xfId="4" applyNumberFormat="1" applyFont="1" applyBorder="1" applyAlignment="1" applyProtection="1">
      <alignment horizontal="right" vertical="center" shrinkToFit="1"/>
      <protection hidden="1"/>
    </xf>
    <xf numFmtId="178" fontId="8" fillId="0" borderId="3" xfId="4" applyNumberFormat="1" applyFont="1" applyBorder="1" applyAlignment="1" applyProtection="1">
      <alignment horizontal="right" vertical="center" shrinkToFit="1"/>
      <protection hidden="1"/>
    </xf>
    <xf numFmtId="178" fontId="8" fillId="0" borderId="45" xfId="4" applyNumberFormat="1" applyFont="1" applyBorder="1" applyAlignment="1" applyProtection="1">
      <alignment horizontal="right" vertical="center" shrinkToFit="1"/>
      <protection hidden="1"/>
    </xf>
    <xf numFmtId="178" fontId="8" fillId="3" borderId="45" xfId="4" applyNumberFormat="1" applyFont="1" applyFill="1" applyBorder="1" applyAlignment="1" applyProtection="1">
      <alignment horizontal="right" vertical="center" shrinkToFit="1"/>
      <protection hidden="1"/>
    </xf>
    <xf numFmtId="178" fontId="8" fillId="0" borderId="47" xfId="4" applyNumberFormat="1" applyFont="1" applyBorder="1" applyAlignment="1" applyProtection="1">
      <alignment horizontal="right" vertical="center" shrinkToFit="1"/>
      <protection hidden="1"/>
    </xf>
    <xf numFmtId="178" fontId="8" fillId="0" borderId="48" xfId="4" applyNumberFormat="1" applyFont="1" applyBorder="1" applyAlignment="1" applyProtection="1">
      <alignment horizontal="right" vertical="center" shrinkToFit="1"/>
      <protection hidden="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9" fontId="19" fillId="0" borderId="51" xfId="5" applyNumberFormat="1" applyFont="1" applyBorder="1">
      <alignment vertical="center"/>
    </xf>
    <xf numFmtId="179" fontId="19" fillId="0" borderId="39" xfId="5" applyNumberFormat="1" applyFont="1" applyBorder="1">
      <alignment vertical="center"/>
    </xf>
    <xf numFmtId="181" fontId="19" fillId="0" borderId="39" xfId="5" applyNumberFormat="1" applyFont="1" applyBorder="1">
      <alignment vertical="center"/>
    </xf>
    <xf numFmtId="180" fontId="19" fillId="0" borderId="39" xfId="5" quotePrefix="1" applyNumberFormat="1" applyFont="1" applyBorder="1" applyAlignment="1">
      <alignment horizontal="right" vertical="center"/>
    </xf>
    <xf numFmtId="0" fontId="11" fillId="0" borderId="0" xfId="0" applyFont="1" applyFill="1" applyBorder="1" applyProtection="1">
      <alignment vertical="center"/>
      <protection hidden="1"/>
    </xf>
    <xf numFmtId="0" fontId="9" fillId="4" borderId="46" xfId="0" applyFont="1" applyFill="1" applyBorder="1" applyAlignment="1">
      <alignment horizontal="center" vertical="center" wrapText="1"/>
    </xf>
    <xf numFmtId="178" fontId="8" fillId="0" borderId="53" xfId="4" applyNumberFormat="1" applyFont="1" applyBorder="1" applyAlignment="1" applyProtection="1">
      <alignment horizontal="right" vertical="center" shrinkToFit="1"/>
      <protection hidden="1"/>
    </xf>
    <xf numFmtId="0" fontId="10" fillId="0" borderId="0" xfId="0" applyFont="1" applyFill="1" applyBorder="1" applyAlignment="1" applyProtection="1">
      <alignment vertical="center" wrapText="1"/>
      <protection hidden="1"/>
    </xf>
    <xf numFmtId="0" fontId="9" fillId="0" borderId="8" xfId="0" applyFont="1" applyFill="1" applyBorder="1" applyAlignment="1" applyProtection="1">
      <alignment vertical="center"/>
      <protection hidden="1"/>
    </xf>
    <xf numFmtId="0" fontId="11" fillId="0" borderId="11" xfId="0" applyFont="1" applyFill="1" applyBorder="1" applyAlignment="1" applyProtection="1">
      <alignment vertical="center"/>
      <protection hidden="1"/>
    </xf>
    <xf numFmtId="176" fontId="9" fillId="0" borderId="0" xfId="0" applyNumberFormat="1" applyFont="1" applyFill="1" applyBorder="1" applyAlignment="1" applyProtection="1">
      <alignment vertical="center"/>
      <protection hidden="1"/>
    </xf>
    <xf numFmtId="0" fontId="9" fillId="0" borderId="10" xfId="0" applyFont="1" applyFill="1" applyBorder="1" applyAlignment="1" applyProtection="1">
      <alignment vertical="center" shrinkToFit="1"/>
      <protection locked="0" hidden="1"/>
    </xf>
    <xf numFmtId="0" fontId="9" fillId="3" borderId="9" xfId="0" applyFont="1" applyFill="1" applyBorder="1" applyAlignment="1" applyProtection="1">
      <alignment vertical="center"/>
      <protection hidden="1"/>
    </xf>
    <xf numFmtId="0" fontId="9" fillId="3" borderId="0" xfId="0" applyFont="1" applyFill="1" applyBorder="1" applyAlignment="1" applyProtection="1">
      <alignment vertical="center" textRotation="255"/>
      <protection hidden="1"/>
    </xf>
    <xf numFmtId="0" fontId="9" fillId="3" borderId="0" xfId="0" applyFont="1" applyFill="1" applyBorder="1" applyAlignment="1" applyProtection="1">
      <alignment vertical="center"/>
      <protection locked="0" hidden="1"/>
    </xf>
    <xf numFmtId="0" fontId="14" fillId="0" borderId="61" xfId="0" applyFont="1" applyFill="1" applyBorder="1" applyAlignment="1" applyProtection="1">
      <alignment vertical="center"/>
      <protection hidden="1"/>
    </xf>
    <xf numFmtId="0" fontId="14" fillId="0" borderId="62" xfId="0" applyFont="1" applyFill="1" applyBorder="1" applyAlignment="1" applyProtection="1">
      <alignment horizontal="center" vertical="center"/>
      <protection hidden="1"/>
    </xf>
    <xf numFmtId="0" fontId="14" fillId="0" borderId="63" xfId="0" applyFont="1" applyFill="1" applyBorder="1" applyAlignment="1" applyProtection="1">
      <alignment horizontal="center" vertical="center"/>
      <protection hidden="1"/>
    </xf>
    <xf numFmtId="0" fontId="14" fillId="0" borderId="64" xfId="0" applyFont="1" applyFill="1" applyBorder="1" applyAlignment="1" applyProtection="1">
      <alignment vertical="center"/>
      <protection hidden="1"/>
    </xf>
    <xf numFmtId="0" fontId="14" fillId="0" borderId="65" xfId="0" applyFont="1" applyFill="1" applyBorder="1" applyAlignment="1" applyProtection="1">
      <alignment horizontal="center" vertical="center"/>
      <protection hidden="1"/>
    </xf>
    <xf numFmtId="0" fontId="14" fillId="0" borderId="66"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0" fontId="5" fillId="0" borderId="5" xfId="0" applyFont="1" applyFill="1" applyBorder="1" applyAlignment="1" applyProtection="1">
      <alignment horizontal="left" vertical="center"/>
      <protection hidden="1"/>
    </xf>
    <xf numFmtId="0" fontId="5" fillId="3" borderId="5" xfId="0" applyFont="1" applyFill="1" applyBorder="1" applyAlignment="1" applyProtection="1">
      <alignment horizontal="center" vertical="center"/>
      <protection hidden="1"/>
    </xf>
    <xf numFmtId="0" fontId="5" fillId="0" borderId="8" xfId="0" applyFont="1" applyFill="1" applyBorder="1" applyAlignment="1" applyProtection="1">
      <alignment horizontal="left" vertical="center"/>
      <protection hidden="1"/>
    </xf>
    <xf numFmtId="0" fontId="5" fillId="3" borderId="8" xfId="0" applyFont="1" applyFill="1" applyBorder="1" applyAlignment="1" applyProtection="1">
      <alignment horizontal="center" vertical="center"/>
      <protection hidden="1"/>
    </xf>
    <xf numFmtId="38" fontId="0" fillId="0" borderId="0" xfId="0" applyNumberFormat="1">
      <alignment vertical="center"/>
    </xf>
    <xf numFmtId="176" fontId="8" fillId="3" borderId="53" xfId="4" applyNumberFormat="1" applyFont="1" applyFill="1" applyBorder="1" applyAlignment="1" applyProtection="1">
      <alignment horizontal="right"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9" fillId="4" borderId="24" xfId="0" applyFont="1" applyFill="1" applyBorder="1" applyAlignment="1">
      <alignment horizontal="center" vertical="center"/>
    </xf>
    <xf numFmtId="0" fontId="9" fillId="4" borderId="44" xfId="0" applyFont="1" applyFill="1" applyBorder="1" applyAlignment="1">
      <alignment horizontal="center" vertical="center"/>
    </xf>
    <xf numFmtId="0" fontId="19" fillId="0" borderId="18" xfId="5" applyFont="1" applyBorder="1">
      <alignment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left" vertical="center"/>
    </xf>
    <xf numFmtId="0" fontId="9" fillId="2" borderId="0" xfId="0" applyFont="1" applyFill="1" applyBorder="1" applyAlignment="1" applyProtection="1">
      <alignment vertical="center" shrinkToFit="1"/>
      <protection locked="0" hidden="1"/>
    </xf>
    <xf numFmtId="0" fontId="11" fillId="0" borderId="4" xfId="0" applyFont="1" applyFill="1" applyBorder="1" applyAlignment="1" applyProtection="1">
      <alignment vertical="center"/>
      <protection hidden="1"/>
    </xf>
    <xf numFmtId="0" fontId="25" fillId="2" borderId="21"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locked="0" hidden="1"/>
    </xf>
    <xf numFmtId="49" fontId="11" fillId="3" borderId="11" xfId="0" applyNumberFormat="1" applyFont="1" applyFill="1" applyBorder="1" applyAlignment="1" applyProtection="1">
      <alignment horizontal="center" vertical="center" wrapText="1"/>
      <protection hidden="1"/>
    </xf>
    <xf numFmtId="49" fontId="11" fillId="3" borderId="8" xfId="0" applyNumberFormat="1" applyFont="1" applyFill="1" applyBorder="1" applyAlignment="1" applyProtection="1">
      <alignment horizontal="center" vertical="center" wrapText="1"/>
      <protection hidden="1"/>
    </xf>
    <xf numFmtId="49" fontId="11" fillId="3" borderId="12" xfId="0" applyNumberFormat="1" applyFont="1" applyFill="1" applyBorder="1" applyAlignment="1" applyProtection="1">
      <alignment horizontal="center" vertical="center" wrapText="1"/>
      <protection hidden="1"/>
    </xf>
    <xf numFmtId="49" fontId="11" fillId="3" borderId="29" xfId="0" applyNumberFormat="1" applyFont="1" applyFill="1" applyBorder="1" applyAlignment="1" applyProtection="1">
      <alignment horizontal="center" vertical="center" wrapText="1"/>
      <protection hidden="1"/>
    </xf>
    <xf numFmtId="49" fontId="11" fillId="3" borderId="30" xfId="0" applyNumberFormat="1" applyFont="1" applyFill="1" applyBorder="1" applyAlignment="1" applyProtection="1">
      <alignment horizontal="center" vertical="center" wrapText="1"/>
      <protection hidden="1"/>
    </xf>
    <xf numFmtId="49" fontId="11" fillId="3" borderId="31" xfId="0" applyNumberFormat="1" applyFont="1" applyFill="1" applyBorder="1" applyAlignment="1" applyProtection="1">
      <alignment horizontal="center" vertical="center" wrapText="1"/>
      <protection hidden="1"/>
    </xf>
    <xf numFmtId="49" fontId="11" fillId="3" borderId="40" xfId="0" applyNumberFormat="1" applyFont="1" applyFill="1" applyBorder="1" applyAlignment="1" applyProtection="1">
      <alignment horizontal="center" vertical="center" wrapText="1"/>
      <protection hidden="1"/>
    </xf>
    <xf numFmtId="49" fontId="11" fillId="3" borderId="41" xfId="0" applyNumberFormat="1" applyFont="1" applyFill="1" applyBorder="1" applyAlignment="1" applyProtection="1">
      <alignment horizontal="center" vertical="center" wrapText="1"/>
      <protection hidden="1"/>
    </xf>
    <xf numFmtId="49" fontId="11" fillId="3" borderId="42" xfId="0" applyNumberFormat="1" applyFont="1" applyFill="1" applyBorder="1" applyAlignment="1" applyProtection="1">
      <alignment horizontal="center" vertical="center" wrapText="1"/>
      <protection hidden="1"/>
    </xf>
    <xf numFmtId="49" fontId="11" fillId="0" borderId="49" xfId="0" applyNumberFormat="1" applyFont="1" applyFill="1" applyBorder="1" applyAlignment="1" applyProtection="1">
      <alignment horizontal="center" vertical="center" wrapText="1"/>
      <protection hidden="1"/>
    </xf>
    <xf numFmtId="49" fontId="11" fillId="0" borderId="50" xfId="0" applyNumberFormat="1" applyFont="1" applyFill="1" applyBorder="1" applyAlignment="1" applyProtection="1">
      <alignment horizontal="center" vertical="center" wrapText="1"/>
      <protection hidden="1"/>
    </xf>
    <xf numFmtId="49" fontId="11" fillId="0" borderId="60" xfId="0" applyNumberFormat="1" applyFont="1" applyFill="1" applyBorder="1" applyAlignment="1" applyProtection="1">
      <alignment horizontal="center" vertical="center" wrapText="1"/>
      <protection hidden="1"/>
    </xf>
    <xf numFmtId="49" fontId="11" fillId="3" borderId="4" xfId="0" applyNumberFormat="1"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hidden="1"/>
    </xf>
    <xf numFmtId="49" fontId="11" fillId="3" borderId="6" xfId="0" applyNumberFormat="1" applyFont="1" applyFill="1" applyBorder="1" applyAlignment="1" applyProtection="1">
      <alignment horizontal="center" vertical="center" wrapText="1"/>
      <protection hidden="1"/>
    </xf>
    <xf numFmtId="177" fontId="10" fillId="3" borderId="29" xfId="4" applyNumberFormat="1" applyFont="1" applyFill="1" applyBorder="1" applyAlignment="1" applyProtection="1">
      <alignment vertical="center" shrinkToFit="1"/>
      <protection hidden="1"/>
    </xf>
    <xf numFmtId="177" fontId="10" fillId="3" borderId="30" xfId="4" applyNumberFormat="1" applyFont="1" applyFill="1" applyBorder="1" applyAlignment="1" applyProtection="1">
      <alignment vertical="center" shrinkToFit="1"/>
      <protection hidden="1"/>
    </xf>
    <xf numFmtId="0" fontId="10" fillId="3" borderId="32" xfId="0" applyFont="1" applyFill="1" applyBorder="1" applyAlignment="1" applyProtection="1">
      <alignment vertical="center" shrinkToFit="1"/>
      <protection hidden="1"/>
    </xf>
    <xf numFmtId="177" fontId="10" fillId="3" borderId="40" xfId="4" applyNumberFormat="1" applyFont="1" applyFill="1" applyBorder="1" applyAlignment="1" applyProtection="1">
      <alignment vertical="center" shrinkToFit="1"/>
      <protection hidden="1"/>
    </xf>
    <xf numFmtId="177" fontId="10" fillId="3" borderId="41" xfId="4" applyNumberFormat="1" applyFont="1" applyFill="1" applyBorder="1" applyAlignment="1" applyProtection="1">
      <alignment vertical="center" shrinkToFit="1"/>
      <protection hidden="1"/>
    </xf>
    <xf numFmtId="0" fontId="10" fillId="3" borderId="43" xfId="0" applyFont="1" applyFill="1" applyBorder="1" applyAlignment="1" applyProtection="1">
      <alignment vertical="center" shrinkToFit="1"/>
      <protection hidden="1"/>
    </xf>
    <xf numFmtId="49" fontId="11" fillId="3" borderId="9" xfId="0" applyNumberFormat="1" applyFont="1" applyFill="1" applyBorder="1" applyAlignment="1" applyProtection="1">
      <alignment horizontal="center" vertical="center" wrapText="1"/>
      <protection hidden="1"/>
    </xf>
    <xf numFmtId="49" fontId="11" fillId="3" borderId="0" xfId="0" applyNumberFormat="1" applyFont="1" applyFill="1" applyBorder="1" applyAlignment="1" applyProtection="1">
      <alignment horizontal="center" vertical="center" wrapText="1"/>
      <protection hidden="1"/>
    </xf>
    <xf numFmtId="49" fontId="11" fillId="3" borderId="10" xfId="0" applyNumberFormat="1"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vertical="center"/>
      <protection hidden="1"/>
    </xf>
    <xf numFmtId="0" fontId="10" fillId="3" borderId="28" xfId="0" applyFont="1" applyFill="1" applyBorder="1" applyAlignment="1" applyProtection="1">
      <alignment vertical="center" shrinkToFi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0" fontId="10" fillId="3" borderId="38" xfId="0" applyFont="1" applyFill="1" applyBorder="1" applyAlignment="1" applyProtection="1">
      <alignment vertical="center" shrinkToFit="1"/>
      <protection hidden="1"/>
    </xf>
    <xf numFmtId="0" fontId="5" fillId="0" borderId="18" xfId="0" applyFont="1" applyFill="1" applyBorder="1" applyAlignment="1" applyProtection="1">
      <alignment horizontal="center" vertical="center" textRotation="255"/>
      <protection hidden="1"/>
    </xf>
    <xf numFmtId="0" fontId="5" fillId="0" borderId="19" xfId="0" applyFont="1" applyFill="1" applyBorder="1" applyAlignment="1" applyProtection="1">
      <alignment horizontal="center" vertical="center" textRotation="255"/>
      <protection hidden="1"/>
    </xf>
    <xf numFmtId="0" fontId="5" fillId="0" borderId="20" xfId="0" applyFont="1" applyFill="1" applyBorder="1" applyAlignment="1" applyProtection="1">
      <alignment horizontal="center" vertical="center" textRotation="255"/>
      <protection hidden="1"/>
    </xf>
    <xf numFmtId="0" fontId="9" fillId="5" borderId="1" xfId="0" applyFont="1" applyFill="1" applyBorder="1" applyAlignment="1" applyProtection="1">
      <alignment horizontal="center" vertical="center" wrapText="1"/>
      <protection locked="0" hidden="1"/>
    </xf>
    <xf numFmtId="0" fontId="9" fillId="5" borderId="2" xfId="0" applyFont="1" applyFill="1" applyBorder="1" applyAlignment="1" applyProtection="1">
      <alignment horizontal="center" vertical="center" wrapText="1"/>
      <protection locked="0" hidden="1"/>
    </xf>
    <xf numFmtId="0" fontId="9" fillId="5" borderId="3"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0" fontId="13" fillId="0" borderId="1"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176" fontId="6" fillId="0" borderId="1" xfId="0" applyNumberFormat="1" applyFont="1" applyFill="1" applyBorder="1" applyAlignment="1" applyProtection="1">
      <alignment vertical="center" shrinkToFit="1"/>
      <protection hidden="1"/>
    </xf>
    <xf numFmtId="176" fontId="6" fillId="0" borderId="2" xfId="0" applyNumberFormat="1" applyFont="1" applyFill="1" applyBorder="1" applyAlignment="1" applyProtection="1">
      <alignment vertical="center" shrinkToFit="1"/>
      <protection hidden="1"/>
    </xf>
    <xf numFmtId="0" fontId="10" fillId="0" borderId="0"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12" xfId="0" applyFont="1" applyFill="1" applyBorder="1" applyAlignment="1" applyProtection="1">
      <alignment horizontal="left" vertical="center" wrapText="1"/>
      <protection hidden="1"/>
    </xf>
    <xf numFmtId="177" fontId="10" fillId="3" borderId="26" xfId="4" applyNumberFormat="1" applyFont="1" applyFill="1" applyBorder="1" applyAlignment="1" applyProtection="1">
      <alignment vertical="center" shrinkToFit="1"/>
      <protection hidden="1"/>
    </xf>
    <xf numFmtId="177" fontId="10" fillId="3" borderId="27" xfId="4" applyNumberFormat="1" applyFont="1" applyFill="1" applyBorder="1" applyAlignment="1" applyProtection="1">
      <alignment vertical="center" shrinkToFit="1"/>
      <protection hidden="1"/>
    </xf>
    <xf numFmtId="0" fontId="8" fillId="0" borderId="24" xfId="0" applyFont="1" applyFill="1" applyBorder="1" applyAlignment="1" applyProtection="1">
      <alignment horizontal="center" vertical="center"/>
      <protection hidden="1"/>
    </xf>
    <xf numFmtId="38" fontId="8" fillId="0" borderId="11" xfId="4" applyFont="1" applyFill="1" applyBorder="1" applyAlignment="1" applyProtection="1">
      <alignment vertical="center" shrinkToFit="1"/>
      <protection hidden="1"/>
    </xf>
    <xf numFmtId="38" fontId="8" fillId="0" borderId="8" xfId="4" applyFont="1" applyFill="1" applyBorder="1" applyAlignment="1" applyProtection="1">
      <alignment vertical="center" shrinkToFi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10" fillId="3" borderId="35" xfId="0" applyFont="1" applyFill="1" applyBorder="1" applyAlignment="1" applyProtection="1">
      <alignment vertical="center" shrinkToFit="1"/>
      <protection hidden="1"/>
    </xf>
    <xf numFmtId="0" fontId="6" fillId="0" borderId="1" xfId="0" applyFont="1" applyFill="1" applyBorder="1" applyAlignment="1" applyProtection="1">
      <alignment horizontal="center" vertical="center"/>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0" fontId="21" fillId="5" borderId="1" xfId="0" applyFont="1" applyFill="1" applyBorder="1" applyAlignment="1" applyProtection="1">
      <alignment horizontal="center" vertical="center" shrinkToFit="1"/>
      <protection hidden="1"/>
    </xf>
    <xf numFmtId="0" fontId="21" fillId="5" borderId="2" xfId="0" applyFont="1" applyFill="1" applyBorder="1" applyAlignment="1" applyProtection="1">
      <alignment horizontal="center" vertical="center" shrinkToFit="1"/>
      <protection hidden="1"/>
    </xf>
    <xf numFmtId="0" fontId="21" fillId="5" borderId="3" xfId="0" applyFont="1" applyFill="1" applyBorder="1" applyAlignment="1" applyProtection="1">
      <alignment horizontal="center" vertical="center" shrinkToFit="1"/>
      <protection hidden="1"/>
    </xf>
    <xf numFmtId="177" fontId="10" fillId="3" borderId="36" xfId="4" applyNumberFormat="1" applyFont="1" applyFill="1" applyBorder="1" applyAlignment="1" applyProtection="1">
      <alignment vertical="center" shrinkToFit="1"/>
      <protection hidden="1"/>
    </xf>
    <xf numFmtId="177" fontId="10" fillId="3" borderId="37" xfId="4" applyNumberFormat="1" applyFont="1" applyFill="1" applyBorder="1" applyAlignment="1" applyProtection="1">
      <alignment vertical="center" shrinkToFit="1"/>
      <protection hidden="1"/>
    </xf>
    <xf numFmtId="0" fontId="10" fillId="3" borderId="0"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hidden="1"/>
    </xf>
    <xf numFmtId="0" fontId="9" fillId="0" borderId="11"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9" fillId="0" borderId="12" xfId="0" applyFont="1" applyFill="1" applyBorder="1" applyAlignment="1" applyProtection="1">
      <alignment vertical="center"/>
      <protection hidden="1"/>
    </xf>
    <xf numFmtId="49" fontId="5" fillId="3" borderId="5" xfId="0" applyNumberFormat="1" applyFont="1" applyFill="1" applyBorder="1" applyAlignment="1" applyProtection="1">
      <alignment horizontal="center" vertical="center" shrinkToFit="1"/>
      <protection hidden="1"/>
    </xf>
    <xf numFmtId="0" fontId="9" fillId="3" borderId="2" xfId="0" applyFont="1" applyFill="1" applyBorder="1" applyAlignment="1" applyProtection="1">
      <alignment vertical="center" shrinkToFit="1"/>
      <protection locked="0"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2" xfId="0" applyFont="1" applyFill="1" applyBorder="1" applyAlignment="1" applyProtection="1">
      <alignment vertical="center"/>
      <protection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10" fillId="0" borderId="5" xfId="0" applyFont="1" applyFill="1" applyBorder="1" applyAlignment="1" applyProtection="1">
      <alignment horizontal="left" vertical="center" wrapText="1"/>
      <protection hidden="1"/>
    </xf>
    <xf numFmtId="0" fontId="10" fillId="0" borderId="6" xfId="0" applyFont="1" applyFill="1" applyBorder="1" applyAlignment="1" applyProtection="1">
      <alignment horizontal="left" vertical="center" wrapText="1"/>
      <protection hidden="1"/>
    </xf>
    <xf numFmtId="0" fontId="14" fillId="0" borderId="64" xfId="0" applyFont="1" applyFill="1" applyBorder="1" applyAlignment="1" applyProtection="1">
      <alignment vertical="center" shrinkToFit="1"/>
      <protection hidden="1"/>
    </xf>
    <xf numFmtId="0" fontId="14" fillId="0" borderId="65" xfId="0" applyFont="1" applyFill="1" applyBorder="1" applyAlignment="1" applyProtection="1">
      <alignment vertical="center" shrinkToFit="1"/>
      <protection hidden="1"/>
    </xf>
    <xf numFmtId="0" fontId="14" fillId="0" borderId="66" xfId="0" applyFont="1" applyFill="1" applyBorder="1" applyAlignment="1" applyProtection="1">
      <alignment vertical="center" shrinkToFit="1"/>
      <protection hidden="1"/>
    </xf>
    <xf numFmtId="0" fontId="14" fillId="0" borderId="21" xfId="0" applyFont="1" applyFill="1" applyBorder="1" applyAlignment="1" applyProtection="1">
      <alignment vertical="center" shrinkToFit="1"/>
      <protection hidden="1"/>
    </xf>
    <xf numFmtId="0" fontId="14" fillId="0" borderId="22" xfId="0" applyFont="1" applyFill="1" applyBorder="1" applyAlignment="1" applyProtection="1">
      <alignment vertical="center" shrinkToFit="1"/>
      <protection hidden="1"/>
    </xf>
    <xf numFmtId="0" fontId="14" fillId="0" borderId="23" xfId="0" applyFont="1" applyFill="1" applyBorder="1" applyAlignment="1" applyProtection="1">
      <alignment vertical="center" shrinkToFit="1"/>
      <protection hidden="1"/>
    </xf>
    <xf numFmtId="0" fontId="13" fillId="0" borderId="2" xfId="0" applyFont="1" applyFill="1" applyBorder="1" applyAlignment="1" applyProtection="1">
      <alignment horizontal="center" vertical="top" wrapText="1"/>
      <protection locked="0" hidden="1"/>
    </xf>
    <xf numFmtId="0" fontId="13" fillId="0" borderId="2" xfId="0" applyFont="1" applyFill="1" applyBorder="1" applyAlignment="1" applyProtection="1">
      <alignment horizontal="center" vertical="top"/>
      <protection locked="0" hidden="1"/>
    </xf>
    <xf numFmtId="0" fontId="13" fillId="0" borderId="3" xfId="0" applyFont="1" applyFill="1" applyBorder="1" applyAlignment="1" applyProtection="1">
      <alignment horizontal="center" vertical="top"/>
      <protection locked="0" hidden="1"/>
    </xf>
    <xf numFmtId="0" fontId="14" fillId="0" borderId="1" xfId="0" applyFont="1" applyFill="1" applyBorder="1" applyAlignment="1" applyProtection="1">
      <alignment vertical="center" shrinkToFit="1"/>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4"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15" xfId="0" applyFont="1" applyFill="1" applyBorder="1" applyAlignment="1" applyProtection="1">
      <alignment vertical="center" shrinkToFit="1"/>
      <protection hidden="1"/>
    </xf>
    <xf numFmtId="0" fontId="14" fillId="0" borderId="7" xfId="0" applyFont="1" applyFill="1" applyBorder="1" applyAlignment="1" applyProtection="1">
      <alignment vertical="center" shrinkToFit="1"/>
      <protection hidden="1"/>
    </xf>
    <xf numFmtId="0" fontId="14" fillId="0" borderId="17" xfId="0" applyFont="1" applyFill="1" applyBorder="1" applyAlignment="1" applyProtection="1">
      <alignment vertical="center" shrinkToFit="1"/>
      <protection hidden="1"/>
    </xf>
    <xf numFmtId="0" fontId="14" fillId="0" borderId="8"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177" fontId="8" fillId="0" borderId="11" xfId="4" applyNumberFormat="1" applyFont="1" applyFill="1" applyBorder="1" applyAlignment="1" applyProtection="1">
      <alignment vertical="center" shrinkToFit="1"/>
      <protection hidden="1"/>
    </xf>
    <xf numFmtId="177" fontId="8" fillId="0" borderId="8" xfId="4" applyNumberFormat="1" applyFont="1" applyFill="1" applyBorder="1" applyAlignment="1" applyProtection="1">
      <alignment vertical="center" shrinkToFit="1"/>
      <protection hidden="1"/>
    </xf>
    <xf numFmtId="0" fontId="8" fillId="0" borderId="39" xfId="0" applyFont="1" applyFill="1" applyBorder="1" applyAlignment="1" applyProtection="1">
      <alignment vertical="center"/>
      <protection hidden="1"/>
    </xf>
    <xf numFmtId="0" fontId="8" fillId="0" borderId="0" xfId="0" applyFont="1" applyFill="1" applyAlignment="1" applyProtection="1">
      <alignment horizontal="left" vertical="top" wrapText="1"/>
      <protection hidden="1"/>
    </xf>
    <xf numFmtId="0" fontId="0" fillId="0" borderId="0" xfId="0" applyAlignment="1">
      <alignment horizontal="left" vertical="top"/>
    </xf>
    <xf numFmtId="0" fontId="9" fillId="3" borderId="8"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177" fontId="10" fillId="3" borderId="33" xfId="4" applyNumberFormat="1" applyFont="1" applyFill="1" applyBorder="1" applyAlignment="1" applyProtection="1">
      <alignment vertical="center" shrinkToFit="1"/>
      <protection hidden="1"/>
    </xf>
    <xf numFmtId="177" fontId="10" fillId="3" borderId="34" xfId="4" applyNumberFormat="1" applyFont="1" applyFill="1" applyBorder="1" applyAlignment="1" applyProtection="1">
      <alignment vertical="center" shrinkToFit="1"/>
      <protection hidden="1"/>
    </xf>
    <xf numFmtId="0" fontId="14" fillId="0" borderId="61" xfId="0" applyFont="1" applyFill="1" applyBorder="1" applyAlignment="1" applyProtection="1">
      <alignment vertical="center" shrinkToFit="1"/>
      <protection hidden="1"/>
    </xf>
    <xf numFmtId="0" fontId="14" fillId="0" borderId="62" xfId="0" applyFont="1" applyFill="1" applyBorder="1" applyAlignment="1" applyProtection="1">
      <alignment vertical="center" shrinkToFit="1"/>
      <protection hidden="1"/>
    </xf>
    <xf numFmtId="0" fontId="14" fillId="0" borderId="63" xfId="0" applyFont="1" applyFill="1" applyBorder="1" applyAlignment="1" applyProtection="1">
      <alignment vertical="center" shrinkToFit="1"/>
      <protection hidden="1"/>
    </xf>
    <xf numFmtId="0" fontId="14" fillId="0" borderId="21" xfId="0" applyFont="1" applyFill="1" applyBorder="1" applyAlignment="1" applyProtection="1">
      <alignment vertical="center" wrapText="1"/>
      <protection hidden="1"/>
    </xf>
    <xf numFmtId="0" fontId="14" fillId="0" borderId="22"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0" fontId="9" fillId="4" borderId="45" xfId="0" applyFont="1" applyFill="1" applyBorder="1" applyAlignment="1">
      <alignment horizontal="center" vertical="center"/>
    </xf>
    <xf numFmtId="178" fontId="8" fillId="0" borderId="5" xfId="0" applyNumberFormat="1" applyFont="1" applyBorder="1" applyAlignment="1" applyProtection="1">
      <alignment horizontal="center" vertical="center" shrinkToFit="1"/>
      <protection hidden="1"/>
    </xf>
    <xf numFmtId="178" fontId="8" fillId="0" borderId="6" xfId="0" applyNumberFormat="1" applyFont="1" applyBorder="1" applyAlignment="1" applyProtection="1">
      <alignment horizontal="center" vertical="center" shrinkToFit="1"/>
      <protection hidden="1"/>
    </xf>
    <xf numFmtId="0" fontId="8" fillId="4" borderId="24" xfId="0" applyFont="1" applyFill="1" applyBorder="1" applyAlignment="1">
      <alignment horizontal="center" vertical="center" shrinkToFit="1"/>
    </xf>
    <xf numFmtId="0" fontId="9" fillId="4" borderId="24"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52" xfId="0" applyFont="1" applyFill="1" applyBorder="1" applyAlignment="1">
      <alignment horizontal="center" vertical="center" shrinkToFit="1"/>
    </xf>
    <xf numFmtId="178" fontId="8" fillId="0" borderId="54" xfId="4" applyNumberFormat="1" applyFont="1" applyBorder="1" applyAlignment="1" applyProtection="1">
      <alignment horizontal="center" vertical="center" shrinkToFit="1"/>
      <protection hidden="1"/>
    </xf>
    <xf numFmtId="178" fontId="8" fillId="0" borderId="55" xfId="4" applyNumberFormat="1" applyFont="1" applyBorder="1" applyAlignment="1" applyProtection="1">
      <alignment horizontal="center" vertical="center" shrinkToFit="1"/>
      <protection hidden="1"/>
    </xf>
    <xf numFmtId="178" fontId="8" fillId="6" borderId="1" xfId="4" applyNumberFormat="1" applyFont="1" applyFill="1" applyBorder="1" applyAlignment="1" applyProtection="1">
      <alignment horizontal="center" vertical="center" wrapText="1" shrinkToFit="1"/>
      <protection hidden="1"/>
    </xf>
    <xf numFmtId="178" fontId="8" fillId="6" borderId="56" xfId="4" applyNumberFormat="1" applyFont="1" applyFill="1" applyBorder="1" applyAlignment="1" applyProtection="1">
      <alignment horizontal="center" vertical="center" shrinkToFit="1"/>
      <protection hidden="1"/>
    </xf>
    <xf numFmtId="0" fontId="9" fillId="4" borderId="5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59" xfId="0" applyFont="1" applyFill="1" applyBorder="1" applyAlignment="1">
      <alignment horizontal="center" vertical="center" wrapText="1"/>
    </xf>
    <xf numFmtId="49" fontId="6" fillId="3" borderId="5" xfId="0" applyNumberFormat="1" applyFont="1" applyFill="1" applyBorder="1" applyAlignment="1" applyProtection="1">
      <alignment horizontal="center" vertical="center" shrinkToFit="1"/>
      <protection hidden="1"/>
    </xf>
    <xf numFmtId="0" fontId="22" fillId="3" borderId="2" xfId="7" applyFill="1" applyBorder="1" applyAlignment="1" applyProtection="1">
      <alignment horizontal="center" vertical="center" shrinkToFit="1"/>
      <protection hidden="1"/>
    </xf>
    <xf numFmtId="0" fontId="19" fillId="0" borderId="18" xfId="5" applyFont="1" applyBorder="1" applyAlignment="1">
      <alignment horizontal="left" vertical="center"/>
    </xf>
    <xf numFmtId="0" fontId="19" fillId="0" borderId="19" xfId="5" applyFont="1" applyBorder="1" applyAlignment="1">
      <alignment horizontal="left" vertical="center"/>
    </xf>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6" xfId="0" applyFont="1" applyBorder="1" applyAlignment="1">
      <alignment horizontal="right" vertical="center"/>
    </xf>
    <xf numFmtId="0" fontId="19" fillId="0" borderId="9" xfId="0" applyFont="1" applyBorder="1" applyAlignment="1">
      <alignment horizontal="right" vertical="center"/>
    </xf>
    <xf numFmtId="0" fontId="19" fillId="0" borderId="0" xfId="0" applyFont="1" applyBorder="1" applyAlignment="1">
      <alignment horizontal="right" vertical="center"/>
    </xf>
    <xf numFmtId="0" fontId="19" fillId="0" borderId="10" xfId="0" applyFont="1" applyBorder="1" applyAlignment="1">
      <alignment horizontal="right" vertical="center"/>
    </xf>
    <xf numFmtId="0" fontId="19" fillId="0" borderId="3" xfId="0" applyFont="1" applyBorder="1" applyAlignment="1">
      <alignment vertical="center" wrapText="1"/>
    </xf>
    <xf numFmtId="0" fontId="19" fillId="0" borderId="1" xfId="0" applyFont="1" applyBorder="1" applyAlignment="1">
      <alignment vertical="center" wrapText="1"/>
    </xf>
    <xf numFmtId="0" fontId="19" fillId="0" borderId="18" xfId="0" applyFont="1" applyBorder="1" applyAlignment="1">
      <alignment vertical="top" wrapText="1"/>
    </xf>
    <xf numFmtId="0" fontId="19" fillId="0" borderId="20" xfId="0" applyFont="1" applyBorder="1" applyAlignment="1">
      <alignment vertical="top" wrapText="1"/>
    </xf>
    <xf numFmtId="0" fontId="19" fillId="0" borderId="11" xfId="0" applyFont="1" applyBorder="1">
      <alignment vertical="center"/>
    </xf>
    <xf numFmtId="0" fontId="19" fillId="0" borderId="8" xfId="0" applyFont="1" applyBorder="1">
      <alignment vertical="center"/>
    </xf>
    <xf numFmtId="0" fontId="19" fillId="0" borderId="12"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5" applyFont="1" applyBorder="1">
      <alignment vertical="center"/>
    </xf>
    <xf numFmtId="0" fontId="19" fillId="0" borderId="19" xfId="5" applyFont="1" applyBorder="1">
      <alignment vertical="center"/>
    </xf>
  </cellXfs>
  <cellStyles count="8">
    <cellStyle name="パーセント 2" xfId="2"/>
    <cellStyle name="ハイパーリンク" xfId="7" builtinId="8"/>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DFFFF"/>
      <color rgb="FF00FFFF"/>
      <color rgb="FF22FA46"/>
      <color rgb="FFD2FED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textlink="">
          <xdr:nvSpPr>
            <xdr:cNvPr id="24634" name="Check Box 58" hidden="1">
              <a:extLst>
                <a:ext uri="{63B3BB69-23CF-44E3-9099-C40C66FF867C}">
                  <a14:compatExt spid="_x0000_s24634"/>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textlink="">
          <xdr:nvSpPr>
            <xdr:cNvPr id="24635" name="Check Box 59" hidden="1">
              <a:extLst>
                <a:ext uri="{63B3BB69-23CF-44E3-9099-C40C66FF867C}">
                  <a14:compatExt spid="_x0000_s24635"/>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textlink="">
      <xdr:nvSpPr>
        <xdr:cNvPr id="2" name="左大かっこ 1">
          <a:extLst>
            <a:ext uri="{FF2B5EF4-FFF2-40B4-BE49-F238E27FC236}">
              <a16:creationId xmlns:a16="http://schemas.microsoft.com/office/drawing/2014/main" id="{00000000-0008-0000-0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textlink="">
          <xdr:nvSpPr>
            <xdr:cNvPr id="24641" name="Check Box 65" hidden="1">
              <a:extLst>
                <a:ext uri="{63B3BB69-23CF-44E3-9099-C40C66FF867C}">
                  <a14:compatExt spid="_x0000_s2464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textlink="">
          <xdr:nvSpPr>
            <xdr:cNvPr id="24643" name="Check Box 67" hidden="1">
              <a:extLst>
                <a:ext uri="{63B3BB69-23CF-44E3-9099-C40C66FF867C}">
                  <a14:compatExt spid="_x0000_s24643"/>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textlink="">
          <xdr:nvSpPr>
            <xdr:cNvPr id="24644" name="Check Box 68"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textlink="">
          <xdr:nvSpPr>
            <xdr:cNvPr id="24645" name="Check Box 69" hidden="1">
              <a:extLst>
                <a:ext uri="{63B3BB69-23CF-44E3-9099-C40C66FF867C}">
                  <a14:compatExt spid="_x0000_s24645"/>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textlink="">
          <xdr:nvSpPr>
            <xdr:cNvPr id="24646" name="Check Box 70" hidden="1">
              <a:extLst>
                <a:ext uri="{63B3BB69-23CF-44E3-9099-C40C66FF867C}">
                  <a14:compatExt spid="_x0000_s24646"/>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textlink="">
          <xdr:nvSpPr>
            <xdr:cNvPr id="24650" name="Check Box 74" hidden="1">
              <a:extLst>
                <a:ext uri="{63B3BB69-23CF-44E3-9099-C40C66FF867C}">
                  <a14:compatExt spid="_x0000_s24650"/>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24</xdr:row>
          <xdr:rowOff>238125</xdr:rowOff>
        </xdr:to>
        <xdr:sp textlink="">
          <xdr:nvSpPr>
            <xdr:cNvPr id="24651" name="Check Box 75" hidden="1">
              <a:extLst>
                <a:ext uri="{63B3BB69-23CF-44E3-9099-C40C66FF867C}">
                  <a14:compatExt spid="_x0000_s24651"/>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textlink="">
          <xdr:nvSpPr>
            <xdr:cNvPr id="24652" name="Check Box 76" hidden="1">
              <a:extLst>
                <a:ext uri="{63B3BB69-23CF-44E3-9099-C40C66FF867C}">
                  <a14:compatExt spid="_x0000_s24652"/>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textlink="">
          <xdr:nvSpPr>
            <xdr:cNvPr id="24653" name="Check Box 77" hidden="1">
              <a:extLst>
                <a:ext uri="{63B3BB69-23CF-44E3-9099-C40C66FF867C}">
                  <a14:compatExt spid="_x0000_s24653"/>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textlink="">
          <xdr:nvSpPr>
            <xdr:cNvPr id="24654" name="Check Box 78" hidden="1">
              <a:extLst>
                <a:ext uri="{63B3BB69-23CF-44E3-9099-C40C66FF867C}">
                  <a14:compatExt spid="_x0000_s24654"/>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textlink="">
          <xdr:nvSpPr>
            <xdr:cNvPr id="24655" name="Check Box 79" hidden="1">
              <a:extLst>
                <a:ext uri="{63B3BB69-23CF-44E3-9099-C40C66FF867C}">
                  <a14:compatExt spid="_x0000_s24655"/>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textlink="">
          <xdr:nvSpPr>
            <xdr:cNvPr id="24656" name="Check Box 80" hidden="1">
              <a:extLst>
                <a:ext uri="{63B3BB69-23CF-44E3-9099-C40C66FF867C}">
                  <a14:compatExt spid="_x0000_s24656"/>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35</xdr:row>
      <xdr:rowOff>63500</xdr:rowOff>
    </xdr:from>
    <xdr:to>
      <xdr:col>1</xdr:col>
      <xdr:colOff>130302</xdr:colOff>
      <xdr:row>36</xdr:row>
      <xdr:rowOff>110200</xdr:rowOff>
    </xdr:to>
    <xdr:sp textlink="">
      <xdr:nvSpPr>
        <xdr:cNvPr id="48" name="左大かっこ 47">
          <a:extLst>
            <a:ext uri="{FF2B5EF4-FFF2-40B4-BE49-F238E27FC236}">
              <a16:creationId xmlns:a16="http://schemas.microsoft.com/office/drawing/2014/main" id="{00000000-0008-0000-00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39</xdr:row>
          <xdr:rowOff>0</xdr:rowOff>
        </xdr:from>
        <xdr:to>
          <xdr:col>2</xdr:col>
          <xdr:colOff>28575</xdr:colOff>
          <xdr:row>40</xdr:row>
          <xdr:rowOff>9525</xdr:rowOff>
        </xdr:to>
        <xdr:sp textlink="">
          <xdr:nvSpPr>
            <xdr:cNvPr id="24672" name="Check Box 96" hidden="1">
              <a:extLst>
                <a:ext uri="{63B3BB69-23CF-44E3-9099-C40C66FF867C}">
                  <a14:compatExt spid="_x0000_s24672"/>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38</xdr:row>
          <xdr:rowOff>228600</xdr:rowOff>
        </xdr:from>
        <xdr:to>
          <xdr:col>15</xdr:col>
          <xdr:colOff>28575</xdr:colOff>
          <xdr:row>40</xdr:row>
          <xdr:rowOff>9525</xdr:rowOff>
        </xdr:to>
        <xdr:sp textlink="">
          <xdr:nvSpPr>
            <xdr:cNvPr id="24673" name="Check Box 97" hidden="1">
              <a:extLst>
                <a:ext uri="{63B3BB69-23CF-44E3-9099-C40C66FF867C}">
                  <a14:compatExt spid="_x0000_s24673"/>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38</xdr:row>
          <xdr:rowOff>228600</xdr:rowOff>
        </xdr:from>
        <xdr:to>
          <xdr:col>27</xdr:col>
          <xdr:colOff>19050</xdr:colOff>
          <xdr:row>40</xdr:row>
          <xdr:rowOff>9525</xdr:rowOff>
        </xdr:to>
        <xdr:sp textlink="">
          <xdr:nvSpPr>
            <xdr:cNvPr id="24674" name="Check Box 98" hidden="1">
              <a:extLst>
                <a:ext uri="{63B3BB69-23CF-44E3-9099-C40C66FF867C}">
                  <a14:compatExt spid="_x0000_s24674"/>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39</xdr:row>
          <xdr:rowOff>0</xdr:rowOff>
        </xdr:from>
        <xdr:to>
          <xdr:col>35</xdr:col>
          <xdr:colOff>38100</xdr:colOff>
          <xdr:row>40</xdr:row>
          <xdr:rowOff>19050</xdr:rowOff>
        </xdr:to>
        <xdr:sp textlink="">
          <xdr:nvSpPr>
            <xdr:cNvPr id="24675" name="Check Box 99" hidden="1">
              <a:extLst>
                <a:ext uri="{63B3BB69-23CF-44E3-9099-C40C66FF867C}">
                  <a14:compatExt spid="_x0000_s24675"/>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textlink="">
          <xdr:nvSpPr>
            <xdr:cNvPr id="24677" name="Check Box 101" hidden="1">
              <a:extLst>
                <a:ext uri="{63B3BB69-23CF-44E3-9099-C40C66FF867C}">
                  <a14:compatExt spid="_x0000_s2467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238125</xdr:rowOff>
        </xdr:from>
        <xdr:to>
          <xdr:col>2</xdr:col>
          <xdr:colOff>57150</xdr:colOff>
          <xdr:row>24</xdr:row>
          <xdr:rowOff>19050</xdr:rowOff>
        </xdr:to>
        <xdr:sp textlink="">
          <xdr:nvSpPr>
            <xdr:cNvPr id="24699" name="Check Box 123" hidden="1">
              <a:extLst>
                <a:ext uri="{63B3BB69-23CF-44E3-9099-C40C66FF867C}">
                  <a14:compatExt spid="_x0000_s24699"/>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textlink="">
          <xdr:nvSpPr>
            <xdr:cNvPr id="24702" name="Check Box 126" hidden="1">
              <a:extLst>
                <a:ext uri="{63B3BB69-23CF-44E3-9099-C40C66FF867C}">
                  <a14:compatExt spid="_x0000_s24702"/>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27</xdr:row>
          <xdr:rowOff>28575</xdr:rowOff>
        </xdr:from>
        <xdr:to>
          <xdr:col>36</xdr:col>
          <xdr:colOff>19050</xdr:colOff>
          <xdr:row>27</xdr:row>
          <xdr:rowOff>266700</xdr:rowOff>
        </xdr:to>
        <xdr:sp textlink="">
          <xdr:nvSpPr>
            <xdr:cNvPr id="24703" name="Check Box 127" hidden="1">
              <a:extLst>
                <a:ext uri="{63B3BB69-23CF-44E3-9099-C40C66FF867C}">
                  <a14:compatExt spid="_x0000_s24703"/>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19050</xdr:rowOff>
        </xdr:from>
        <xdr:to>
          <xdr:col>15</xdr:col>
          <xdr:colOff>57150</xdr:colOff>
          <xdr:row>30</xdr:row>
          <xdr:rowOff>0</xdr:rowOff>
        </xdr:to>
        <xdr:sp textlink="">
          <xdr:nvSpPr>
            <xdr:cNvPr id="24704" name="Check Box 128" hidden="1">
              <a:extLst>
                <a:ext uri="{63B3BB69-23CF-44E3-9099-C40C66FF867C}">
                  <a14:compatExt spid="_x0000_s24704"/>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27</xdr:row>
          <xdr:rowOff>9525</xdr:rowOff>
        </xdr:from>
        <xdr:to>
          <xdr:col>28</xdr:col>
          <xdr:colOff>38100</xdr:colOff>
          <xdr:row>28</xdr:row>
          <xdr:rowOff>0</xdr:rowOff>
        </xdr:to>
        <xdr:sp textlink="">
          <xdr:nvSpPr>
            <xdr:cNvPr id="24705" name="Check Box 129" hidden="1">
              <a:extLst>
                <a:ext uri="{63B3BB69-23CF-44E3-9099-C40C66FF867C}">
                  <a14:compatExt spid="_x0000_s24705"/>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238125</xdr:rowOff>
        </xdr:from>
        <xdr:to>
          <xdr:col>16</xdr:col>
          <xdr:colOff>47625</xdr:colOff>
          <xdr:row>27</xdr:row>
          <xdr:rowOff>257175</xdr:rowOff>
        </xdr:to>
        <xdr:sp textlink="">
          <xdr:nvSpPr>
            <xdr:cNvPr id="24706" name="Check Box 130" hidden="1">
              <a:extLst>
                <a:ext uri="{63B3BB69-23CF-44E3-9099-C40C66FF867C}">
                  <a14:compatExt spid="_x0000_s24706"/>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28</xdr:row>
          <xdr:rowOff>0</xdr:rowOff>
        </xdr:from>
        <xdr:to>
          <xdr:col>2</xdr:col>
          <xdr:colOff>47625</xdr:colOff>
          <xdr:row>28</xdr:row>
          <xdr:rowOff>266700</xdr:rowOff>
        </xdr:to>
        <xdr:sp textlink="">
          <xdr:nvSpPr>
            <xdr:cNvPr id="24707" name="Check Box 131" hidden="1">
              <a:extLst>
                <a:ext uri="{63B3BB69-23CF-44E3-9099-C40C66FF867C}">
                  <a14:compatExt spid="_x0000_s24707"/>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0</xdr:rowOff>
        </xdr:from>
        <xdr:to>
          <xdr:col>2</xdr:col>
          <xdr:colOff>28575</xdr:colOff>
          <xdr:row>27</xdr:row>
          <xdr:rowOff>257175</xdr:rowOff>
        </xdr:to>
        <xdr:sp textlink="">
          <xdr:nvSpPr>
            <xdr:cNvPr id="24708" name="Check Box 132" hidden="1">
              <a:extLst>
                <a:ext uri="{63B3BB69-23CF-44E3-9099-C40C66FF867C}">
                  <a14:compatExt spid="_x0000_s24708"/>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29</xdr:row>
          <xdr:rowOff>9525</xdr:rowOff>
        </xdr:from>
        <xdr:to>
          <xdr:col>2</xdr:col>
          <xdr:colOff>57150</xdr:colOff>
          <xdr:row>29</xdr:row>
          <xdr:rowOff>276225</xdr:rowOff>
        </xdr:to>
        <xdr:sp textlink="">
          <xdr:nvSpPr>
            <xdr:cNvPr id="24711" name="Check Box 135" hidden="1">
              <a:extLst>
                <a:ext uri="{63B3BB69-23CF-44E3-9099-C40C66FF867C}">
                  <a14:compatExt spid="_x0000_s24711"/>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textlink="">
      <xdr:nvSpPr>
        <xdr:cNvPr id="4" name="左大かっこ 3">
          <a:extLst>
            <a:ext uri="{FF2B5EF4-FFF2-40B4-BE49-F238E27FC236}">
              <a16:creationId xmlns:a16="http://schemas.microsoft.com/office/drawing/2014/main" id="{00000000-0008-0000-0000-000002000000}"/>
            </a:ext>
          </a:extLst>
        </xdr:cNvPr>
        <xdr:cNvSpPr/>
      </xdr:nvSpPr>
      <xdr:spPr>
        <a:xfrm>
          <a:off x="238125" y="3013075"/>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35</xdr:row>
      <xdr:rowOff>63500</xdr:rowOff>
    </xdr:from>
    <xdr:to>
      <xdr:col>1</xdr:col>
      <xdr:colOff>130302</xdr:colOff>
      <xdr:row>36</xdr:row>
      <xdr:rowOff>110200</xdr:rowOff>
    </xdr:to>
    <xdr:sp textlink="">
      <xdr:nvSpPr>
        <xdr:cNvPr id="17" name="左大かっこ 16">
          <a:extLst>
            <a:ext uri="{FF2B5EF4-FFF2-40B4-BE49-F238E27FC236}">
              <a16:creationId xmlns:a16="http://schemas.microsoft.com/office/drawing/2014/main" id="{00000000-0008-0000-0000-000030000000}"/>
            </a:ext>
          </a:extLst>
        </xdr:cNvPr>
        <xdr:cNvSpPr/>
      </xdr:nvSpPr>
      <xdr:spPr>
        <a:xfrm>
          <a:off x="238125" y="84550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39</xdr:row>
          <xdr:rowOff>0</xdr:rowOff>
        </xdr:from>
        <xdr:to>
          <xdr:col>2</xdr:col>
          <xdr:colOff>28575</xdr:colOff>
          <xdr:row>40</xdr:row>
          <xdr:rowOff>9525</xdr:rowOff>
        </xdr:to>
        <xdr:sp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38</xdr:row>
          <xdr:rowOff>228600</xdr:rowOff>
        </xdr:from>
        <xdr:to>
          <xdr:col>15</xdr:col>
          <xdr:colOff>28575</xdr:colOff>
          <xdr:row>40</xdr:row>
          <xdr:rowOff>9525</xdr:rowOff>
        </xdr:to>
        <xdr:sp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38</xdr:row>
          <xdr:rowOff>228600</xdr:rowOff>
        </xdr:from>
        <xdr:to>
          <xdr:col>27</xdr:col>
          <xdr:colOff>19050</xdr:colOff>
          <xdr:row>40</xdr:row>
          <xdr:rowOff>9525</xdr:rowOff>
        </xdr:to>
        <xdr:sp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39</xdr:row>
          <xdr:rowOff>0</xdr:rowOff>
        </xdr:from>
        <xdr:to>
          <xdr:col>35</xdr:col>
          <xdr:colOff>38100</xdr:colOff>
          <xdr:row>40</xdr:row>
          <xdr:rowOff>19050</xdr:rowOff>
        </xdr:to>
        <xdr:sp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0</xdr:rowOff>
        </xdr:from>
        <xdr:to>
          <xdr:col>2</xdr:col>
          <xdr:colOff>28575</xdr:colOff>
          <xdr:row>24</xdr:row>
          <xdr:rowOff>19050</xdr:rowOff>
        </xdr:to>
        <xdr:sp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27</xdr:row>
          <xdr:rowOff>28575</xdr:rowOff>
        </xdr:from>
        <xdr:to>
          <xdr:col>36</xdr:col>
          <xdr:colOff>19050</xdr:colOff>
          <xdr:row>27</xdr:row>
          <xdr:rowOff>266700</xdr:rowOff>
        </xdr:to>
        <xdr:sp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19050</xdr:rowOff>
        </xdr:from>
        <xdr:to>
          <xdr:col>15</xdr:col>
          <xdr:colOff>57150</xdr:colOff>
          <xdr:row>30</xdr:row>
          <xdr:rowOff>0</xdr:rowOff>
        </xdr:to>
        <xdr:sp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27</xdr:row>
          <xdr:rowOff>9525</xdr:rowOff>
        </xdr:from>
        <xdr:to>
          <xdr:col>28</xdr:col>
          <xdr:colOff>38100</xdr:colOff>
          <xdr:row>28</xdr:row>
          <xdr:rowOff>0</xdr:rowOff>
        </xdr:to>
        <xdr:sp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238125</xdr:rowOff>
        </xdr:from>
        <xdr:to>
          <xdr:col>16</xdr:col>
          <xdr:colOff>47625</xdr:colOff>
          <xdr:row>27</xdr:row>
          <xdr:rowOff>257175</xdr:rowOff>
        </xdr:to>
        <xdr:sp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28</xdr:row>
          <xdr:rowOff>0</xdr:rowOff>
        </xdr:from>
        <xdr:to>
          <xdr:col>2</xdr:col>
          <xdr:colOff>47625</xdr:colOff>
          <xdr:row>28</xdr:row>
          <xdr:rowOff>266700</xdr:rowOff>
        </xdr:to>
        <xdr:sp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0</xdr:rowOff>
        </xdr:from>
        <xdr:to>
          <xdr:col>2</xdr:col>
          <xdr:colOff>28575</xdr:colOff>
          <xdr:row>27</xdr:row>
          <xdr:rowOff>257175</xdr:rowOff>
        </xdr:to>
        <xdr:sp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29</xdr:row>
          <xdr:rowOff>9525</xdr:rowOff>
        </xdr:from>
        <xdr:to>
          <xdr:col>2</xdr:col>
          <xdr:colOff>57150</xdr:colOff>
          <xdr:row>29</xdr:row>
          <xdr:rowOff>276225</xdr:rowOff>
        </xdr:to>
        <xdr:sp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32.xml" /><Relationship Id="rId13" Type="http://schemas.openxmlformats.org/officeDocument/2006/relationships/ctrlProp" Target="../ctrlProps/ctrlProp37.xml" /><Relationship Id="rId18" Type="http://schemas.openxmlformats.org/officeDocument/2006/relationships/ctrlProp" Target="../ctrlProps/ctrlProp42.xml" /><Relationship Id="rId26" Type="http://schemas.openxmlformats.org/officeDocument/2006/relationships/ctrlProp" Target="../ctrlProps/ctrlProp50.xml" /><Relationship Id="rId3" Type="http://schemas.openxmlformats.org/officeDocument/2006/relationships/drawing" Target="../drawings/drawing2.xml" /><Relationship Id="rId21" Type="http://schemas.openxmlformats.org/officeDocument/2006/relationships/ctrlProp" Target="../ctrlProps/ctrlProp45.xml" /><Relationship Id="rId7" Type="http://schemas.openxmlformats.org/officeDocument/2006/relationships/ctrlProp" Target="../ctrlProps/ctrlProp31.xml" /><Relationship Id="rId12" Type="http://schemas.openxmlformats.org/officeDocument/2006/relationships/ctrlProp" Target="../ctrlProps/ctrlProp36.xml" /><Relationship Id="rId17" Type="http://schemas.openxmlformats.org/officeDocument/2006/relationships/ctrlProp" Target="../ctrlProps/ctrlProp41.xml" /><Relationship Id="rId25" Type="http://schemas.openxmlformats.org/officeDocument/2006/relationships/ctrlProp" Target="../ctrlProps/ctrlProp49.xml" /><Relationship Id="rId16" Type="http://schemas.openxmlformats.org/officeDocument/2006/relationships/ctrlProp" Target="../ctrlProps/ctrlProp40.xml" /><Relationship Id="rId20" Type="http://schemas.openxmlformats.org/officeDocument/2006/relationships/ctrlProp" Target="../ctrlProps/ctrlProp44.xml" /><Relationship Id="rId29" Type="http://schemas.openxmlformats.org/officeDocument/2006/relationships/ctrlProp" Target="../ctrlProps/ctrlProp53.xml" /><Relationship Id="rId1" Type="http://schemas.openxmlformats.org/officeDocument/2006/relationships/hyperlink" Target="#" TargetMode="External" /><Relationship Id="rId6" Type="http://schemas.openxmlformats.org/officeDocument/2006/relationships/ctrlProp" Target="../ctrlProps/ctrlProp30.xml" /><Relationship Id="rId11" Type="http://schemas.openxmlformats.org/officeDocument/2006/relationships/ctrlProp" Target="../ctrlProps/ctrlProp35.xml" /><Relationship Id="rId24" Type="http://schemas.openxmlformats.org/officeDocument/2006/relationships/ctrlProp" Target="../ctrlProps/ctrlProp48.xml" /><Relationship Id="rId32" Type="http://schemas.openxmlformats.org/officeDocument/2006/relationships/ctrlProp" Target="../ctrlProps/ctrlProp56.xml" /><Relationship Id="rId5" Type="http://schemas.openxmlformats.org/officeDocument/2006/relationships/ctrlProp" Target="../ctrlProps/ctrlProp29.xml" /><Relationship Id="rId15" Type="http://schemas.openxmlformats.org/officeDocument/2006/relationships/ctrlProp" Target="../ctrlProps/ctrlProp39.xml" /><Relationship Id="rId23" Type="http://schemas.openxmlformats.org/officeDocument/2006/relationships/ctrlProp" Target="../ctrlProps/ctrlProp47.xml" /><Relationship Id="rId28" Type="http://schemas.openxmlformats.org/officeDocument/2006/relationships/ctrlProp" Target="../ctrlProps/ctrlProp52.xml" /><Relationship Id="rId10" Type="http://schemas.openxmlformats.org/officeDocument/2006/relationships/ctrlProp" Target="../ctrlProps/ctrlProp34.xml" /><Relationship Id="rId19" Type="http://schemas.openxmlformats.org/officeDocument/2006/relationships/ctrlProp" Target="../ctrlProps/ctrlProp43.xml" /><Relationship Id="rId31" Type="http://schemas.openxmlformats.org/officeDocument/2006/relationships/ctrlProp" Target="../ctrlProps/ctrlProp55.xml" /><Relationship Id="rId4" Type="http://schemas.openxmlformats.org/officeDocument/2006/relationships/vmlDrawing" Target="../drawings/vmlDrawing3.vml" /><Relationship Id="rId9" Type="http://schemas.openxmlformats.org/officeDocument/2006/relationships/ctrlProp" Target="../ctrlProps/ctrlProp33.xml" /><Relationship Id="rId14" Type="http://schemas.openxmlformats.org/officeDocument/2006/relationships/ctrlProp" Target="../ctrlProps/ctrlProp38.xml" /><Relationship Id="rId22" Type="http://schemas.openxmlformats.org/officeDocument/2006/relationships/ctrlProp" Target="../ctrlProps/ctrlProp46.xml" /><Relationship Id="rId27" Type="http://schemas.openxmlformats.org/officeDocument/2006/relationships/ctrlProp" Target="../ctrlProps/ctrlProp51.xml" /><Relationship Id="rId30" Type="http://schemas.openxmlformats.org/officeDocument/2006/relationships/ctrlProp" Target="../ctrlProps/ctrlProp54.x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51"/>
  <sheetViews>
    <sheetView tabSelected="1" view="pageBreakPreview" zoomScale="120" zoomScaleNormal="120" zoomScaleSheetLayoutView="120" workbookViewId="0">
      <selection activeCell="C15" sqref="C15:AM19"/>
    </sheetView>
  </sheetViews>
  <sheetFormatPr defaultColWidth="2.25" defaultRowHeight="13.5"/>
  <cols>
    <col min="1" max="39" width="2.375" style="26" customWidth="1"/>
    <col min="40" max="40" width="10" style="26" customWidth="1"/>
    <col min="41" max="41" width="6.5" style="26" customWidth="1"/>
    <col min="42" max="16384" width="2.25" style="26"/>
  </cols>
  <sheetData>
    <row r="1" spans="1:66">
      <c r="A1" s="25" t="s">
        <v>51</v>
      </c>
    </row>
    <row r="2" spans="1:66" ht="6.75" customHeight="1">
      <c r="AO2" s="369" t="s">
        <v>135</v>
      </c>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row>
    <row r="3" spans="1:66" s="31" customFormat="1" ht="12" customHeight="1">
      <c r="A3" s="283" t="s">
        <v>10</v>
      </c>
      <c r="B3" s="27" t="s">
        <v>0</v>
      </c>
      <c r="C3" s="28"/>
      <c r="D3" s="28"/>
      <c r="E3" s="29"/>
      <c r="F3" s="29"/>
      <c r="G3" s="29"/>
      <c r="H3" s="29"/>
      <c r="I3" s="29"/>
      <c r="J3" s="29"/>
      <c r="K3" s="30"/>
      <c r="L3" s="313"/>
      <c r="M3" s="314"/>
      <c r="N3" s="314"/>
      <c r="O3" s="314"/>
      <c r="P3" s="314"/>
      <c r="Q3" s="314"/>
      <c r="R3" s="314"/>
      <c r="S3" s="314"/>
      <c r="T3" s="314"/>
      <c r="U3" s="314"/>
      <c r="V3" s="314"/>
      <c r="W3" s="314"/>
      <c r="X3" s="314"/>
      <c r="Y3" s="314"/>
      <c r="Z3" s="314"/>
      <c r="AA3" s="314"/>
      <c r="AB3" s="314"/>
      <c r="AC3" s="314"/>
      <c r="AD3" s="314"/>
      <c r="AE3" s="314"/>
      <c r="AF3" s="315"/>
      <c r="AG3" s="289" t="s">
        <v>57</v>
      </c>
      <c r="AH3" s="290"/>
      <c r="AI3" s="290"/>
      <c r="AJ3" s="290"/>
      <c r="AK3" s="290"/>
      <c r="AL3" s="290"/>
      <c r="AM3" s="291"/>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row>
    <row r="4" spans="1:66" s="31" customFormat="1" ht="20.25" customHeight="1">
      <c r="A4" s="284"/>
      <c r="B4" s="32" t="s">
        <v>6</v>
      </c>
      <c r="C4" s="33"/>
      <c r="D4" s="33"/>
      <c r="E4" s="34"/>
      <c r="F4" s="34"/>
      <c r="G4" s="34"/>
      <c r="H4" s="34"/>
      <c r="I4" s="34"/>
      <c r="J4" s="34"/>
      <c r="K4" s="35"/>
      <c r="L4" s="310"/>
      <c r="M4" s="311"/>
      <c r="N4" s="311"/>
      <c r="O4" s="311"/>
      <c r="P4" s="311"/>
      <c r="Q4" s="311"/>
      <c r="R4" s="311"/>
      <c r="S4" s="311"/>
      <c r="T4" s="311"/>
      <c r="U4" s="311"/>
      <c r="V4" s="311"/>
      <c r="W4" s="311"/>
      <c r="X4" s="311"/>
      <c r="Y4" s="311"/>
      <c r="Z4" s="311"/>
      <c r="AA4" s="311"/>
      <c r="AB4" s="311"/>
      <c r="AC4" s="311"/>
      <c r="AD4" s="311"/>
      <c r="AE4" s="311"/>
      <c r="AF4" s="312"/>
      <c r="AG4" s="292"/>
      <c r="AH4" s="293"/>
      <c r="AI4" s="293"/>
      <c r="AJ4" s="293"/>
      <c r="AK4" s="293"/>
      <c r="AL4" s="293"/>
      <c r="AM4" s="294"/>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row>
    <row r="5" spans="1:66" s="31" customFormat="1" ht="20.25" customHeight="1">
      <c r="A5" s="284"/>
      <c r="B5" s="36" t="s">
        <v>31</v>
      </c>
      <c r="C5" s="37"/>
      <c r="D5" s="37"/>
      <c r="E5" s="38"/>
      <c r="F5" s="38"/>
      <c r="G5" s="38"/>
      <c r="H5" s="38"/>
      <c r="I5" s="38"/>
      <c r="J5" s="38"/>
      <c r="K5" s="39"/>
      <c r="L5" s="321"/>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3"/>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row>
    <row r="6" spans="1:66" s="31" customFormat="1" ht="13.5" customHeight="1">
      <c r="A6" s="284"/>
      <c r="B6" s="335" t="s">
        <v>32</v>
      </c>
      <c r="C6" s="336"/>
      <c r="D6" s="336"/>
      <c r="E6" s="336"/>
      <c r="F6" s="336"/>
      <c r="G6" s="336"/>
      <c r="H6" s="336"/>
      <c r="I6" s="336"/>
      <c r="J6" s="336"/>
      <c r="K6" s="337"/>
      <c r="L6" s="40" t="s">
        <v>1</v>
      </c>
      <c r="M6" s="40"/>
      <c r="N6" s="40"/>
      <c r="O6" s="40"/>
      <c r="P6" s="40"/>
      <c r="Q6" s="333"/>
      <c r="R6" s="333"/>
      <c r="S6" s="40" t="s">
        <v>2</v>
      </c>
      <c r="T6" s="333"/>
      <c r="U6" s="333"/>
      <c r="V6" s="333"/>
      <c r="W6" s="40" t="s">
        <v>3</v>
      </c>
      <c r="X6" s="40"/>
      <c r="Y6" s="40"/>
      <c r="Z6" s="40"/>
      <c r="AA6" s="40"/>
      <c r="AB6" s="40"/>
      <c r="AC6" s="41"/>
      <c r="AD6" s="40"/>
      <c r="AE6" s="40"/>
      <c r="AF6" s="40"/>
      <c r="AG6" s="40"/>
      <c r="AH6" s="40"/>
      <c r="AI6" s="40"/>
      <c r="AJ6" s="40"/>
      <c r="AK6" s="40"/>
      <c r="AL6" s="40"/>
      <c r="AM6" s="42"/>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c r="BM6" s="370"/>
      <c r="BN6" s="370"/>
    </row>
    <row r="7" spans="1:66" s="31" customFormat="1" ht="20.25" customHeight="1">
      <c r="A7" s="284"/>
      <c r="B7" s="338"/>
      <c r="C7" s="339"/>
      <c r="D7" s="339"/>
      <c r="E7" s="339"/>
      <c r="F7" s="339"/>
      <c r="G7" s="339"/>
      <c r="H7" s="339"/>
      <c r="I7" s="339"/>
      <c r="J7" s="339"/>
      <c r="K7" s="340"/>
      <c r="L7" s="310"/>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2"/>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row>
    <row r="8" spans="1:66" s="31" customFormat="1" ht="20.25" customHeight="1">
      <c r="A8" s="284"/>
      <c r="B8" s="43" t="s">
        <v>4</v>
      </c>
      <c r="C8" s="44"/>
      <c r="D8" s="44"/>
      <c r="E8" s="45"/>
      <c r="F8" s="45"/>
      <c r="G8" s="45"/>
      <c r="H8" s="45"/>
      <c r="I8" s="45"/>
      <c r="J8" s="45"/>
      <c r="K8" s="45"/>
      <c r="L8" s="43" t="s">
        <v>5</v>
      </c>
      <c r="M8" s="45"/>
      <c r="N8" s="45"/>
      <c r="O8" s="45"/>
      <c r="P8" s="372"/>
      <c r="Q8" s="373"/>
      <c r="R8" s="373"/>
      <c r="S8" s="373"/>
      <c r="T8" s="373"/>
      <c r="U8" s="373"/>
      <c r="V8" s="373"/>
      <c r="W8" s="373"/>
      <c r="X8" s="373"/>
      <c r="Y8" s="374"/>
      <c r="Z8" s="43" t="s">
        <v>30</v>
      </c>
      <c r="AA8" s="45"/>
      <c r="AB8" s="46"/>
      <c r="AC8" s="375"/>
      <c r="AD8" s="375"/>
      <c r="AE8" s="375"/>
      <c r="AF8" s="375"/>
      <c r="AG8" s="375"/>
      <c r="AH8" s="375"/>
      <c r="AI8" s="375"/>
      <c r="AJ8" s="375"/>
      <c r="AK8" s="375"/>
      <c r="AL8" s="375"/>
      <c r="AM8" s="376"/>
    </row>
    <row r="9" spans="1:66" s="31" customFormat="1" ht="20.25" customHeight="1">
      <c r="A9" s="285"/>
      <c r="B9" s="43" t="s">
        <v>52</v>
      </c>
      <c r="C9" s="44"/>
      <c r="D9" s="44"/>
      <c r="E9" s="45"/>
      <c r="F9" s="45"/>
      <c r="G9" s="45"/>
      <c r="H9" s="45"/>
      <c r="I9" s="45"/>
      <c r="J9" s="45"/>
      <c r="K9" s="45"/>
      <c r="L9" s="279"/>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1"/>
    </row>
    <row r="10" spans="1:66" s="31" customFormat="1" ht="18" customHeight="1">
      <c r="A10" s="327" t="s">
        <v>11</v>
      </c>
      <c r="B10" s="328"/>
      <c r="C10" s="328"/>
      <c r="D10" s="328"/>
      <c r="E10" s="328"/>
      <c r="F10" s="328"/>
      <c r="G10" s="328"/>
      <c r="H10" s="329"/>
      <c r="I10" s="47"/>
      <c r="J10" s="48" t="s">
        <v>72</v>
      </c>
      <c r="K10" s="40"/>
      <c r="L10" s="49"/>
      <c r="M10" s="49"/>
      <c r="N10" s="49"/>
      <c r="O10" s="49"/>
      <c r="P10" s="49"/>
      <c r="Q10" s="49"/>
      <c r="R10" s="49"/>
      <c r="S10" s="49"/>
      <c r="T10" s="49"/>
      <c r="U10" s="49"/>
      <c r="V10" s="49"/>
      <c r="W10" s="49"/>
      <c r="X10" s="49"/>
      <c r="Y10" s="223" t="s">
        <v>125</v>
      </c>
      <c r="Z10" s="49"/>
      <c r="AA10" s="49"/>
      <c r="AB10" s="49"/>
      <c r="AC10" s="49"/>
      <c r="AD10" s="224"/>
      <c r="AE10" s="223" t="s">
        <v>126</v>
      </c>
      <c r="AF10" s="49"/>
      <c r="AG10" s="49"/>
      <c r="AH10" s="49"/>
      <c r="AI10" s="49"/>
      <c r="AJ10" s="49"/>
      <c r="AK10" s="49"/>
      <c r="AL10" s="49"/>
      <c r="AM10" s="50"/>
    </row>
    <row r="11" spans="1:66" s="31" customFormat="1" ht="18" customHeight="1">
      <c r="A11" s="330"/>
      <c r="B11" s="331"/>
      <c r="C11" s="331"/>
      <c r="D11" s="331"/>
      <c r="E11" s="331"/>
      <c r="F11" s="331"/>
      <c r="G11" s="331"/>
      <c r="H11" s="332"/>
      <c r="I11" s="51"/>
      <c r="J11" s="52" t="s">
        <v>73</v>
      </c>
      <c r="K11" s="34"/>
      <c r="L11" s="33"/>
      <c r="M11" s="33"/>
      <c r="N11" s="33"/>
      <c r="O11" s="33"/>
      <c r="P11" s="33"/>
      <c r="Q11" s="33"/>
      <c r="R11" s="33"/>
      <c r="S11" s="33"/>
      <c r="T11" s="33"/>
      <c r="U11" s="33"/>
      <c r="V11" s="33"/>
      <c r="W11" s="33"/>
      <c r="X11" s="33"/>
      <c r="Y11" s="225" t="s">
        <v>125</v>
      </c>
      <c r="Z11" s="33"/>
      <c r="AA11" s="33"/>
      <c r="AB11" s="33"/>
      <c r="AC11" s="33"/>
      <c r="AD11" s="226"/>
      <c r="AE11" s="225" t="s">
        <v>126</v>
      </c>
      <c r="AF11" s="33"/>
      <c r="AG11" s="33"/>
      <c r="AH11" s="33"/>
      <c r="AI11" s="33"/>
      <c r="AJ11" s="33"/>
      <c r="AK11" s="33"/>
      <c r="AL11" s="33"/>
      <c r="AM11" s="53"/>
    </row>
    <row r="12" spans="1:66" s="31" customFormat="1" ht="5.25" customHeight="1">
      <c r="A12" s="54"/>
      <c r="B12" s="54"/>
      <c r="C12" s="54"/>
      <c r="D12" s="54"/>
      <c r="E12" s="54"/>
      <c r="F12" s="54"/>
      <c r="G12" s="54"/>
      <c r="H12" s="54"/>
      <c r="I12" s="48"/>
      <c r="J12" s="55"/>
      <c r="K12" s="40"/>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66" s="31" customFormat="1" ht="20.25" customHeight="1">
      <c r="A13" s="56" t="s">
        <v>74</v>
      </c>
      <c r="B13" s="57"/>
      <c r="C13" s="58"/>
      <c r="D13" s="58"/>
      <c r="E13" s="58"/>
      <c r="F13" s="58"/>
      <c r="G13" s="58"/>
      <c r="H13" s="58"/>
      <c r="I13" s="59"/>
      <c r="J13" s="52"/>
      <c r="K13" s="34"/>
      <c r="L13" s="33"/>
      <c r="M13" s="33"/>
      <c r="N13" s="33"/>
      <c r="O13" s="33"/>
      <c r="P13" s="33"/>
      <c r="Q13" s="33"/>
      <c r="R13" s="33"/>
      <c r="S13" s="33"/>
      <c r="T13" s="33"/>
      <c r="U13" s="33"/>
      <c r="V13" s="33"/>
      <c r="W13" s="317" t="s">
        <v>35</v>
      </c>
      <c r="X13" s="297"/>
      <c r="Y13" s="297"/>
      <c r="Z13" s="298"/>
      <c r="AA13" s="299" t="str">
        <f>IF($L$5="","",VLOOKUP($L$5,基準単価!$D$7:$F$14,2,0))</f>
        <v/>
      </c>
      <c r="AB13" s="300"/>
      <c r="AC13" s="300"/>
      <c r="AD13" s="297" t="s">
        <v>29</v>
      </c>
      <c r="AE13" s="298"/>
      <c r="AF13" s="317" t="s">
        <v>24</v>
      </c>
      <c r="AG13" s="297"/>
      <c r="AH13" s="298"/>
      <c r="AI13" s="341">
        <f>$AI$21+$AI$27</f>
        <v>0</v>
      </c>
      <c r="AJ13" s="342"/>
      <c r="AK13" s="342"/>
      <c r="AL13" s="297" t="s">
        <v>29</v>
      </c>
      <c r="AM13" s="298"/>
      <c r="AN13" s="31" t="s">
        <v>133</v>
      </c>
      <c r="AO13" s="341">
        <f>$AI$21+$AI$27</f>
        <v>0</v>
      </c>
      <c r="AP13" s="342"/>
      <c r="AQ13" s="342"/>
      <c r="AR13" s="31" t="s">
        <v>132</v>
      </c>
    </row>
    <row r="14" spans="1:66" s="31" customFormat="1" ht="20.25" customHeight="1">
      <c r="A14" s="60" t="s">
        <v>12</v>
      </c>
      <c r="B14" s="61"/>
      <c r="C14" s="62"/>
      <c r="D14" s="62"/>
      <c r="E14" s="62"/>
      <c r="F14" s="62"/>
      <c r="G14" s="62"/>
      <c r="H14" s="286"/>
      <c r="I14" s="287"/>
      <c r="J14" s="288"/>
      <c r="K14" s="295" t="s">
        <v>36</v>
      </c>
      <c r="L14" s="296"/>
      <c r="M14" s="296"/>
      <c r="N14" s="296"/>
      <c r="O14" s="296"/>
      <c r="P14" s="296"/>
      <c r="Q14" s="296"/>
      <c r="R14" s="296"/>
      <c r="S14" s="296"/>
      <c r="T14" s="296"/>
      <c r="U14" s="296"/>
      <c r="V14" s="296"/>
      <c r="W14" s="296"/>
      <c r="X14" s="296"/>
      <c r="Y14" s="296"/>
      <c r="Z14" s="296"/>
      <c r="AA14" s="296"/>
      <c r="AB14" s="296"/>
      <c r="AC14" s="296"/>
      <c r="AD14" s="296"/>
      <c r="AE14" s="296"/>
      <c r="AF14" s="351" t="s">
        <v>131</v>
      </c>
      <c r="AG14" s="352"/>
      <c r="AH14" s="352"/>
      <c r="AI14" s="352"/>
      <c r="AJ14" s="352"/>
      <c r="AK14" s="352"/>
      <c r="AL14" s="352"/>
      <c r="AM14" s="353"/>
    </row>
    <row r="15" spans="1:66" s="31" customFormat="1" ht="14.25" customHeight="1">
      <c r="A15" s="67"/>
      <c r="B15" s="68"/>
      <c r="C15" s="301" t="s">
        <v>178</v>
      </c>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2"/>
    </row>
    <row r="16" spans="1:66" s="31" customFormat="1" ht="14.25" customHeight="1">
      <c r="A16" s="69"/>
      <c r="B16" s="70"/>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2"/>
    </row>
    <row r="17" spans="1:46" s="31" customFormat="1" ht="14.25" customHeight="1">
      <c r="A17" s="69"/>
      <c r="B17" s="70"/>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2"/>
    </row>
    <row r="18" spans="1:46" s="31" customFormat="1" ht="14.25" customHeight="1">
      <c r="A18" s="69"/>
      <c r="B18" s="70"/>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2"/>
    </row>
    <row r="19" spans="1:46" s="31" customFormat="1" ht="14.25" customHeight="1">
      <c r="A19" s="71"/>
      <c r="B19" s="72"/>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4"/>
    </row>
    <row r="20" spans="1:46" s="31"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1" customFormat="1" ht="18.75" customHeight="1">
      <c r="A21" s="76" t="s">
        <v>176</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317" t="s">
        <v>130</v>
      </c>
      <c r="AG21" s="297"/>
      <c r="AH21" s="298"/>
      <c r="AI21" s="341">
        <f>ROUNDDOWN($J$64/1000,0)</f>
        <v>0</v>
      </c>
      <c r="AJ21" s="342"/>
      <c r="AK21" s="342"/>
      <c r="AL21" s="297" t="s">
        <v>29</v>
      </c>
      <c r="AM21" s="298"/>
    </row>
    <row r="22" spans="1:46" s="31" customFormat="1" ht="16.5" customHeight="1">
      <c r="A22" s="80"/>
      <c r="B22" s="81"/>
      <c r="C22" s="82" t="s">
        <v>77</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1" customFormat="1" ht="18.75" customHeight="1">
      <c r="A23" s="80"/>
      <c r="B23" s="88"/>
      <c r="C23" s="89" t="s">
        <v>78</v>
      </c>
      <c r="D23" s="70"/>
      <c r="E23" s="70"/>
      <c r="F23" s="70"/>
      <c r="G23" s="70"/>
      <c r="H23" s="70"/>
      <c r="I23" s="70"/>
      <c r="J23" s="70"/>
      <c r="K23" s="68"/>
      <c r="L23" s="70"/>
      <c r="M23" s="68"/>
      <c r="N23" s="97" t="s">
        <v>18</v>
      </c>
      <c r="O23" s="222"/>
      <c r="P23" s="70"/>
      <c r="Q23" s="70"/>
      <c r="R23" s="70"/>
      <c r="S23" s="70"/>
      <c r="T23" s="326"/>
      <c r="U23" s="326"/>
      <c r="V23" s="326"/>
      <c r="W23" s="326"/>
      <c r="X23" s="326"/>
      <c r="Y23" s="326"/>
      <c r="Z23" s="326"/>
      <c r="AA23" s="326"/>
      <c r="AB23" s="326"/>
      <c r="AC23" s="326"/>
      <c r="AD23" s="326"/>
      <c r="AE23" s="326"/>
      <c r="AF23" s="326"/>
      <c r="AG23" s="326"/>
      <c r="AH23" s="326"/>
      <c r="AI23" s="326"/>
      <c r="AJ23" s="326"/>
      <c r="AK23" s="326"/>
      <c r="AL23" s="326"/>
      <c r="AM23" s="90" t="s">
        <v>3</v>
      </c>
    </row>
    <row r="24" spans="1:46" s="31" customFormat="1" ht="18.75" customHeight="1">
      <c r="A24" s="80"/>
      <c r="B24" s="88"/>
      <c r="C24" s="89" t="s">
        <v>79</v>
      </c>
      <c r="D24" s="70"/>
      <c r="E24" s="70"/>
      <c r="F24" s="70"/>
      <c r="G24" s="70"/>
      <c r="H24" s="70"/>
      <c r="I24" s="70"/>
      <c r="J24" s="70"/>
      <c r="K24" s="70"/>
      <c r="L24" s="68"/>
      <c r="M24" s="68"/>
      <c r="N24" s="207" t="s">
        <v>16</v>
      </c>
      <c r="O24" s="91"/>
      <c r="P24" s="92" t="s">
        <v>8</v>
      </c>
      <c r="Q24" s="93"/>
      <c r="R24" s="93"/>
      <c r="S24" s="94"/>
      <c r="T24" s="68"/>
      <c r="U24" s="68"/>
      <c r="V24" s="68"/>
      <c r="W24" s="93"/>
      <c r="X24" s="95"/>
      <c r="Y24" s="95"/>
      <c r="Z24" s="214"/>
      <c r="AA24" s="92" t="s">
        <v>7</v>
      </c>
      <c r="AB24" s="95"/>
      <c r="AC24" s="96"/>
      <c r="AD24" s="96"/>
      <c r="AE24" s="96"/>
      <c r="AF24" s="96"/>
      <c r="AG24" s="95"/>
      <c r="AH24" s="214"/>
      <c r="AI24" s="92" t="s">
        <v>15</v>
      </c>
      <c r="AJ24" s="70"/>
      <c r="AK24" s="70"/>
      <c r="AL24" s="70"/>
      <c r="AM24" s="90"/>
    </row>
    <row r="25" spans="1:46" s="31" customFormat="1" ht="18.75" customHeight="1">
      <c r="A25" s="80"/>
      <c r="B25" s="88"/>
      <c r="C25" s="89" t="s">
        <v>80</v>
      </c>
      <c r="D25" s="70"/>
      <c r="E25" s="70"/>
      <c r="F25" s="70"/>
      <c r="G25" s="70"/>
      <c r="H25" s="70"/>
      <c r="I25" s="70"/>
      <c r="J25" s="70"/>
      <c r="K25" s="70"/>
      <c r="L25" s="68"/>
      <c r="M25" s="68"/>
      <c r="N25" s="207" t="s">
        <v>81</v>
      </c>
      <c r="O25" s="91"/>
      <c r="P25" s="92" t="s">
        <v>8</v>
      </c>
      <c r="Q25" s="93"/>
      <c r="R25" s="93"/>
      <c r="S25" s="94"/>
      <c r="T25" s="68"/>
      <c r="U25" s="68"/>
      <c r="V25" s="68"/>
      <c r="W25" s="93"/>
      <c r="X25" s="95"/>
      <c r="Y25" s="95"/>
      <c r="Z25" s="214"/>
      <c r="AA25" s="92" t="s">
        <v>7</v>
      </c>
      <c r="AB25" s="95"/>
      <c r="AC25" s="96"/>
      <c r="AD25" s="96"/>
      <c r="AE25" s="96"/>
      <c r="AF25" s="96"/>
      <c r="AG25" s="95"/>
      <c r="AH25" s="214"/>
      <c r="AI25" s="92" t="s">
        <v>15</v>
      </c>
      <c r="AJ25" s="70"/>
      <c r="AK25" s="70"/>
      <c r="AL25" s="70"/>
      <c r="AM25" s="90"/>
    </row>
    <row r="26" spans="1:46" s="31" customFormat="1" ht="18.75" customHeight="1">
      <c r="A26" s="80"/>
      <c r="B26" s="88"/>
      <c r="C26" s="89" t="s">
        <v>82</v>
      </c>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90"/>
      <c r="AT26" s="31" t="s">
        <v>76</v>
      </c>
    </row>
    <row r="27" spans="1:46" s="31" customFormat="1" ht="18.75" customHeight="1">
      <c r="A27" s="247" t="s">
        <v>175</v>
      </c>
      <c r="B27" s="87"/>
      <c r="C27" s="249"/>
      <c r="D27" s="249"/>
      <c r="E27" s="100"/>
      <c r="F27" s="249"/>
      <c r="G27" s="249"/>
      <c r="H27" s="249"/>
      <c r="I27" s="249"/>
      <c r="J27" s="85"/>
      <c r="K27" s="85"/>
      <c r="L27" s="85"/>
      <c r="M27" s="85"/>
      <c r="N27" s="85"/>
      <c r="O27" s="115"/>
      <c r="P27" s="77"/>
      <c r="Q27" s="77"/>
      <c r="R27" s="77"/>
      <c r="S27" s="85"/>
      <c r="T27" s="55"/>
      <c r="U27" s="55"/>
      <c r="V27" s="55"/>
      <c r="W27" s="55"/>
      <c r="X27" s="55"/>
      <c r="Y27" s="249"/>
      <c r="Z27" s="249"/>
      <c r="AA27" s="249"/>
      <c r="AB27" s="249"/>
      <c r="AC27" s="55"/>
      <c r="AD27" s="55"/>
      <c r="AE27" s="250"/>
      <c r="AF27" s="317" t="s">
        <v>130</v>
      </c>
      <c r="AG27" s="297"/>
      <c r="AH27" s="298"/>
      <c r="AI27" s="341">
        <f>ROUNDDOWN($J$80/1000,0)</f>
        <v>0</v>
      </c>
      <c r="AJ27" s="342"/>
      <c r="AK27" s="342"/>
      <c r="AL27" s="297" t="s">
        <v>29</v>
      </c>
      <c r="AM27" s="298"/>
    </row>
    <row r="28" spans="1:46" s="31" customFormat="1" ht="21.75" customHeight="1">
      <c r="A28" s="119"/>
      <c r="B28" s="81"/>
      <c r="C28" s="82" t="s">
        <v>100</v>
      </c>
      <c r="D28" s="78"/>
      <c r="E28" s="78"/>
      <c r="F28" s="78"/>
      <c r="G28" s="78"/>
      <c r="H28" s="78"/>
      <c r="I28" s="78"/>
      <c r="J28" s="78"/>
      <c r="K28" s="78"/>
      <c r="L28" s="78"/>
      <c r="M28" s="78"/>
      <c r="N28" s="78"/>
      <c r="O28" s="85" t="s">
        <v>101</v>
      </c>
      <c r="P28" s="131"/>
      <c r="Q28" s="84" t="s">
        <v>13</v>
      </c>
      <c r="R28" s="85"/>
      <c r="S28" s="86"/>
      <c r="T28" s="77"/>
      <c r="U28" s="77"/>
      <c r="V28" s="77"/>
      <c r="W28" s="85"/>
      <c r="X28" s="55"/>
      <c r="Y28" s="55"/>
      <c r="Z28" s="55"/>
      <c r="AA28" s="84"/>
      <c r="AB28" s="131"/>
      <c r="AC28" s="84" t="s">
        <v>14</v>
      </c>
      <c r="AD28" s="87"/>
      <c r="AE28" s="87"/>
      <c r="AF28" s="87"/>
      <c r="AG28" s="55"/>
      <c r="AH28" s="55"/>
      <c r="AI28" s="84"/>
      <c r="AJ28" s="131"/>
      <c r="AK28" s="84" t="s">
        <v>15</v>
      </c>
      <c r="AL28" s="78"/>
      <c r="AM28" s="79"/>
    </row>
    <row r="29" spans="1:46" s="31" customFormat="1" ht="21.75" customHeight="1">
      <c r="A29" s="114"/>
      <c r="B29" s="212"/>
      <c r="C29" s="89" t="s">
        <v>102</v>
      </c>
      <c r="D29" s="109"/>
      <c r="E29" s="97"/>
      <c r="F29" s="109"/>
      <c r="G29" s="109"/>
      <c r="H29" s="109"/>
      <c r="I29" s="109"/>
      <c r="J29" s="93"/>
      <c r="K29" s="246"/>
      <c r="L29" s="95"/>
      <c r="M29" s="93"/>
      <c r="N29" s="93"/>
      <c r="O29" s="110"/>
      <c r="P29" s="204"/>
      <c r="Q29" s="68"/>
      <c r="R29" s="68"/>
      <c r="S29" s="95"/>
      <c r="T29" s="95"/>
      <c r="U29" s="95"/>
      <c r="V29" s="95"/>
      <c r="W29" s="95"/>
      <c r="X29" s="95"/>
      <c r="Y29" s="109"/>
      <c r="Z29" s="109"/>
      <c r="AA29" s="109"/>
      <c r="AB29" s="109"/>
      <c r="AC29" s="95"/>
      <c r="AD29" s="95"/>
      <c r="AE29" s="95"/>
      <c r="AF29" s="95"/>
      <c r="AG29" s="95"/>
      <c r="AH29" s="93"/>
      <c r="AI29" s="210"/>
      <c r="AJ29" s="210"/>
      <c r="AK29" s="210"/>
      <c r="AL29" s="210"/>
      <c r="AM29" s="211"/>
    </row>
    <row r="30" spans="1:46" s="31" customFormat="1" ht="22.5" customHeight="1">
      <c r="A30" s="114"/>
      <c r="B30" s="121"/>
      <c r="C30" s="122" t="s">
        <v>103</v>
      </c>
      <c r="D30" s="109"/>
      <c r="E30" s="97"/>
      <c r="F30" s="109"/>
      <c r="G30" s="109"/>
      <c r="H30" s="109"/>
      <c r="I30" s="109"/>
      <c r="J30" s="93"/>
      <c r="K30" s="93"/>
      <c r="L30" s="95"/>
      <c r="M30" s="93"/>
      <c r="N30" s="93"/>
      <c r="O30" s="213"/>
      <c r="P30" s="204" t="s">
        <v>104</v>
      </c>
      <c r="Q30" s="68"/>
      <c r="R30" s="68"/>
      <c r="S30" s="95"/>
      <c r="T30" s="95"/>
      <c r="U30" s="95"/>
      <c r="V30" s="95"/>
      <c r="W30" s="52"/>
      <c r="X30" s="52"/>
      <c r="Y30" s="208"/>
      <c r="Z30" s="208"/>
      <c r="AA30" s="208"/>
      <c r="AB30" s="208"/>
      <c r="AC30" s="52"/>
      <c r="AD30" s="52"/>
      <c r="AE30" s="52"/>
      <c r="AF30" s="52"/>
      <c r="AG30" s="52"/>
      <c r="AH30" s="107"/>
      <c r="AI30" s="108"/>
      <c r="AJ30" s="108"/>
      <c r="AK30" s="108"/>
      <c r="AL30" s="108"/>
      <c r="AM30" s="111"/>
    </row>
    <row r="31" spans="1:46" s="31" customFormat="1" ht="18" customHeight="1">
      <c r="A31" s="76" t="s">
        <v>172</v>
      </c>
      <c r="B31" s="61"/>
      <c r="C31" s="62"/>
      <c r="D31" s="62"/>
      <c r="E31" s="113"/>
      <c r="F31" s="62"/>
      <c r="G31" s="62"/>
      <c r="H31" s="62"/>
      <c r="I31" s="62"/>
      <c r="J31" s="101"/>
      <c r="K31" s="101"/>
      <c r="L31" s="101"/>
      <c r="M31" s="101"/>
      <c r="N31" s="101"/>
      <c r="O31" s="124"/>
      <c r="P31" s="65"/>
      <c r="Q31" s="65"/>
      <c r="R31" s="65"/>
      <c r="S31" s="101"/>
      <c r="T31" s="102"/>
      <c r="U31" s="102"/>
      <c r="V31" s="102"/>
      <c r="W31" s="102"/>
      <c r="X31" s="102"/>
      <c r="Y31" s="102"/>
      <c r="Z31" s="102"/>
      <c r="AA31" s="102"/>
      <c r="AB31" s="102"/>
      <c r="AC31" s="102"/>
      <c r="AD31" s="102"/>
      <c r="AE31" s="102"/>
      <c r="AF31" s="102"/>
      <c r="AG31" s="102"/>
      <c r="AH31" s="101"/>
      <c r="AI31" s="103"/>
      <c r="AJ31" s="103"/>
      <c r="AK31" s="103"/>
      <c r="AL31" s="103"/>
      <c r="AM31" s="104"/>
    </row>
    <row r="32" spans="1:46" ht="30" customHeight="1">
      <c r="A32" s="120"/>
      <c r="B32" s="318"/>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20"/>
    </row>
    <row r="33" spans="1:39" ht="4.5" customHeight="1">
      <c r="A33" s="125"/>
      <c r="B33" s="54"/>
      <c r="C33" s="82"/>
      <c r="D33" s="54"/>
      <c r="E33" s="100"/>
      <c r="F33" s="54"/>
      <c r="G33" s="54"/>
      <c r="H33" s="54"/>
      <c r="I33" s="54"/>
      <c r="J33" s="85"/>
      <c r="K33" s="85"/>
      <c r="L33" s="85"/>
      <c r="M33" s="85"/>
      <c r="N33" s="85"/>
      <c r="O33" s="115"/>
      <c r="P33" s="116"/>
      <c r="Q33" s="125"/>
      <c r="R33" s="125"/>
      <c r="S33" s="85"/>
      <c r="T33" s="55"/>
      <c r="U33" s="85"/>
      <c r="V33" s="85"/>
      <c r="W33" s="85"/>
      <c r="X33" s="85"/>
      <c r="Y33" s="54"/>
      <c r="Z33" s="54"/>
      <c r="AA33" s="54"/>
      <c r="AB33" s="54"/>
      <c r="AC33" s="82"/>
      <c r="AD33" s="85"/>
      <c r="AE33" s="85"/>
      <c r="AF33" s="85"/>
      <c r="AG33" s="85"/>
      <c r="AH33" s="85"/>
      <c r="AI33" s="126"/>
      <c r="AJ33" s="126"/>
      <c r="AK33" s="126"/>
      <c r="AL33" s="126"/>
      <c r="AM33" s="85"/>
    </row>
    <row r="34" spans="1:39" ht="18.75" customHeight="1">
      <c r="A34" s="127" t="s">
        <v>75</v>
      </c>
      <c r="B34" s="58"/>
      <c r="C34" s="98"/>
      <c r="D34" s="58"/>
      <c r="E34" s="99"/>
      <c r="F34" s="58"/>
      <c r="G34" s="58"/>
      <c r="H34" s="58"/>
      <c r="I34" s="58"/>
      <c r="J34" s="107"/>
      <c r="K34" s="107"/>
      <c r="L34" s="107"/>
      <c r="M34" s="107"/>
      <c r="N34" s="107"/>
      <c r="O34" s="118"/>
      <c r="P34" s="122"/>
      <c r="Q34" s="123"/>
      <c r="R34" s="123"/>
      <c r="S34" s="107"/>
      <c r="T34" s="52"/>
      <c r="U34" s="107"/>
      <c r="V34" s="107"/>
      <c r="W34" s="317" t="s">
        <v>35</v>
      </c>
      <c r="X34" s="297"/>
      <c r="Y34" s="297"/>
      <c r="Z34" s="298"/>
      <c r="AA34" s="299" t="str">
        <f>IF($L$5="","",VLOOKUP($L$5,基準単価!$D$7:$H$14,5,0))</f>
        <v/>
      </c>
      <c r="AB34" s="300"/>
      <c r="AC34" s="300"/>
      <c r="AD34" s="297" t="s">
        <v>29</v>
      </c>
      <c r="AE34" s="298"/>
      <c r="AF34" s="317" t="s">
        <v>24</v>
      </c>
      <c r="AG34" s="297"/>
      <c r="AH34" s="298"/>
      <c r="AI34" s="341">
        <f>ROUNDDOWN($J$91/1000,0)</f>
        <v>0</v>
      </c>
      <c r="AJ34" s="342"/>
      <c r="AK34" s="342"/>
      <c r="AL34" s="297" t="s">
        <v>29</v>
      </c>
      <c r="AM34" s="298"/>
    </row>
    <row r="35" spans="1:39" ht="18.75" customHeight="1">
      <c r="A35" s="60" t="s">
        <v>12</v>
      </c>
      <c r="B35" s="61"/>
      <c r="C35" s="62"/>
      <c r="D35" s="62"/>
      <c r="E35" s="62"/>
      <c r="F35" s="62"/>
      <c r="G35" s="62"/>
      <c r="H35" s="286"/>
      <c r="I35" s="287"/>
      <c r="J35" s="288"/>
      <c r="K35" s="295" t="s">
        <v>36</v>
      </c>
      <c r="L35" s="296"/>
      <c r="M35" s="296"/>
      <c r="N35" s="296"/>
      <c r="O35" s="296"/>
      <c r="P35" s="296"/>
      <c r="Q35" s="296"/>
      <c r="R35" s="296"/>
      <c r="S35" s="296"/>
      <c r="T35" s="296"/>
      <c r="U35" s="296"/>
      <c r="V35" s="296"/>
      <c r="W35" s="296"/>
      <c r="X35" s="296"/>
      <c r="Y35" s="296"/>
      <c r="Z35" s="296"/>
      <c r="AA35" s="296"/>
      <c r="AB35" s="296"/>
      <c r="AC35" s="296"/>
      <c r="AD35" s="296"/>
      <c r="AE35" s="296"/>
      <c r="AF35" s="63" t="s">
        <v>129</v>
      </c>
      <c r="AG35" s="64"/>
      <c r="AH35" s="64"/>
      <c r="AI35" s="65"/>
      <c r="AJ35" s="65"/>
      <c r="AK35" s="44"/>
      <c r="AL35" s="62"/>
      <c r="AM35" s="66"/>
    </row>
    <row r="36" spans="1:39" ht="13.5" customHeight="1">
      <c r="A36" s="67"/>
      <c r="B36" s="68"/>
      <c r="C36" s="343" t="s">
        <v>177</v>
      </c>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4"/>
    </row>
    <row r="37" spans="1:39" ht="13.5" customHeight="1">
      <c r="A37" s="69"/>
      <c r="B37" s="70"/>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2"/>
    </row>
    <row r="38" spans="1:39" s="31" customFormat="1" ht="19.5" customHeight="1">
      <c r="A38" s="73" t="s">
        <v>19</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5"/>
    </row>
    <row r="39" spans="1:39" s="31" customFormat="1" ht="18.75" customHeight="1">
      <c r="A39" s="76" t="s">
        <v>95</v>
      </c>
      <c r="B39" s="128"/>
      <c r="C39" s="128"/>
      <c r="D39" s="128"/>
      <c r="E39" s="128"/>
      <c r="F39" s="128"/>
      <c r="G39" s="128"/>
      <c r="H39" s="128"/>
      <c r="I39" s="128"/>
      <c r="J39" s="128"/>
      <c r="K39" s="128"/>
      <c r="L39" s="128"/>
      <c r="M39" s="128"/>
      <c r="N39" s="128"/>
      <c r="O39" s="128"/>
      <c r="P39" s="128"/>
      <c r="Q39" s="128"/>
      <c r="R39" s="128"/>
      <c r="S39" s="129"/>
      <c r="T39" s="129"/>
      <c r="U39" s="129"/>
      <c r="V39" s="129"/>
      <c r="W39" s="129"/>
      <c r="X39" s="129"/>
      <c r="Y39" s="129"/>
      <c r="Z39" s="129"/>
      <c r="AA39" s="129"/>
      <c r="AB39" s="129"/>
      <c r="AC39" s="129"/>
      <c r="AD39" s="129"/>
      <c r="AE39" s="129"/>
      <c r="AF39" s="129"/>
      <c r="AG39" s="129"/>
      <c r="AH39" s="129"/>
      <c r="AI39" s="129"/>
      <c r="AJ39" s="129"/>
      <c r="AK39" s="129"/>
      <c r="AL39" s="129"/>
      <c r="AM39" s="130"/>
    </row>
    <row r="40" spans="1:39" s="31" customFormat="1" ht="18.75" customHeight="1">
      <c r="A40" s="117"/>
      <c r="B40" s="81"/>
      <c r="C40" s="82" t="s">
        <v>20</v>
      </c>
      <c r="D40" s="78"/>
      <c r="E40" s="78"/>
      <c r="F40" s="78"/>
      <c r="G40" s="78"/>
      <c r="H40" s="78"/>
      <c r="I40" s="78"/>
      <c r="J40" s="78"/>
      <c r="K40" s="78"/>
      <c r="L40" s="78"/>
      <c r="M40" s="78"/>
      <c r="N40" s="78" t="s">
        <v>17</v>
      </c>
      <c r="O40" s="83"/>
      <c r="P40" s="84" t="s">
        <v>13</v>
      </c>
      <c r="Q40" s="85"/>
      <c r="R40" s="85"/>
      <c r="S40" s="86"/>
      <c r="T40" s="77"/>
      <c r="U40" s="77"/>
      <c r="V40" s="77"/>
      <c r="W40" s="85"/>
      <c r="X40" s="55"/>
      <c r="Y40" s="55"/>
      <c r="Z40" s="55"/>
      <c r="AA40" s="131"/>
      <c r="AB40" s="84" t="s">
        <v>14</v>
      </c>
      <c r="AC40" s="87"/>
      <c r="AD40" s="87"/>
      <c r="AE40" s="87"/>
      <c r="AF40" s="87"/>
      <c r="AG40" s="55"/>
      <c r="AH40" s="55"/>
      <c r="AI40" s="131"/>
      <c r="AJ40" s="84" t="s">
        <v>15</v>
      </c>
      <c r="AK40" s="78"/>
      <c r="AL40" s="78"/>
      <c r="AM40" s="79"/>
    </row>
    <row r="41" spans="1:39" ht="18.75" customHeight="1">
      <c r="A41" s="114"/>
      <c r="B41" s="209"/>
      <c r="C41" s="98" t="s">
        <v>96</v>
      </c>
      <c r="D41" s="58"/>
      <c r="E41" s="99"/>
      <c r="F41" s="58"/>
      <c r="G41" s="58"/>
      <c r="H41" s="58"/>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11" t="s">
        <v>97</v>
      </c>
    </row>
    <row r="42" spans="1:39" ht="18.75" customHeight="1">
      <c r="A42" s="76" t="s">
        <v>98</v>
      </c>
      <c r="B42" s="87"/>
      <c r="C42" s="54"/>
      <c r="D42" s="54"/>
      <c r="E42" s="100"/>
      <c r="F42" s="54"/>
      <c r="G42" s="54"/>
      <c r="H42" s="54"/>
      <c r="I42" s="54"/>
      <c r="J42" s="85"/>
      <c r="K42" s="85"/>
      <c r="L42" s="85"/>
      <c r="M42" s="85"/>
      <c r="N42" s="85"/>
      <c r="O42" s="48"/>
      <c r="P42" s="77"/>
      <c r="Q42" s="77"/>
      <c r="R42" s="77"/>
      <c r="S42" s="85"/>
      <c r="T42" s="55"/>
      <c r="U42" s="85"/>
      <c r="V42" s="85"/>
      <c r="W42" s="85"/>
      <c r="X42" s="85"/>
      <c r="Y42" s="54"/>
      <c r="Z42" s="54"/>
      <c r="AA42" s="54"/>
      <c r="AB42" s="54"/>
      <c r="AC42" s="85"/>
      <c r="AD42" s="85"/>
      <c r="AE42" s="85"/>
      <c r="AF42" s="85"/>
      <c r="AG42" s="85"/>
      <c r="AH42" s="85"/>
      <c r="AI42" s="126"/>
      <c r="AJ42" s="126"/>
      <c r="AK42" s="126"/>
      <c r="AL42" s="126"/>
      <c r="AM42" s="132"/>
    </row>
    <row r="43" spans="1:39" ht="18.75" customHeight="1">
      <c r="A43" s="133"/>
      <c r="B43" s="105"/>
      <c r="C43" s="134" t="s">
        <v>21</v>
      </c>
      <c r="D43" s="61"/>
      <c r="E43" s="106"/>
      <c r="F43" s="61"/>
      <c r="G43" s="61"/>
      <c r="H43" s="61"/>
      <c r="I43" s="61"/>
      <c r="J43" s="101"/>
      <c r="K43" s="101"/>
      <c r="L43" s="101"/>
      <c r="M43" s="112" t="s">
        <v>9</v>
      </c>
      <c r="N43" s="101"/>
      <c r="O43" s="124"/>
      <c r="P43" s="65"/>
      <c r="Q43" s="65"/>
      <c r="R43" s="65"/>
      <c r="S43" s="334"/>
      <c r="T43" s="334"/>
      <c r="U43" s="334"/>
      <c r="V43" s="334"/>
      <c r="W43" s="334"/>
      <c r="X43" s="334"/>
      <c r="Y43" s="334"/>
      <c r="Z43" s="334"/>
      <c r="AA43" s="334"/>
      <c r="AB43" s="334"/>
      <c r="AC43" s="334"/>
      <c r="AD43" s="334"/>
      <c r="AE43" s="334"/>
      <c r="AF43" s="334"/>
      <c r="AG43" s="334"/>
      <c r="AH43" s="334"/>
      <c r="AI43" s="334"/>
      <c r="AJ43" s="334"/>
      <c r="AK43" s="334"/>
      <c r="AL43" s="334"/>
      <c r="AM43" s="135" t="s">
        <v>3</v>
      </c>
    </row>
    <row r="44" spans="1:39" s="31" customFormat="1" ht="18" customHeight="1">
      <c r="A44" s="76" t="s">
        <v>105</v>
      </c>
      <c r="B44" s="61"/>
      <c r="C44" s="62"/>
      <c r="D44" s="62"/>
      <c r="E44" s="113"/>
      <c r="F44" s="62"/>
      <c r="G44" s="62"/>
      <c r="H44" s="62"/>
      <c r="I44" s="62"/>
      <c r="J44" s="101"/>
      <c r="K44" s="101"/>
      <c r="L44" s="101"/>
      <c r="M44" s="101"/>
      <c r="N44" s="101"/>
      <c r="O44" s="124"/>
      <c r="P44" s="65"/>
      <c r="Q44" s="65"/>
      <c r="R44" s="65"/>
      <c r="S44" s="101"/>
      <c r="T44" s="102"/>
      <c r="U44" s="102"/>
      <c r="V44" s="102"/>
      <c r="W44" s="102"/>
      <c r="X44" s="102"/>
      <c r="Y44" s="102"/>
      <c r="Z44" s="102"/>
      <c r="AA44" s="102"/>
      <c r="AB44" s="102"/>
      <c r="AC44" s="102"/>
      <c r="AD44" s="102"/>
      <c r="AE44" s="102"/>
      <c r="AF44" s="102"/>
      <c r="AG44" s="102"/>
      <c r="AH44" s="101"/>
      <c r="AI44" s="103"/>
      <c r="AJ44" s="103"/>
      <c r="AK44" s="103"/>
      <c r="AL44" s="103"/>
      <c r="AM44" s="104"/>
    </row>
    <row r="45" spans="1:39" ht="30" customHeight="1">
      <c r="A45" s="120"/>
      <c r="B45" s="318"/>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20"/>
    </row>
    <row r="46" spans="1:39" ht="2.2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row>
    <row r="47" spans="1:39" ht="18" customHeight="1">
      <c r="A47" s="137" t="s">
        <v>22</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row>
    <row r="48" spans="1:39" ht="18" customHeight="1">
      <c r="A48" s="138" t="s">
        <v>74</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row>
    <row r="49" spans="1:39" ht="3.75" customHeight="1">
      <c r="A49" s="138"/>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3.5" customHeight="1">
      <c r="A50" s="56" t="s">
        <v>106</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275" t="s">
        <v>23</v>
      </c>
      <c r="B51" s="276"/>
      <c r="C51" s="276"/>
      <c r="D51" s="276"/>
      <c r="E51" s="276"/>
      <c r="F51" s="276"/>
      <c r="G51" s="276"/>
      <c r="H51" s="276"/>
      <c r="I51" s="277"/>
      <c r="J51" s="275" t="s">
        <v>25</v>
      </c>
      <c r="K51" s="276"/>
      <c r="L51" s="276"/>
      <c r="M51" s="276"/>
      <c r="N51" s="276"/>
      <c r="O51" s="307" t="s">
        <v>66</v>
      </c>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row>
    <row r="52" spans="1:39" ht="9.75" customHeight="1">
      <c r="A52" s="263"/>
      <c r="B52" s="264"/>
      <c r="C52" s="264"/>
      <c r="D52" s="264"/>
      <c r="E52" s="264"/>
      <c r="F52" s="264"/>
      <c r="G52" s="264"/>
      <c r="H52" s="264"/>
      <c r="I52" s="265"/>
      <c r="J52" s="305"/>
      <c r="K52" s="306"/>
      <c r="L52" s="306"/>
      <c r="M52" s="306"/>
      <c r="N52" s="306"/>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row>
    <row r="53" spans="1:39" ht="9.75" customHeight="1">
      <c r="A53" s="254"/>
      <c r="B53" s="255"/>
      <c r="C53" s="255"/>
      <c r="D53" s="255"/>
      <c r="E53" s="255"/>
      <c r="F53" s="255"/>
      <c r="G53" s="255"/>
      <c r="H53" s="255"/>
      <c r="I53" s="256"/>
      <c r="J53" s="266"/>
      <c r="K53" s="267"/>
      <c r="L53" s="267"/>
      <c r="M53" s="267"/>
      <c r="N53" s="267"/>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row>
    <row r="54" spans="1:39" ht="9.75" customHeight="1">
      <c r="A54" s="254"/>
      <c r="B54" s="255"/>
      <c r="C54" s="255"/>
      <c r="D54" s="255"/>
      <c r="E54" s="255"/>
      <c r="F54" s="255"/>
      <c r="G54" s="255"/>
      <c r="H54" s="255"/>
      <c r="I54" s="256"/>
      <c r="J54" s="266"/>
      <c r="K54" s="267"/>
      <c r="L54" s="267"/>
      <c r="M54" s="267"/>
      <c r="N54" s="267"/>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row>
    <row r="55" spans="1:39" ht="9.75" customHeight="1">
      <c r="A55" s="251"/>
      <c r="B55" s="252"/>
      <c r="C55" s="252"/>
      <c r="D55" s="252"/>
      <c r="E55" s="252"/>
      <c r="F55" s="252"/>
      <c r="G55" s="252"/>
      <c r="H55" s="252"/>
      <c r="I55" s="253"/>
      <c r="J55" s="324"/>
      <c r="K55" s="325"/>
      <c r="L55" s="325"/>
      <c r="M55" s="325"/>
      <c r="N55" s="325"/>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row>
    <row r="56" spans="1:39" ht="9.75" customHeight="1">
      <c r="A56" s="263"/>
      <c r="B56" s="264"/>
      <c r="C56" s="264"/>
      <c r="D56" s="264"/>
      <c r="E56" s="264"/>
      <c r="F56" s="264"/>
      <c r="G56" s="264"/>
      <c r="H56" s="264"/>
      <c r="I56" s="265"/>
      <c r="J56" s="305"/>
      <c r="K56" s="306"/>
      <c r="L56" s="306"/>
      <c r="M56" s="306"/>
      <c r="N56" s="306"/>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row>
    <row r="57" spans="1:39" ht="9.75" customHeight="1">
      <c r="A57" s="254"/>
      <c r="B57" s="255"/>
      <c r="C57" s="255"/>
      <c r="D57" s="255"/>
      <c r="E57" s="255"/>
      <c r="F57" s="255"/>
      <c r="G57" s="255"/>
      <c r="H57" s="255"/>
      <c r="I57" s="256"/>
      <c r="J57" s="266"/>
      <c r="K57" s="267"/>
      <c r="L57" s="267"/>
      <c r="M57" s="267"/>
      <c r="N57" s="267"/>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row>
    <row r="58" spans="1:39" ht="9.75" customHeight="1">
      <c r="A58" s="254"/>
      <c r="B58" s="255"/>
      <c r="C58" s="255"/>
      <c r="D58" s="255"/>
      <c r="E58" s="255"/>
      <c r="F58" s="255"/>
      <c r="G58" s="255"/>
      <c r="H58" s="255"/>
      <c r="I58" s="256"/>
      <c r="J58" s="266"/>
      <c r="K58" s="267"/>
      <c r="L58" s="267"/>
      <c r="M58" s="267"/>
      <c r="N58" s="267"/>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row>
    <row r="59" spans="1:39" ht="9.75" customHeight="1">
      <c r="A59" s="251"/>
      <c r="B59" s="252"/>
      <c r="C59" s="252"/>
      <c r="D59" s="252"/>
      <c r="E59" s="252"/>
      <c r="F59" s="252"/>
      <c r="G59" s="252"/>
      <c r="H59" s="252"/>
      <c r="I59" s="253"/>
      <c r="J59" s="379"/>
      <c r="K59" s="380"/>
      <c r="L59" s="380"/>
      <c r="M59" s="380"/>
      <c r="N59" s="380"/>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row>
    <row r="60" spans="1:39" ht="9.75" customHeight="1">
      <c r="A60" s="263"/>
      <c r="B60" s="264"/>
      <c r="C60" s="264"/>
      <c r="D60" s="264"/>
      <c r="E60" s="264"/>
      <c r="F60" s="264"/>
      <c r="G60" s="264"/>
      <c r="H60" s="264"/>
      <c r="I60" s="265"/>
      <c r="J60" s="305"/>
      <c r="K60" s="306"/>
      <c r="L60" s="306"/>
      <c r="M60" s="306"/>
      <c r="N60" s="306"/>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row>
    <row r="61" spans="1:39" ht="9.75" customHeight="1">
      <c r="A61" s="254"/>
      <c r="B61" s="255"/>
      <c r="C61" s="255"/>
      <c r="D61" s="255"/>
      <c r="E61" s="255"/>
      <c r="F61" s="255"/>
      <c r="G61" s="255"/>
      <c r="H61" s="255"/>
      <c r="I61" s="256"/>
      <c r="J61" s="266"/>
      <c r="K61" s="267"/>
      <c r="L61" s="267"/>
      <c r="M61" s="267"/>
      <c r="N61" s="267"/>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row>
    <row r="62" spans="1:39" ht="9.75" customHeight="1">
      <c r="A62" s="254"/>
      <c r="B62" s="255"/>
      <c r="C62" s="255"/>
      <c r="D62" s="255"/>
      <c r="E62" s="255"/>
      <c r="F62" s="255"/>
      <c r="G62" s="255"/>
      <c r="H62" s="255"/>
      <c r="I62" s="256"/>
      <c r="J62" s="266"/>
      <c r="K62" s="267"/>
      <c r="L62" s="267"/>
      <c r="M62" s="267"/>
      <c r="N62" s="267"/>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row>
    <row r="63" spans="1:39" ht="9.75" customHeight="1" thickBot="1">
      <c r="A63" s="272"/>
      <c r="B63" s="273"/>
      <c r="C63" s="273"/>
      <c r="D63" s="273"/>
      <c r="E63" s="273"/>
      <c r="F63" s="273"/>
      <c r="G63" s="273"/>
      <c r="H63" s="273"/>
      <c r="I63" s="274"/>
      <c r="J63" s="269"/>
      <c r="K63" s="270"/>
      <c r="L63" s="270"/>
      <c r="M63" s="270"/>
      <c r="N63" s="270"/>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row>
    <row r="64" spans="1:39" ht="22.5" customHeight="1" thickTop="1">
      <c r="A64" s="260" t="s">
        <v>38</v>
      </c>
      <c r="B64" s="261"/>
      <c r="C64" s="261"/>
      <c r="D64" s="261"/>
      <c r="E64" s="261"/>
      <c r="F64" s="261"/>
      <c r="G64" s="261"/>
      <c r="H64" s="261"/>
      <c r="I64" s="262"/>
      <c r="J64" s="308">
        <f>SUM(J52:N63)</f>
        <v>0</v>
      </c>
      <c r="K64" s="309"/>
      <c r="L64" s="309"/>
      <c r="M64" s="309"/>
      <c r="N64" s="309"/>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row>
    <row r="65" spans="1:39" ht="2.2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9" ht="15" customHeight="1">
      <c r="A66" s="127" t="s">
        <v>173</v>
      </c>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9" ht="18" customHeight="1">
      <c r="A67" s="275" t="s">
        <v>23</v>
      </c>
      <c r="B67" s="276"/>
      <c r="C67" s="276"/>
      <c r="D67" s="276"/>
      <c r="E67" s="276"/>
      <c r="F67" s="276"/>
      <c r="G67" s="276"/>
      <c r="H67" s="276"/>
      <c r="I67" s="277"/>
      <c r="J67" s="275" t="s">
        <v>25</v>
      </c>
      <c r="K67" s="276"/>
      <c r="L67" s="276"/>
      <c r="M67" s="276"/>
      <c r="N67" s="276"/>
      <c r="O67" s="307" t="s">
        <v>67</v>
      </c>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row>
    <row r="68" spans="1:39" ht="9.75" customHeight="1">
      <c r="A68" s="263"/>
      <c r="B68" s="264"/>
      <c r="C68" s="264"/>
      <c r="D68" s="264"/>
      <c r="E68" s="264"/>
      <c r="F68" s="264"/>
      <c r="G68" s="264"/>
      <c r="H68" s="264"/>
      <c r="I68" s="265"/>
      <c r="J68" s="305"/>
      <c r="K68" s="306"/>
      <c r="L68" s="306"/>
      <c r="M68" s="306"/>
      <c r="N68" s="306"/>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row>
    <row r="69" spans="1:39" ht="9.75" customHeight="1">
      <c r="A69" s="254"/>
      <c r="B69" s="255"/>
      <c r="C69" s="255"/>
      <c r="D69" s="255"/>
      <c r="E69" s="255"/>
      <c r="F69" s="255"/>
      <c r="G69" s="255"/>
      <c r="H69" s="255"/>
      <c r="I69" s="256"/>
      <c r="J69" s="266"/>
      <c r="K69" s="267"/>
      <c r="L69" s="267"/>
      <c r="M69" s="267"/>
      <c r="N69" s="267"/>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row>
    <row r="70" spans="1:39" ht="9.75" customHeight="1">
      <c r="A70" s="254"/>
      <c r="B70" s="255"/>
      <c r="C70" s="255"/>
      <c r="D70" s="255"/>
      <c r="E70" s="255"/>
      <c r="F70" s="255"/>
      <c r="G70" s="255"/>
      <c r="H70" s="255"/>
      <c r="I70" s="256"/>
      <c r="J70" s="266"/>
      <c r="K70" s="267"/>
      <c r="L70" s="267"/>
      <c r="M70" s="267"/>
      <c r="N70" s="267"/>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row>
    <row r="71" spans="1:39" ht="9.75" customHeight="1">
      <c r="A71" s="251"/>
      <c r="B71" s="252"/>
      <c r="C71" s="252"/>
      <c r="D71" s="252"/>
      <c r="E71" s="252"/>
      <c r="F71" s="252"/>
      <c r="G71" s="252"/>
      <c r="H71" s="252"/>
      <c r="I71" s="253"/>
      <c r="J71" s="324"/>
      <c r="K71" s="325"/>
      <c r="L71" s="325"/>
      <c r="M71" s="325"/>
      <c r="N71" s="325"/>
      <c r="O71" s="282"/>
      <c r="P71" s="282"/>
      <c r="Q71" s="282"/>
      <c r="R71" s="282"/>
      <c r="S71" s="282"/>
      <c r="T71" s="282"/>
      <c r="U71" s="282"/>
      <c r="V71" s="282"/>
      <c r="W71" s="282"/>
      <c r="X71" s="282"/>
      <c r="Y71" s="282"/>
      <c r="Z71" s="282"/>
      <c r="AA71" s="282"/>
      <c r="AB71" s="282"/>
      <c r="AC71" s="282"/>
      <c r="AD71" s="282"/>
      <c r="AE71" s="282"/>
      <c r="AF71" s="282"/>
      <c r="AG71" s="282"/>
      <c r="AH71" s="282"/>
      <c r="AI71" s="282"/>
      <c r="AJ71" s="282"/>
      <c r="AK71" s="282"/>
      <c r="AL71" s="282"/>
      <c r="AM71" s="282"/>
    </row>
    <row r="72" spans="1:39" ht="9.75" customHeight="1">
      <c r="A72" s="263"/>
      <c r="B72" s="264"/>
      <c r="C72" s="264"/>
      <c r="D72" s="264"/>
      <c r="E72" s="264"/>
      <c r="F72" s="264"/>
      <c r="G72" s="264"/>
      <c r="H72" s="264"/>
      <c r="I72" s="265"/>
      <c r="J72" s="305"/>
      <c r="K72" s="306"/>
      <c r="L72" s="306"/>
      <c r="M72" s="306"/>
      <c r="N72" s="306"/>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row>
    <row r="73" spans="1:39" ht="9.75" customHeight="1">
      <c r="A73" s="254"/>
      <c r="B73" s="255"/>
      <c r="C73" s="255"/>
      <c r="D73" s="255"/>
      <c r="E73" s="255"/>
      <c r="F73" s="255"/>
      <c r="G73" s="255"/>
      <c r="H73" s="255"/>
      <c r="I73" s="256"/>
      <c r="J73" s="266"/>
      <c r="K73" s="267"/>
      <c r="L73" s="267"/>
      <c r="M73" s="267"/>
      <c r="N73" s="267"/>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row>
    <row r="74" spans="1:39" ht="9.75" customHeight="1">
      <c r="A74" s="254"/>
      <c r="B74" s="255"/>
      <c r="C74" s="255"/>
      <c r="D74" s="255"/>
      <c r="E74" s="255"/>
      <c r="F74" s="255"/>
      <c r="G74" s="255"/>
      <c r="H74" s="255"/>
      <c r="I74" s="256"/>
      <c r="J74" s="266"/>
      <c r="K74" s="267"/>
      <c r="L74" s="267"/>
      <c r="M74" s="267"/>
      <c r="N74" s="267"/>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row>
    <row r="75" spans="1:39" ht="9.75" customHeight="1">
      <c r="A75" s="251"/>
      <c r="B75" s="252"/>
      <c r="C75" s="252"/>
      <c r="D75" s="252"/>
      <c r="E75" s="252"/>
      <c r="F75" s="252"/>
      <c r="G75" s="252"/>
      <c r="H75" s="252"/>
      <c r="I75" s="253"/>
      <c r="J75" s="379"/>
      <c r="K75" s="380"/>
      <c r="L75" s="380"/>
      <c r="M75" s="380"/>
      <c r="N75" s="380"/>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row>
    <row r="76" spans="1:39" ht="9.75" customHeight="1">
      <c r="A76" s="263"/>
      <c r="B76" s="264"/>
      <c r="C76" s="264"/>
      <c r="D76" s="264"/>
      <c r="E76" s="264"/>
      <c r="F76" s="264"/>
      <c r="G76" s="264"/>
      <c r="H76" s="264"/>
      <c r="I76" s="265"/>
      <c r="J76" s="305"/>
      <c r="K76" s="306"/>
      <c r="L76" s="306"/>
      <c r="M76" s="306"/>
      <c r="N76" s="306"/>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row>
    <row r="77" spans="1:39" ht="9.75" customHeight="1">
      <c r="A77" s="254"/>
      <c r="B77" s="255"/>
      <c r="C77" s="255"/>
      <c r="D77" s="255"/>
      <c r="E77" s="255"/>
      <c r="F77" s="255"/>
      <c r="G77" s="255"/>
      <c r="H77" s="255"/>
      <c r="I77" s="256"/>
      <c r="J77" s="266"/>
      <c r="K77" s="267"/>
      <c r="L77" s="267"/>
      <c r="M77" s="267"/>
      <c r="N77" s="267"/>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row>
    <row r="78" spans="1:39" ht="9.75" customHeight="1">
      <c r="A78" s="254"/>
      <c r="B78" s="255"/>
      <c r="C78" s="255"/>
      <c r="D78" s="255"/>
      <c r="E78" s="255"/>
      <c r="F78" s="255"/>
      <c r="G78" s="255"/>
      <c r="H78" s="255"/>
      <c r="I78" s="256"/>
      <c r="J78" s="266"/>
      <c r="K78" s="267"/>
      <c r="L78" s="267"/>
      <c r="M78" s="267"/>
      <c r="N78" s="267"/>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row>
    <row r="79" spans="1:39" ht="9.75" customHeight="1" thickBot="1">
      <c r="A79" s="257"/>
      <c r="B79" s="258"/>
      <c r="C79" s="258"/>
      <c r="D79" s="258"/>
      <c r="E79" s="258"/>
      <c r="F79" s="258"/>
      <c r="G79" s="258"/>
      <c r="H79" s="258"/>
      <c r="I79" s="259"/>
      <c r="J79" s="269"/>
      <c r="K79" s="270"/>
      <c r="L79" s="270"/>
      <c r="M79" s="270"/>
      <c r="N79" s="270"/>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row>
    <row r="80" spans="1:39" ht="22.5" customHeight="1" thickTop="1">
      <c r="A80" s="260" t="s">
        <v>34</v>
      </c>
      <c r="B80" s="261"/>
      <c r="C80" s="261"/>
      <c r="D80" s="261"/>
      <c r="E80" s="261"/>
      <c r="F80" s="261"/>
      <c r="G80" s="261"/>
      <c r="H80" s="261"/>
      <c r="I80" s="262"/>
      <c r="J80" s="366">
        <f>SUM(J68:N79)</f>
        <v>0</v>
      </c>
      <c r="K80" s="367"/>
      <c r="L80" s="367"/>
      <c r="M80" s="367"/>
      <c r="N80" s="367"/>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row>
    <row r="81" spans="1:39" ht="18" customHeight="1">
      <c r="A81" s="127" t="s">
        <v>75</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9" ht="18" customHeight="1">
      <c r="A82" s="275" t="s">
        <v>23</v>
      </c>
      <c r="B82" s="276"/>
      <c r="C82" s="276"/>
      <c r="D82" s="276"/>
      <c r="E82" s="276"/>
      <c r="F82" s="276"/>
      <c r="G82" s="276"/>
      <c r="H82" s="276"/>
      <c r="I82" s="277"/>
      <c r="J82" s="275" t="s">
        <v>25</v>
      </c>
      <c r="K82" s="276"/>
      <c r="L82" s="276"/>
      <c r="M82" s="276"/>
      <c r="N82" s="276"/>
      <c r="O82" s="307" t="s">
        <v>67</v>
      </c>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row>
    <row r="83" spans="1:39" ht="9.75" customHeight="1">
      <c r="A83" s="263"/>
      <c r="B83" s="264"/>
      <c r="C83" s="264"/>
      <c r="D83" s="264"/>
      <c r="E83" s="264"/>
      <c r="F83" s="264"/>
      <c r="G83" s="264"/>
      <c r="H83" s="264"/>
      <c r="I83" s="265"/>
      <c r="J83" s="305"/>
      <c r="K83" s="306"/>
      <c r="L83" s="306"/>
      <c r="M83" s="306"/>
      <c r="N83" s="306"/>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row>
    <row r="84" spans="1:39" ht="9.75" customHeight="1">
      <c r="A84" s="254"/>
      <c r="B84" s="255"/>
      <c r="C84" s="255"/>
      <c r="D84" s="255"/>
      <c r="E84" s="255"/>
      <c r="F84" s="255"/>
      <c r="G84" s="255"/>
      <c r="H84" s="255"/>
      <c r="I84" s="256"/>
      <c r="J84" s="266"/>
      <c r="K84" s="267"/>
      <c r="L84" s="267"/>
      <c r="M84" s="267"/>
      <c r="N84" s="267"/>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row>
    <row r="85" spans="1:39" ht="9.75" customHeight="1">
      <c r="A85" s="254"/>
      <c r="B85" s="255"/>
      <c r="C85" s="255"/>
      <c r="D85" s="255"/>
      <c r="E85" s="255"/>
      <c r="F85" s="255"/>
      <c r="G85" s="255"/>
      <c r="H85" s="255"/>
      <c r="I85" s="256"/>
      <c r="J85" s="266"/>
      <c r="K85" s="267"/>
      <c r="L85" s="267"/>
      <c r="M85" s="267"/>
      <c r="N85" s="267"/>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row>
    <row r="86" spans="1:39" ht="9.75" customHeight="1">
      <c r="A86" s="251"/>
      <c r="B86" s="252"/>
      <c r="C86" s="252"/>
      <c r="D86" s="252"/>
      <c r="E86" s="252"/>
      <c r="F86" s="252"/>
      <c r="G86" s="252"/>
      <c r="H86" s="252"/>
      <c r="I86" s="253"/>
      <c r="J86" s="324"/>
      <c r="K86" s="325"/>
      <c r="L86" s="325"/>
      <c r="M86" s="325"/>
      <c r="N86" s="325"/>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282"/>
    </row>
    <row r="87" spans="1:39" ht="9.75" customHeight="1">
      <c r="A87" s="263"/>
      <c r="B87" s="264"/>
      <c r="C87" s="264"/>
      <c r="D87" s="264"/>
      <c r="E87" s="264"/>
      <c r="F87" s="264"/>
      <c r="G87" s="264"/>
      <c r="H87" s="264"/>
      <c r="I87" s="265"/>
      <c r="J87" s="305"/>
      <c r="K87" s="306"/>
      <c r="L87" s="306"/>
      <c r="M87" s="306"/>
      <c r="N87" s="306"/>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row>
    <row r="88" spans="1:39" ht="9.75" customHeight="1">
      <c r="A88" s="254"/>
      <c r="B88" s="255"/>
      <c r="C88" s="255"/>
      <c r="D88" s="255"/>
      <c r="E88" s="255"/>
      <c r="F88" s="255"/>
      <c r="G88" s="255"/>
      <c r="H88" s="255"/>
      <c r="I88" s="256"/>
      <c r="J88" s="266"/>
      <c r="K88" s="267"/>
      <c r="L88" s="267"/>
      <c r="M88" s="267"/>
      <c r="N88" s="267"/>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row>
    <row r="89" spans="1:39" ht="9.75" customHeight="1">
      <c r="A89" s="254"/>
      <c r="B89" s="255"/>
      <c r="C89" s="255"/>
      <c r="D89" s="255"/>
      <c r="E89" s="255"/>
      <c r="F89" s="255"/>
      <c r="G89" s="255"/>
      <c r="H89" s="255"/>
      <c r="I89" s="256"/>
      <c r="J89" s="266"/>
      <c r="K89" s="267"/>
      <c r="L89" s="267"/>
      <c r="M89" s="267"/>
      <c r="N89" s="267"/>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row>
    <row r="90" spans="1:39" ht="9.75" customHeight="1" thickBot="1">
      <c r="A90" s="257"/>
      <c r="B90" s="258"/>
      <c r="C90" s="258"/>
      <c r="D90" s="258"/>
      <c r="E90" s="258"/>
      <c r="F90" s="258"/>
      <c r="G90" s="258"/>
      <c r="H90" s="258"/>
      <c r="I90" s="259"/>
      <c r="J90" s="269"/>
      <c r="K90" s="270"/>
      <c r="L90" s="270"/>
      <c r="M90" s="270"/>
      <c r="N90" s="270"/>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row>
    <row r="91" spans="1:39" ht="22.5" customHeight="1" thickTop="1">
      <c r="A91" s="260" t="s">
        <v>127</v>
      </c>
      <c r="B91" s="261"/>
      <c r="C91" s="261"/>
      <c r="D91" s="261"/>
      <c r="E91" s="261"/>
      <c r="F91" s="261"/>
      <c r="G91" s="261"/>
      <c r="H91" s="261"/>
      <c r="I91" s="262"/>
      <c r="J91" s="366">
        <f>SUM(J83:N90)</f>
        <v>0</v>
      </c>
      <c r="K91" s="367"/>
      <c r="L91" s="367"/>
      <c r="M91" s="367"/>
      <c r="N91" s="367"/>
      <c r="O91" s="368"/>
      <c r="P91" s="368"/>
      <c r="Q91" s="368"/>
      <c r="R91" s="368"/>
      <c r="S91" s="368"/>
      <c r="T91" s="368"/>
      <c r="U91" s="368"/>
      <c r="V91" s="368"/>
      <c r="W91" s="368"/>
      <c r="X91" s="368"/>
      <c r="Y91" s="368"/>
      <c r="Z91" s="368"/>
      <c r="AA91" s="368"/>
      <c r="AB91" s="368"/>
      <c r="AC91" s="368"/>
      <c r="AD91" s="368"/>
      <c r="AE91" s="368"/>
      <c r="AF91" s="368"/>
      <c r="AG91" s="368"/>
      <c r="AH91" s="368"/>
      <c r="AI91" s="368"/>
      <c r="AJ91" s="368"/>
      <c r="AK91" s="368"/>
      <c r="AL91" s="368"/>
      <c r="AM91" s="368"/>
    </row>
    <row r="92" spans="1:39" ht="13.5" customHeight="1" thickBot="1">
      <c r="A92" s="180" t="s">
        <v>171</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40"/>
      <c r="AL92" s="140"/>
      <c r="AM92" s="140"/>
    </row>
    <row r="93" spans="1:39" ht="6" customHeight="1">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9" s="144" customFormat="1" ht="10.5">
      <c r="A94" s="141" t="s">
        <v>26</v>
      </c>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3"/>
      <c r="AL94" s="143"/>
      <c r="AM94" s="143"/>
    </row>
    <row r="95" spans="1:39" s="144" customFormat="1" ht="5.25" customHeight="1">
      <c r="A95" s="14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3"/>
      <c r="AL95" s="143"/>
      <c r="AM95" s="143"/>
    </row>
    <row r="96" spans="1:39" s="144" customFormat="1" ht="10.5">
      <c r="A96" s="141"/>
      <c r="B96" s="97" t="s">
        <v>28</v>
      </c>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3"/>
      <c r="AL96" s="143"/>
      <c r="AM96" s="143"/>
    </row>
    <row r="97" spans="1:39" s="144" customFormat="1" ht="10.5">
      <c r="A97" s="141"/>
      <c r="B97" s="97" t="s">
        <v>154</v>
      </c>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3"/>
      <c r="AL97" s="143"/>
      <c r="AM97" s="143"/>
    </row>
    <row r="98" spans="1:39" s="144" customFormat="1" ht="5.25" customHeight="1">
      <c r="A98" s="14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3"/>
      <c r="AL98" s="143"/>
      <c r="AM98" s="143"/>
    </row>
    <row r="99" spans="1:39">
      <c r="A99" s="145" t="s">
        <v>169</v>
      </c>
      <c r="B99" s="14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9">
      <c r="A100" s="147" t="s">
        <v>107</v>
      </c>
      <c r="B100" s="148"/>
      <c r="C100" s="148"/>
      <c r="D100" s="148"/>
      <c r="E100" s="148"/>
      <c r="F100" s="148"/>
      <c r="G100" s="148"/>
      <c r="H100" s="148"/>
      <c r="I100" s="148"/>
      <c r="J100" s="148"/>
      <c r="K100" s="148"/>
      <c r="L100" s="148"/>
      <c r="M100" s="148"/>
      <c r="N100" s="148"/>
      <c r="O100" s="148"/>
      <c r="P100" s="148"/>
      <c r="Q100" s="148"/>
      <c r="R100" s="148"/>
      <c r="S100" s="148"/>
      <c r="T100" s="377" t="s">
        <v>108</v>
      </c>
      <c r="U100" s="377"/>
      <c r="V100" s="377"/>
      <c r="W100" s="377"/>
      <c r="X100" s="377"/>
      <c r="Y100" s="377"/>
      <c r="Z100" s="377"/>
      <c r="AA100" s="377"/>
      <c r="AB100" s="377"/>
      <c r="AC100" s="377"/>
      <c r="AD100" s="377"/>
      <c r="AE100" s="377"/>
      <c r="AF100" s="377"/>
      <c r="AG100" s="377"/>
      <c r="AH100" s="377"/>
      <c r="AI100" s="377"/>
      <c r="AJ100" s="377"/>
      <c r="AK100" s="377"/>
      <c r="AL100" s="377"/>
      <c r="AM100" s="378"/>
    </row>
    <row r="101" spans="1:39" ht="44.25" customHeight="1">
      <c r="A101" s="149"/>
      <c r="B101" s="150" t="s">
        <v>110</v>
      </c>
      <c r="C101" s="151"/>
      <c r="D101" s="151"/>
      <c r="E101" s="151"/>
      <c r="F101" s="151"/>
      <c r="G101" s="151"/>
      <c r="H101" s="151"/>
      <c r="I101" s="151"/>
      <c r="J101" s="151"/>
      <c r="K101" s="151"/>
      <c r="L101" s="151"/>
      <c r="M101" s="151"/>
      <c r="N101" s="151"/>
      <c r="O101" s="151"/>
      <c r="P101" s="151"/>
      <c r="Q101" s="151"/>
      <c r="R101" s="151"/>
      <c r="S101" s="152"/>
      <c r="T101" s="384" t="s">
        <v>54</v>
      </c>
      <c r="U101" s="385"/>
      <c r="V101" s="385"/>
      <c r="W101" s="385"/>
      <c r="X101" s="385"/>
      <c r="Y101" s="385"/>
      <c r="Z101" s="385"/>
      <c r="AA101" s="385"/>
      <c r="AB101" s="385"/>
      <c r="AC101" s="385"/>
      <c r="AD101" s="385"/>
      <c r="AE101" s="385"/>
      <c r="AF101" s="385"/>
      <c r="AG101" s="385"/>
      <c r="AH101" s="385"/>
      <c r="AI101" s="385"/>
      <c r="AJ101" s="385"/>
      <c r="AK101" s="385"/>
      <c r="AL101" s="385"/>
      <c r="AM101" s="386"/>
    </row>
    <row r="102" spans="1:39" ht="12" customHeight="1">
      <c r="A102" s="149"/>
      <c r="B102" s="215" t="s">
        <v>111</v>
      </c>
      <c r="C102" s="216"/>
      <c r="D102" s="216"/>
      <c r="E102" s="216"/>
      <c r="F102" s="216"/>
      <c r="G102" s="216"/>
      <c r="H102" s="216"/>
      <c r="I102" s="216"/>
      <c r="J102" s="216"/>
      <c r="K102" s="216"/>
      <c r="L102" s="216"/>
      <c r="M102" s="216"/>
      <c r="N102" s="216"/>
      <c r="O102" s="216"/>
      <c r="P102" s="216"/>
      <c r="Q102" s="216"/>
      <c r="R102" s="216"/>
      <c r="S102" s="217"/>
      <c r="T102" s="381" t="s">
        <v>109</v>
      </c>
      <c r="U102" s="382"/>
      <c r="V102" s="382"/>
      <c r="W102" s="382"/>
      <c r="X102" s="382"/>
      <c r="Y102" s="382"/>
      <c r="Z102" s="382"/>
      <c r="AA102" s="382"/>
      <c r="AB102" s="382"/>
      <c r="AC102" s="382"/>
      <c r="AD102" s="382"/>
      <c r="AE102" s="382"/>
      <c r="AF102" s="382"/>
      <c r="AG102" s="382"/>
      <c r="AH102" s="382"/>
      <c r="AI102" s="382"/>
      <c r="AJ102" s="382"/>
      <c r="AK102" s="382"/>
      <c r="AL102" s="382"/>
      <c r="AM102" s="383"/>
    </row>
    <row r="103" spans="1:39" ht="12" customHeight="1">
      <c r="A103" s="149"/>
      <c r="B103" s="153" t="s">
        <v>112</v>
      </c>
      <c r="C103" s="154"/>
      <c r="D103" s="154"/>
      <c r="E103" s="154"/>
      <c r="F103" s="154"/>
      <c r="G103" s="154"/>
      <c r="H103" s="154"/>
      <c r="I103" s="154"/>
      <c r="J103" s="154"/>
      <c r="K103" s="154"/>
      <c r="L103" s="154"/>
      <c r="M103" s="154"/>
      <c r="N103" s="154"/>
      <c r="O103" s="154"/>
      <c r="P103" s="154"/>
      <c r="Q103" s="154"/>
      <c r="R103" s="154"/>
      <c r="S103" s="155"/>
      <c r="T103" s="348" t="s">
        <v>33</v>
      </c>
      <c r="U103" s="349"/>
      <c r="V103" s="349"/>
      <c r="W103" s="349"/>
      <c r="X103" s="349"/>
      <c r="Y103" s="349"/>
      <c r="Z103" s="349"/>
      <c r="AA103" s="349"/>
      <c r="AB103" s="349"/>
      <c r="AC103" s="349"/>
      <c r="AD103" s="349"/>
      <c r="AE103" s="349"/>
      <c r="AF103" s="349"/>
      <c r="AG103" s="349"/>
      <c r="AH103" s="349"/>
      <c r="AI103" s="349"/>
      <c r="AJ103" s="349"/>
      <c r="AK103" s="349"/>
      <c r="AL103" s="349"/>
      <c r="AM103" s="350"/>
    </row>
    <row r="104" spans="1:39" ht="12" customHeight="1">
      <c r="A104" s="149"/>
      <c r="B104" s="218" t="s">
        <v>113</v>
      </c>
      <c r="C104" s="219"/>
      <c r="D104" s="219"/>
      <c r="E104" s="219"/>
      <c r="F104" s="219"/>
      <c r="G104" s="219"/>
      <c r="H104" s="219"/>
      <c r="I104" s="219"/>
      <c r="J104" s="219"/>
      <c r="K104" s="219"/>
      <c r="L104" s="219"/>
      <c r="M104" s="219"/>
      <c r="N104" s="219"/>
      <c r="O104" s="219"/>
      <c r="P104" s="219"/>
      <c r="Q104" s="219"/>
      <c r="R104" s="219"/>
      <c r="S104" s="220"/>
      <c r="T104" s="345" t="s">
        <v>114</v>
      </c>
      <c r="U104" s="346"/>
      <c r="V104" s="346"/>
      <c r="W104" s="346"/>
      <c r="X104" s="346"/>
      <c r="Y104" s="346"/>
      <c r="Z104" s="346"/>
      <c r="AA104" s="346"/>
      <c r="AB104" s="346"/>
      <c r="AC104" s="346"/>
      <c r="AD104" s="346"/>
      <c r="AE104" s="346"/>
      <c r="AF104" s="346"/>
      <c r="AG104" s="346"/>
      <c r="AH104" s="346"/>
      <c r="AI104" s="346"/>
      <c r="AJ104" s="346"/>
      <c r="AK104" s="346"/>
      <c r="AL104" s="346"/>
      <c r="AM104" s="347"/>
    </row>
    <row r="105" spans="1:39" ht="12" customHeight="1">
      <c r="A105" s="149"/>
      <c r="B105" s="153" t="s">
        <v>115</v>
      </c>
      <c r="C105" s="154"/>
      <c r="D105" s="154"/>
      <c r="E105" s="154"/>
      <c r="F105" s="154"/>
      <c r="G105" s="154"/>
      <c r="H105" s="154"/>
      <c r="I105" s="154"/>
      <c r="J105" s="154"/>
      <c r="K105" s="154"/>
      <c r="L105" s="154"/>
      <c r="M105" s="154"/>
      <c r="N105" s="154"/>
      <c r="O105" s="154"/>
      <c r="P105" s="154"/>
      <c r="Q105" s="154"/>
      <c r="R105" s="154"/>
      <c r="S105" s="155"/>
      <c r="T105" s="348" t="s">
        <v>27</v>
      </c>
      <c r="U105" s="349"/>
      <c r="V105" s="349"/>
      <c r="W105" s="349"/>
      <c r="X105" s="349"/>
      <c r="Y105" s="349"/>
      <c r="Z105" s="349"/>
      <c r="AA105" s="349"/>
      <c r="AB105" s="349"/>
      <c r="AC105" s="349"/>
      <c r="AD105" s="349"/>
      <c r="AE105" s="349"/>
      <c r="AF105" s="349"/>
      <c r="AG105" s="349"/>
      <c r="AH105" s="349"/>
      <c r="AI105" s="349"/>
      <c r="AJ105" s="349"/>
      <c r="AK105" s="349"/>
      <c r="AL105" s="349"/>
      <c r="AM105" s="350"/>
    </row>
    <row r="106" spans="1:39" ht="12" customHeight="1">
      <c r="A106" s="147" t="s">
        <v>173</v>
      </c>
      <c r="B106" s="148"/>
      <c r="C106" s="148"/>
      <c r="D106" s="148"/>
      <c r="E106" s="148"/>
      <c r="F106" s="148"/>
      <c r="G106" s="148"/>
      <c r="H106" s="148"/>
      <c r="I106" s="148"/>
      <c r="J106" s="148"/>
      <c r="K106" s="148"/>
      <c r="L106" s="148"/>
      <c r="M106" s="148"/>
      <c r="N106" s="148"/>
      <c r="O106" s="148"/>
      <c r="P106" s="148"/>
      <c r="Q106" s="148"/>
      <c r="R106" s="148"/>
      <c r="S106" s="148"/>
      <c r="T106" s="160"/>
      <c r="U106" s="160"/>
      <c r="V106" s="160"/>
      <c r="W106" s="160"/>
      <c r="X106" s="160"/>
      <c r="Y106" s="160"/>
      <c r="Z106" s="160"/>
      <c r="AA106" s="160"/>
      <c r="AB106" s="160"/>
      <c r="AC106" s="160"/>
      <c r="AD106" s="160"/>
      <c r="AE106" s="160"/>
      <c r="AF106" s="160"/>
      <c r="AG106" s="160"/>
      <c r="AH106" s="160"/>
      <c r="AI106" s="160"/>
      <c r="AJ106" s="160"/>
      <c r="AK106" s="158"/>
      <c r="AL106" s="158"/>
      <c r="AM106" s="159"/>
    </row>
    <row r="107" spans="1:39" ht="12" customHeight="1">
      <c r="A107" s="161"/>
      <c r="B107" s="147" t="s">
        <v>121</v>
      </c>
      <c r="C107" s="148"/>
      <c r="D107" s="148"/>
      <c r="E107" s="148"/>
      <c r="F107" s="148"/>
      <c r="G107" s="148"/>
      <c r="H107" s="148"/>
      <c r="I107" s="148"/>
      <c r="J107" s="148"/>
      <c r="K107" s="148"/>
      <c r="L107" s="148"/>
      <c r="M107" s="148"/>
      <c r="N107" s="148"/>
      <c r="O107" s="148"/>
      <c r="P107" s="148"/>
      <c r="Q107" s="148"/>
      <c r="R107" s="148"/>
      <c r="S107" s="221"/>
      <c r="T107" s="357" t="s">
        <v>120</v>
      </c>
      <c r="U107" s="358"/>
      <c r="V107" s="358"/>
      <c r="W107" s="358"/>
      <c r="X107" s="358"/>
      <c r="Y107" s="358"/>
      <c r="Z107" s="358"/>
      <c r="AA107" s="358"/>
      <c r="AB107" s="358"/>
      <c r="AC107" s="358"/>
      <c r="AD107" s="358"/>
      <c r="AE107" s="358"/>
      <c r="AF107" s="358"/>
      <c r="AG107" s="358"/>
      <c r="AH107" s="358"/>
      <c r="AI107" s="358"/>
      <c r="AJ107" s="358"/>
      <c r="AK107" s="358"/>
      <c r="AL107" s="358"/>
      <c r="AM107" s="359"/>
    </row>
    <row r="108" spans="1:39" ht="12" customHeight="1">
      <c r="A108" s="161"/>
      <c r="B108" s="153" t="s">
        <v>122</v>
      </c>
      <c r="C108" s="154"/>
      <c r="D108" s="154"/>
      <c r="E108" s="154"/>
      <c r="F108" s="154"/>
      <c r="G108" s="154"/>
      <c r="H108" s="154"/>
      <c r="I108" s="154"/>
      <c r="J108" s="154"/>
      <c r="K108" s="154"/>
      <c r="L108" s="154"/>
      <c r="M108" s="154"/>
      <c r="N108" s="154"/>
      <c r="O108" s="154"/>
      <c r="P108" s="154"/>
      <c r="Q108" s="154"/>
      <c r="R108" s="154"/>
      <c r="S108" s="155"/>
      <c r="T108" s="349" t="s">
        <v>123</v>
      </c>
      <c r="U108" s="349"/>
      <c r="V108" s="349"/>
      <c r="W108" s="349"/>
      <c r="X108" s="349"/>
      <c r="Y108" s="349"/>
      <c r="Z108" s="349"/>
      <c r="AA108" s="349"/>
      <c r="AB108" s="349"/>
      <c r="AC108" s="349"/>
      <c r="AD108" s="349"/>
      <c r="AE108" s="349"/>
      <c r="AF108" s="349"/>
      <c r="AG108" s="349"/>
      <c r="AH108" s="349"/>
      <c r="AI108" s="349"/>
      <c r="AJ108" s="349"/>
      <c r="AK108" s="349"/>
      <c r="AL108" s="349"/>
      <c r="AM108" s="350"/>
    </row>
    <row r="109" spans="1:39" ht="12" customHeight="1">
      <c r="A109" s="161"/>
      <c r="B109" s="248" t="s">
        <v>167</v>
      </c>
      <c r="C109" s="154"/>
      <c r="D109" s="154"/>
      <c r="E109" s="154"/>
      <c r="F109" s="154"/>
      <c r="G109" s="154"/>
      <c r="H109" s="154"/>
      <c r="I109" s="154"/>
      <c r="J109" s="154"/>
      <c r="K109" s="154"/>
      <c r="L109" s="154"/>
      <c r="M109" s="154"/>
      <c r="N109" s="154"/>
      <c r="O109" s="154"/>
      <c r="P109" s="154"/>
      <c r="Q109" s="154"/>
      <c r="R109" s="154"/>
      <c r="S109" s="155"/>
      <c r="T109" s="348" t="s">
        <v>124</v>
      </c>
      <c r="U109" s="349"/>
      <c r="V109" s="349"/>
      <c r="W109" s="349"/>
      <c r="X109" s="349"/>
      <c r="Y109" s="349"/>
      <c r="Z109" s="349"/>
      <c r="AA109" s="349"/>
      <c r="AB109" s="349"/>
      <c r="AC109" s="349"/>
      <c r="AD109" s="349"/>
      <c r="AE109" s="349"/>
      <c r="AF109" s="349"/>
      <c r="AG109" s="349"/>
      <c r="AH109" s="349"/>
      <c r="AI109" s="349"/>
      <c r="AJ109" s="349"/>
      <c r="AK109" s="349"/>
      <c r="AL109" s="349"/>
      <c r="AM109" s="350"/>
    </row>
    <row r="110" spans="1:39" ht="12" customHeight="1">
      <c r="A110" s="162"/>
      <c r="B110" s="179" t="s">
        <v>168</v>
      </c>
      <c r="C110" s="156"/>
      <c r="D110" s="156"/>
      <c r="E110" s="156"/>
      <c r="F110" s="156"/>
      <c r="G110" s="156"/>
      <c r="H110" s="156"/>
      <c r="I110" s="156"/>
      <c r="J110" s="156"/>
      <c r="K110" s="156"/>
      <c r="L110" s="156"/>
      <c r="M110" s="156"/>
      <c r="N110" s="156"/>
      <c r="O110" s="156"/>
      <c r="P110" s="156"/>
      <c r="Q110" s="156"/>
      <c r="R110" s="156"/>
      <c r="S110" s="157"/>
      <c r="T110" s="360" t="s">
        <v>37</v>
      </c>
      <c r="U110" s="361"/>
      <c r="V110" s="361"/>
      <c r="W110" s="361"/>
      <c r="X110" s="361"/>
      <c r="Y110" s="361"/>
      <c r="Z110" s="361"/>
      <c r="AA110" s="361"/>
      <c r="AB110" s="361"/>
      <c r="AC110" s="361"/>
      <c r="AD110" s="361"/>
      <c r="AE110" s="361"/>
      <c r="AF110" s="361"/>
      <c r="AG110" s="361"/>
      <c r="AH110" s="361"/>
      <c r="AI110" s="361"/>
      <c r="AJ110" s="361"/>
      <c r="AK110" s="361"/>
      <c r="AL110" s="361"/>
      <c r="AM110" s="362"/>
    </row>
    <row r="111" spans="1:39" ht="6" customHeight="1">
      <c r="A111" s="163"/>
      <c r="B111" s="163"/>
      <c r="C111" s="164"/>
      <c r="D111" s="164"/>
      <c r="E111" s="164"/>
      <c r="F111" s="164"/>
      <c r="G111" s="164"/>
      <c r="H111" s="164"/>
      <c r="I111" s="164"/>
      <c r="J111" s="164"/>
      <c r="K111" s="164"/>
      <c r="L111" s="164"/>
      <c r="M111" s="164"/>
      <c r="N111" s="164"/>
      <c r="O111" s="164"/>
      <c r="P111" s="164"/>
      <c r="Q111" s="164"/>
      <c r="R111" s="164"/>
      <c r="S111" s="164"/>
      <c r="T111" s="165"/>
      <c r="U111" s="165"/>
      <c r="V111" s="165"/>
      <c r="W111" s="165"/>
      <c r="X111" s="165"/>
      <c r="Y111" s="165"/>
      <c r="Z111" s="165"/>
      <c r="AA111" s="165"/>
      <c r="AB111" s="165"/>
      <c r="AC111" s="165"/>
      <c r="AD111" s="165"/>
      <c r="AE111" s="165"/>
      <c r="AF111" s="165"/>
      <c r="AG111" s="165"/>
      <c r="AH111" s="165"/>
      <c r="AI111" s="165"/>
      <c r="AJ111" s="165"/>
      <c r="AK111" s="165"/>
      <c r="AL111" s="165"/>
      <c r="AM111" s="165"/>
    </row>
    <row r="112" spans="1:39" ht="12" customHeight="1">
      <c r="A112" s="145" t="s">
        <v>170</v>
      </c>
      <c r="B112" s="166"/>
      <c r="C112" s="166"/>
      <c r="D112" s="166"/>
      <c r="E112" s="166"/>
      <c r="F112" s="166"/>
      <c r="G112" s="166"/>
      <c r="H112" s="166"/>
      <c r="I112" s="166"/>
      <c r="J112" s="166"/>
      <c r="K112" s="166"/>
      <c r="L112" s="166"/>
      <c r="M112" s="166"/>
      <c r="N112" s="166"/>
      <c r="O112" s="166"/>
      <c r="P112" s="166"/>
      <c r="Q112" s="166"/>
      <c r="R112" s="166"/>
      <c r="S112" s="166"/>
      <c r="T112" s="363"/>
      <c r="U112" s="363"/>
      <c r="V112" s="363"/>
      <c r="W112" s="363"/>
      <c r="X112" s="363"/>
      <c r="Y112" s="363"/>
      <c r="Z112" s="363"/>
      <c r="AA112" s="363"/>
      <c r="AB112" s="363"/>
      <c r="AC112" s="363"/>
      <c r="AD112" s="363"/>
      <c r="AE112" s="363"/>
      <c r="AF112" s="363"/>
      <c r="AG112" s="363"/>
      <c r="AH112" s="363"/>
      <c r="AI112" s="363"/>
      <c r="AJ112" s="363"/>
      <c r="AK112" s="363"/>
      <c r="AL112" s="363"/>
      <c r="AM112" s="363"/>
    </row>
    <row r="113" spans="1:39" ht="12" customHeight="1">
      <c r="A113" s="147" t="s">
        <v>116</v>
      </c>
      <c r="B113" s="167"/>
      <c r="C113" s="148"/>
      <c r="D113" s="148"/>
      <c r="E113" s="148"/>
      <c r="F113" s="148"/>
      <c r="G113" s="148"/>
      <c r="H113" s="148"/>
      <c r="I113" s="148"/>
      <c r="J113" s="148"/>
      <c r="K113" s="148"/>
      <c r="L113" s="148"/>
      <c r="M113" s="148"/>
      <c r="N113" s="148"/>
      <c r="O113" s="148"/>
      <c r="P113" s="148"/>
      <c r="Q113" s="148"/>
      <c r="R113" s="148"/>
      <c r="S113" s="168"/>
      <c r="T113" s="364" t="s">
        <v>134</v>
      </c>
      <c r="U113" s="364"/>
      <c r="V113" s="364"/>
      <c r="W113" s="364"/>
      <c r="X113" s="364"/>
      <c r="Y113" s="364"/>
      <c r="Z113" s="364"/>
      <c r="AA113" s="364"/>
      <c r="AB113" s="364"/>
      <c r="AC113" s="364"/>
      <c r="AD113" s="364"/>
      <c r="AE113" s="364"/>
      <c r="AF113" s="364"/>
      <c r="AG113" s="364"/>
      <c r="AH113" s="364"/>
      <c r="AI113" s="364"/>
      <c r="AJ113" s="364"/>
      <c r="AK113" s="364"/>
      <c r="AL113" s="364"/>
      <c r="AM113" s="365"/>
    </row>
    <row r="114" spans="1:39" ht="12" customHeight="1">
      <c r="A114" s="161"/>
      <c r="B114" s="169" t="s">
        <v>118</v>
      </c>
      <c r="C114" s="168"/>
      <c r="D114" s="168"/>
      <c r="E114" s="168"/>
      <c r="F114" s="168"/>
      <c r="G114" s="168"/>
      <c r="H114" s="168"/>
      <c r="I114" s="168"/>
      <c r="J114" s="168"/>
      <c r="K114" s="168"/>
      <c r="L114" s="168"/>
      <c r="M114" s="168"/>
      <c r="N114" s="168"/>
      <c r="O114" s="168"/>
      <c r="P114" s="168"/>
      <c r="Q114" s="168"/>
      <c r="R114" s="168"/>
      <c r="S114" s="170"/>
      <c r="T114" s="354" t="s">
        <v>120</v>
      </c>
      <c r="U114" s="355"/>
      <c r="V114" s="355"/>
      <c r="W114" s="355"/>
      <c r="X114" s="355"/>
      <c r="Y114" s="355"/>
      <c r="Z114" s="355"/>
      <c r="AA114" s="355"/>
      <c r="AB114" s="355"/>
      <c r="AC114" s="355"/>
      <c r="AD114" s="355"/>
      <c r="AE114" s="355"/>
      <c r="AF114" s="355"/>
      <c r="AG114" s="355"/>
      <c r="AH114" s="355"/>
      <c r="AI114" s="355"/>
      <c r="AJ114" s="355"/>
      <c r="AK114" s="355"/>
      <c r="AL114" s="355"/>
      <c r="AM114" s="356"/>
    </row>
    <row r="115" spans="1:39" ht="12" customHeight="1">
      <c r="A115" s="171" t="s">
        <v>117</v>
      </c>
      <c r="B115" s="167"/>
      <c r="C115" s="148"/>
      <c r="D115" s="148"/>
      <c r="E115" s="148"/>
      <c r="F115" s="148"/>
      <c r="G115" s="148"/>
      <c r="H115" s="148"/>
      <c r="I115" s="148"/>
      <c r="J115" s="148"/>
      <c r="K115" s="148"/>
      <c r="L115" s="148"/>
      <c r="M115" s="148"/>
      <c r="N115" s="148"/>
      <c r="O115" s="148"/>
      <c r="P115" s="148"/>
      <c r="Q115" s="148"/>
      <c r="R115" s="148"/>
      <c r="S115" s="168"/>
      <c r="T115" s="172"/>
      <c r="U115" s="172"/>
      <c r="V115" s="172"/>
      <c r="W115" s="172"/>
      <c r="X115" s="172"/>
      <c r="Y115" s="172"/>
      <c r="Z115" s="172"/>
      <c r="AA115" s="172"/>
      <c r="AB115" s="172"/>
      <c r="AC115" s="172"/>
      <c r="AD115" s="172"/>
      <c r="AE115" s="172"/>
      <c r="AF115" s="172"/>
      <c r="AG115" s="172"/>
      <c r="AH115" s="172"/>
      <c r="AI115" s="172"/>
      <c r="AJ115" s="172"/>
      <c r="AK115" s="172"/>
      <c r="AL115" s="172"/>
      <c r="AM115" s="173"/>
    </row>
    <row r="116" spans="1:39" ht="12" customHeight="1">
      <c r="A116" s="174"/>
      <c r="B116" s="169" t="s">
        <v>119</v>
      </c>
      <c r="C116" s="168"/>
      <c r="D116" s="168"/>
      <c r="E116" s="168"/>
      <c r="F116" s="168"/>
      <c r="G116" s="168"/>
      <c r="H116" s="168"/>
      <c r="I116" s="168"/>
      <c r="J116" s="168"/>
      <c r="K116" s="168"/>
      <c r="L116" s="168"/>
      <c r="M116" s="168"/>
      <c r="N116" s="168"/>
      <c r="O116" s="168"/>
      <c r="P116" s="168"/>
      <c r="Q116" s="168"/>
      <c r="R116" s="168"/>
      <c r="S116" s="170"/>
      <c r="T116" s="354" t="s">
        <v>120</v>
      </c>
      <c r="U116" s="355"/>
      <c r="V116" s="355"/>
      <c r="W116" s="355"/>
      <c r="X116" s="355"/>
      <c r="Y116" s="355"/>
      <c r="Z116" s="355"/>
      <c r="AA116" s="355"/>
      <c r="AB116" s="355"/>
      <c r="AC116" s="355"/>
      <c r="AD116" s="355"/>
      <c r="AE116" s="355"/>
      <c r="AF116" s="355"/>
      <c r="AG116" s="355"/>
      <c r="AH116" s="355"/>
      <c r="AI116" s="355"/>
      <c r="AJ116" s="355"/>
      <c r="AK116" s="355"/>
      <c r="AL116" s="355"/>
      <c r="AM116" s="356"/>
    </row>
    <row r="117" spans="1:39" ht="18" customHeight="1">
      <c r="A117" s="175"/>
      <c r="B117" s="176"/>
      <c r="C117" s="175"/>
      <c r="D117" s="175"/>
      <c r="E117" s="175"/>
      <c r="F117" s="175"/>
      <c r="G117" s="175"/>
      <c r="H117" s="175"/>
      <c r="I117" s="175"/>
      <c r="J117" s="175"/>
      <c r="K117" s="175"/>
      <c r="L117" s="175"/>
      <c r="M117" s="175"/>
      <c r="N117" s="175"/>
      <c r="O117" s="175"/>
      <c r="P117" s="175"/>
      <c r="Q117" s="175"/>
      <c r="R117" s="175"/>
      <c r="S117" s="175"/>
      <c r="T117" s="175"/>
      <c r="U117" s="175" t="s">
        <v>76</v>
      </c>
      <c r="V117" s="175"/>
      <c r="W117" s="175"/>
      <c r="X117" s="175"/>
      <c r="Y117" s="175"/>
      <c r="Z117" s="175"/>
      <c r="AA117" s="175"/>
      <c r="AB117" s="175"/>
      <c r="AC117" s="175"/>
      <c r="AD117" s="175"/>
      <c r="AE117" s="175"/>
      <c r="AF117" s="175"/>
      <c r="AG117" s="175"/>
      <c r="AH117" s="175"/>
      <c r="AI117" s="175"/>
      <c r="AJ117" s="175"/>
    </row>
    <row r="118" spans="1:39" s="177" customFormat="1">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row>
    <row r="119" spans="1:39" s="177" customFormat="1">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row>
    <row r="120" spans="1:39">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9">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9">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row>
    <row r="123" spans="1:39">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row>
    <row r="124" spans="1:39">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row>
    <row r="125" spans="1:39">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row>
    <row r="126" spans="1:39">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9">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9">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row>
    <row r="132" spans="1:36">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row>
    <row r="137" spans="1:36">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row>
    <row r="138" spans="1:36">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row>
    <row r="139" spans="1:36">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row>
    <row r="140" spans="1:36">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row>
    <row r="141" spans="1:36">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6">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6">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6">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8"/>
      <c r="B149" s="175"/>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row>
    <row r="150" spans="1:36">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row>
    <row r="151" spans="1:36">
      <c r="B151" s="178"/>
    </row>
  </sheetData>
  <sheetProtection formatCells="0" formatColumns="0" formatRows="0" insertColumns="0" insertRows="0" autoFilter="0"/>
  <autoFilter ref="A3:L11"/>
  <mergeCells count="174">
    <mergeCell ref="AO13:AQ13"/>
    <mergeCell ref="T103:AM103"/>
    <mergeCell ref="O82:AM82"/>
    <mergeCell ref="T102:AM102"/>
    <mergeCell ref="AA34:AC34"/>
    <mergeCell ref="B32:AM32"/>
    <mergeCell ref="J85:N85"/>
    <mergeCell ref="O64:AM64"/>
    <mergeCell ref="T101:AM101"/>
    <mergeCell ref="J91:N91"/>
    <mergeCell ref="O91:AM91"/>
    <mergeCell ref="A53:I53"/>
    <mergeCell ref="A54:I54"/>
    <mergeCell ref="A55:I55"/>
    <mergeCell ref="J53:N53"/>
    <mergeCell ref="O53:AM53"/>
    <mergeCell ref="O57:AM57"/>
    <mergeCell ref="J58:N58"/>
    <mergeCell ref="O58:AM58"/>
    <mergeCell ref="J59:N59"/>
    <mergeCell ref="H35:J35"/>
    <mergeCell ref="AI34:AK34"/>
    <mergeCell ref="J90:N90"/>
    <mergeCell ref="O90:AM90"/>
    <mergeCell ref="AO2:BN7"/>
    <mergeCell ref="I41:AL41"/>
    <mergeCell ref="P8:Y8"/>
    <mergeCell ref="AC8:AM8"/>
    <mergeCell ref="AF21:AH21"/>
    <mergeCell ref="AI21:AK21"/>
    <mergeCell ref="AL21:AM21"/>
    <mergeCell ref="T100:AM100"/>
    <mergeCell ref="J82:N82"/>
    <mergeCell ref="O68:AM68"/>
    <mergeCell ref="J69:N69"/>
    <mergeCell ref="O69:AM69"/>
    <mergeCell ref="J70:N70"/>
    <mergeCell ref="O70:AM70"/>
    <mergeCell ref="J71:N71"/>
    <mergeCell ref="O71:AM71"/>
    <mergeCell ref="J76:N76"/>
    <mergeCell ref="O76:AM76"/>
    <mergeCell ref="J75:N75"/>
    <mergeCell ref="O75:AM75"/>
    <mergeCell ref="J57:N57"/>
    <mergeCell ref="AF27:AH27"/>
    <mergeCell ref="AI27:AK27"/>
    <mergeCell ref="AL27:AM27"/>
    <mergeCell ref="B6:K7"/>
    <mergeCell ref="T6:V6"/>
    <mergeCell ref="AI13:AK13"/>
    <mergeCell ref="C36:AM37"/>
    <mergeCell ref="T104:AM104"/>
    <mergeCell ref="T105:AM105"/>
    <mergeCell ref="T108:AM108"/>
    <mergeCell ref="AF14:AM14"/>
    <mergeCell ref="T116:AM116"/>
    <mergeCell ref="T107:AM107"/>
    <mergeCell ref="T110:AM110"/>
    <mergeCell ref="T112:AM112"/>
    <mergeCell ref="T113:AM113"/>
    <mergeCell ref="T114:AM114"/>
    <mergeCell ref="T109:AM109"/>
    <mergeCell ref="J80:N80"/>
    <mergeCell ref="O80:AM80"/>
    <mergeCell ref="J83:N83"/>
    <mergeCell ref="O83:AM83"/>
    <mergeCell ref="J84:N84"/>
    <mergeCell ref="J87:N87"/>
    <mergeCell ref="O87:AM87"/>
    <mergeCell ref="J86:N86"/>
    <mergeCell ref="O86:AM86"/>
    <mergeCell ref="L4:AF4"/>
    <mergeCell ref="L3:AF3"/>
    <mergeCell ref="AD34:AE34"/>
    <mergeCell ref="O59:AM59"/>
    <mergeCell ref="AL34:AM34"/>
    <mergeCell ref="W34:Z34"/>
    <mergeCell ref="B45:AM45"/>
    <mergeCell ref="AD13:AE13"/>
    <mergeCell ref="L5:AM5"/>
    <mergeCell ref="L7:AM7"/>
    <mergeCell ref="O54:AM54"/>
    <mergeCell ref="J55:N55"/>
    <mergeCell ref="T23:AL23"/>
    <mergeCell ref="W13:Z13"/>
    <mergeCell ref="AF13:AH13"/>
    <mergeCell ref="AF34:AH34"/>
    <mergeCell ref="J56:N56"/>
    <mergeCell ref="A10:H11"/>
    <mergeCell ref="Q6:R6"/>
    <mergeCell ref="O51:AM51"/>
    <mergeCell ref="S43:AL43"/>
    <mergeCell ref="J51:N51"/>
    <mergeCell ref="J52:N52"/>
    <mergeCell ref="O52:AM52"/>
    <mergeCell ref="J78:N78"/>
    <mergeCell ref="O78:AM78"/>
    <mergeCell ref="J60:N60"/>
    <mergeCell ref="O60:AM60"/>
    <mergeCell ref="J61:N61"/>
    <mergeCell ref="O61:AM61"/>
    <mergeCell ref="J62:N62"/>
    <mergeCell ref="O62:AM62"/>
    <mergeCell ref="J63:N63"/>
    <mergeCell ref="O63:AM63"/>
    <mergeCell ref="J77:N77"/>
    <mergeCell ref="O77:AM77"/>
    <mergeCell ref="J72:N72"/>
    <mergeCell ref="O72:AM72"/>
    <mergeCell ref="J73:N73"/>
    <mergeCell ref="O73:AM73"/>
    <mergeCell ref="J67:N67"/>
    <mergeCell ref="O67:AM67"/>
    <mergeCell ref="J68:N68"/>
    <mergeCell ref="J64:N64"/>
    <mergeCell ref="A67:I67"/>
    <mergeCell ref="A68:I68"/>
    <mergeCell ref="A69:I69"/>
    <mergeCell ref="A70:I70"/>
    <mergeCell ref="O56:AM56"/>
    <mergeCell ref="L9:AM9"/>
    <mergeCell ref="J88:N88"/>
    <mergeCell ref="O88:AM88"/>
    <mergeCell ref="J89:N89"/>
    <mergeCell ref="O89:AM89"/>
    <mergeCell ref="A57:I57"/>
    <mergeCell ref="J54:N54"/>
    <mergeCell ref="O55:AM55"/>
    <mergeCell ref="A3:A9"/>
    <mergeCell ref="H14:J14"/>
    <mergeCell ref="AG3:AM3"/>
    <mergeCell ref="AG4:AM4"/>
    <mergeCell ref="K35:AE35"/>
    <mergeCell ref="AL13:AM13"/>
    <mergeCell ref="AA13:AC13"/>
    <mergeCell ref="K14:AE14"/>
    <mergeCell ref="A51:I51"/>
    <mergeCell ref="A52:I52"/>
    <mergeCell ref="C15:AM19"/>
    <mergeCell ref="A87:I87"/>
    <mergeCell ref="A88:I88"/>
    <mergeCell ref="A89:I89"/>
    <mergeCell ref="A90:I90"/>
    <mergeCell ref="A91:I91"/>
    <mergeCell ref="J74:N74"/>
    <mergeCell ref="O74:AM74"/>
    <mergeCell ref="A56:I56"/>
    <mergeCell ref="A58:I58"/>
    <mergeCell ref="A59:I59"/>
    <mergeCell ref="A60:I60"/>
    <mergeCell ref="J79:N79"/>
    <mergeCell ref="O79:AM79"/>
    <mergeCell ref="O85:AM85"/>
    <mergeCell ref="O84:AM84"/>
    <mergeCell ref="A61:I61"/>
    <mergeCell ref="A62:I62"/>
    <mergeCell ref="A63:I63"/>
    <mergeCell ref="A64:I64"/>
    <mergeCell ref="A82:I82"/>
    <mergeCell ref="A83:I83"/>
    <mergeCell ref="A84:I84"/>
    <mergeCell ref="A85:I85"/>
    <mergeCell ref="A72:I72"/>
    <mergeCell ref="A71:I71"/>
    <mergeCell ref="A77:I77"/>
    <mergeCell ref="A73:I73"/>
    <mergeCell ref="A74:I74"/>
    <mergeCell ref="A75:I75"/>
    <mergeCell ref="A86:I86"/>
    <mergeCell ref="A78:I78"/>
    <mergeCell ref="A79:I79"/>
    <mergeCell ref="A80:I80"/>
    <mergeCell ref="A76:I76"/>
  </mergeCells>
  <phoneticPr fontId="3"/>
  <dataValidations count="4">
    <dataValidation imeMode="halfAlpha" allowBlank="1" showInputMessage="1" showErrorMessage="1" sqref="AG24:AI25 AG22:AJ22 W24:AB25 O24:R25 S33:V34 W33:X33 AD33:AH33 J33:N34 AM41:AM42 AM33 AC42:AH42 T42:X42 M42 J42:L43 N42:N43 AC29:AH30 S42:S43 S39 AI39 W40:AB40 O40:R40 AG40:AJ40 S44:W44 AG31:AH31 S31:W31 AM44 J44:N44 AG44:AH44 O22:R22 W22:AB22 AM29:AM31 S29:X30 W28:AC28 AG28:AK28 O28:R28 J29:N31 AC27:AE27 J27:N27 S27:X27"/>
    <dataValidation type="list" allowBlank="1" showInputMessage="1" showErrorMessage="1" sqref="H14:J14">
      <formula1>"①,②,③,④"</formula1>
    </dataValidation>
    <dataValidation type="list" allowBlank="1" showInputMessage="1" showErrorMessage="1" sqref="H35:J35">
      <formula1>"①,②"</formula1>
    </dataValidation>
    <dataValidation imeMode="off" allowBlank="1" showInputMessage="1" showErrorMessage="1" sqref="AG4:AM4 J83:N90 J52:N63 J68:N79"/>
  </dataValidations>
  <printOptions horizontalCentered="1"/>
  <pageMargins left="0.55118110236220474" right="0.55118110236220474" top="0.62992125984251968" bottom="0.23622047244094491" header="0.51181102362204722" footer="0.35433070866141736"/>
  <pageSetup paperSize="9" scale="95" orientation="portrait" r:id="rId1"/>
  <headerFooter alignWithMargins="0"/>
  <rowBreaks count="2" manualBreakCount="2">
    <brk id="45" max="38" man="1"/>
    <brk id="92" max="38"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基準単価!$D$7:$D$14</xm:f>
          </x14:formula1>
          <xm:sqref>L5:AM5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26"/>
  <sheetViews>
    <sheetView view="pageBreakPreview" zoomScale="80" zoomScaleNormal="140" zoomScaleSheetLayoutView="80" workbookViewId="0">
      <selection activeCell="L7" sqref="L7:M7"/>
    </sheetView>
  </sheetViews>
  <sheetFormatPr defaultColWidth="2.25" defaultRowHeight="13.5"/>
  <cols>
    <col min="1" max="1" width="2.25" style="181"/>
    <col min="2" max="2" width="3.125" style="181" customWidth="1"/>
    <col min="3" max="3" width="12.875" style="181" customWidth="1"/>
    <col min="4" max="4" width="16.875" style="181" customWidth="1"/>
    <col min="5" max="5" width="18.875" style="181" customWidth="1"/>
    <col min="6" max="9" width="14.5" style="181" customWidth="1"/>
    <col min="10" max="13" width="14.625" style="181" customWidth="1"/>
    <col min="14" max="14" width="15.625" style="181" customWidth="1"/>
    <col min="15" max="15" width="18.75" style="181" customWidth="1"/>
    <col min="16" max="16384" width="2.25" style="181"/>
  </cols>
  <sheetData>
    <row r="1" spans="1:15">
      <c r="A1" s="181" t="s">
        <v>65</v>
      </c>
    </row>
    <row r="3" spans="1:15" ht="18" customHeight="1" thickBot="1">
      <c r="B3" s="182"/>
      <c r="O3" s="183" t="s">
        <v>55</v>
      </c>
    </row>
    <row r="4" spans="1:15" ht="32.25" customHeight="1" thickBot="1">
      <c r="B4" s="390" t="s">
        <v>56</v>
      </c>
      <c r="C4" s="391" t="s">
        <v>57</v>
      </c>
      <c r="D4" s="392" t="s">
        <v>58</v>
      </c>
      <c r="E4" s="393" t="s">
        <v>59</v>
      </c>
      <c r="F4" s="394" t="s">
        <v>70</v>
      </c>
      <c r="G4" s="395"/>
      <c r="H4" s="395"/>
      <c r="I4" s="396"/>
      <c r="J4" s="394" t="s">
        <v>71</v>
      </c>
      <c r="K4" s="395"/>
      <c r="L4" s="395"/>
      <c r="M4" s="397"/>
      <c r="N4" s="402" t="s">
        <v>93</v>
      </c>
      <c r="O4" s="387" t="s">
        <v>60</v>
      </c>
    </row>
    <row r="5" spans="1:15" ht="27.75" customHeight="1">
      <c r="B5" s="390"/>
      <c r="C5" s="391"/>
      <c r="D5" s="392"/>
      <c r="E5" s="393"/>
      <c r="F5" s="184" t="s">
        <v>61</v>
      </c>
      <c r="G5" s="184" t="s">
        <v>62</v>
      </c>
      <c r="H5" s="185" t="s">
        <v>63</v>
      </c>
      <c r="I5" s="205" t="s">
        <v>86</v>
      </c>
      <c r="J5" s="186" t="s">
        <v>87</v>
      </c>
      <c r="K5" s="184" t="s">
        <v>88</v>
      </c>
      <c r="L5" s="187" t="s">
        <v>89</v>
      </c>
      <c r="M5" s="205" t="s">
        <v>90</v>
      </c>
      <c r="N5" s="403"/>
      <c r="O5" s="387"/>
    </row>
    <row r="6" spans="1:15" ht="64.5" customHeight="1" thickBot="1">
      <c r="B6" s="188">
        <v>1</v>
      </c>
      <c r="C6" s="189">
        <f ca="1">IFERROR(INDIRECT("個票"&amp;$B6&amp;"！$AG$4"),"")</f>
        <v>0</v>
      </c>
      <c r="D6" s="189">
        <f ca="1">IFERROR(INDIRECT("個票"&amp;$B6&amp;"！$L$4"),"")</f>
        <v>0</v>
      </c>
      <c r="E6" s="188">
        <f ca="1">IFERROR(INDIRECT("個票"&amp;$B6&amp;"！$L$5"),"")</f>
        <v>0</v>
      </c>
      <c r="F6" s="190">
        <f ca="1">IF(G6&lt;&gt;0,IFERROR(INDIRECT("個票"&amp;$B6&amp;"！$AA$13"),""),0)</f>
        <v>0</v>
      </c>
      <c r="G6" s="190">
        <f ca="1">IFERROR(INDIRECT("個票"&amp;$B6&amp;"！$AI$13"),"")</f>
        <v>0</v>
      </c>
      <c r="H6" s="206">
        <f ca="1">MIN(F6:G6,個票1!AO13)</f>
        <v>0</v>
      </c>
      <c r="I6" s="228"/>
      <c r="J6" s="191">
        <f ca="1">IF(K6&lt;&gt;0,IFERROR(INDIRECT("個票"&amp;$B6&amp;"！$AA$34"),""),0)</f>
        <v>0</v>
      </c>
      <c r="K6" s="190">
        <f ca="1">IFERROR(INDIRECT("個票"&amp;$B6&amp;"！$AI$34"),"")</f>
        <v>0</v>
      </c>
      <c r="L6" s="192">
        <f ca="1">MIN(J6:K6)</f>
        <v>0</v>
      </c>
      <c r="M6" s="228"/>
      <c r="N6" s="404"/>
      <c r="O6" s="193"/>
    </row>
    <row r="7" spans="1:15" ht="67.5" customHeight="1" thickBot="1">
      <c r="B7" s="388"/>
      <c r="C7" s="388"/>
      <c r="D7" s="388"/>
      <c r="E7" s="389"/>
      <c r="F7" s="400" t="s">
        <v>92</v>
      </c>
      <c r="G7" s="401"/>
      <c r="H7" s="398">
        <f ca="1">MIN(F6-I6,H6)</f>
        <v>0</v>
      </c>
      <c r="I7" s="399"/>
      <c r="J7" s="400" t="s">
        <v>94</v>
      </c>
      <c r="K7" s="401"/>
      <c r="L7" s="398">
        <f ca="1">MIN(J6-M6,L6)</f>
        <v>0</v>
      </c>
      <c r="M7" s="399"/>
      <c r="N7" s="194">
        <f ca="1">SUM(H7,L7)</f>
        <v>0</v>
      </c>
      <c r="O7" s="195"/>
    </row>
    <row r="8" spans="1:15" ht="19.5" customHeight="1"/>
    <row r="9" spans="1:15" customFormat="1" ht="18" customHeight="1">
      <c r="A9" s="181" t="s">
        <v>64</v>
      </c>
      <c r="B9" s="181"/>
      <c r="C9" s="181"/>
      <c r="D9" s="181"/>
    </row>
    <row r="10" spans="1:15" customFormat="1" ht="16.5" customHeight="1">
      <c r="A10" s="181"/>
      <c r="B10" s="196">
        <v>1</v>
      </c>
      <c r="C10" s="197" t="s">
        <v>68</v>
      </c>
      <c r="D10" s="181"/>
    </row>
    <row r="11" spans="1:15" customFormat="1" ht="16.5" customHeight="1">
      <c r="A11" s="181"/>
      <c r="B11" s="196">
        <v>2</v>
      </c>
      <c r="C11" s="197" t="s">
        <v>69</v>
      </c>
      <c r="D11" s="181"/>
    </row>
    <row r="12" spans="1:15" customFormat="1" ht="16.5" customHeight="1">
      <c r="A12" s="181"/>
      <c r="B12" s="196">
        <v>3</v>
      </c>
      <c r="C12" s="197" t="s">
        <v>155</v>
      </c>
      <c r="D12" s="181"/>
    </row>
    <row r="13" spans="1:15" customFormat="1" ht="16.5" customHeight="1">
      <c r="A13" s="181"/>
      <c r="B13" s="198">
        <v>4</v>
      </c>
      <c r="C13" s="199" t="s">
        <v>91</v>
      </c>
      <c r="D13" s="181"/>
    </row>
    <row r="14" spans="1:15" customFormat="1" ht="16.5" customHeight="1">
      <c r="A14" s="181"/>
      <c r="B14" s="196">
        <v>5</v>
      </c>
      <c r="C14" s="199" t="s">
        <v>136</v>
      </c>
      <c r="D14" s="181"/>
    </row>
    <row r="15" spans="1:15" customFormat="1" ht="16.5" customHeight="1">
      <c r="A15" s="181"/>
      <c r="B15" s="198">
        <v>6</v>
      </c>
      <c r="C15" s="199" t="s">
        <v>137</v>
      </c>
      <c r="D15" s="181"/>
    </row>
    <row r="16" spans="1:15" customFormat="1" ht="22.5" customHeight="1">
      <c r="H16" s="227"/>
    </row>
    <row r="17" spans="3:8" customFormat="1" ht="30" customHeight="1">
      <c r="C17" s="245" t="s">
        <v>156</v>
      </c>
      <c r="D17" s="243"/>
      <c r="E17" s="243"/>
      <c r="F17" s="243"/>
      <c r="G17" s="243"/>
      <c r="H17" s="244"/>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O4:O5"/>
    <mergeCell ref="B7:E7"/>
    <mergeCell ref="B4:B5"/>
    <mergeCell ref="C4:C5"/>
    <mergeCell ref="D4:D5"/>
    <mergeCell ref="E4:E5"/>
    <mergeCell ref="F4:I4"/>
    <mergeCell ref="J4:M4"/>
    <mergeCell ref="H7:I7"/>
    <mergeCell ref="F7:G7"/>
    <mergeCell ref="N4:N6"/>
    <mergeCell ref="L7:M7"/>
    <mergeCell ref="J7:K7"/>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51"/>
  <sheetViews>
    <sheetView view="pageBreakPreview" zoomScale="110" zoomScaleNormal="120" zoomScaleSheetLayoutView="110" workbookViewId="0">
      <selection activeCell="BV34" sqref="BV34"/>
    </sheetView>
  </sheetViews>
  <sheetFormatPr defaultColWidth="2.25" defaultRowHeight="13.5"/>
  <cols>
    <col min="1" max="39" width="2.375" style="26" customWidth="1"/>
    <col min="40" max="40" width="10" style="26" customWidth="1"/>
    <col min="41" max="41" width="6.5" style="26" customWidth="1"/>
    <col min="42" max="16384" width="2.25" style="26"/>
  </cols>
  <sheetData>
    <row r="1" spans="1:66">
      <c r="A1" s="25" t="s">
        <v>51</v>
      </c>
    </row>
    <row r="2" spans="1:66" ht="6.75" customHeight="1">
      <c r="AO2" s="369" t="s">
        <v>135</v>
      </c>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row>
    <row r="3" spans="1:66" s="31" customFormat="1" ht="12" customHeight="1">
      <c r="A3" s="283" t="s">
        <v>10</v>
      </c>
      <c r="B3" s="27" t="s">
        <v>0</v>
      </c>
      <c r="C3" s="28"/>
      <c r="D3" s="28"/>
      <c r="E3" s="29"/>
      <c r="F3" s="29"/>
      <c r="G3" s="29"/>
      <c r="H3" s="29"/>
      <c r="I3" s="29"/>
      <c r="J3" s="29"/>
      <c r="K3" s="30"/>
      <c r="L3" s="313" t="s">
        <v>139</v>
      </c>
      <c r="M3" s="314"/>
      <c r="N3" s="314"/>
      <c r="O3" s="314"/>
      <c r="P3" s="314"/>
      <c r="Q3" s="314"/>
      <c r="R3" s="314"/>
      <c r="S3" s="314"/>
      <c r="T3" s="314"/>
      <c r="U3" s="314"/>
      <c r="V3" s="314"/>
      <c r="W3" s="314"/>
      <c r="X3" s="314"/>
      <c r="Y3" s="314"/>
      <c r="Z3" s="314"/>
      <c r="AA3" s="314"/>
      <c r="AB3" s="314"/>
      <c r="AC3" s="314"/>
      <c r="AD3" s="314"/>
      <c r="AE3" s="314"/>
      <c r="AF3" s="315"/>
      <c r="AG3" s="289" t="s">
        <v>57</v>
      </c>
      <c r="AH3" s="290"/>
      <c r="AI3" s="290"/>
      <c r="AJ3" s="290"/>
      <c r="AK3" s="290"/>
      <c r="AL3" s="290"/>
      <c r="AM3" s="291"/>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row>
    <row r="4" spans="1:66" s="31" customFormat="1" ht="20.25" customHeight="1">
      <c r="A4" s="284"/>
      <c r="B4" s="32" t="s">
        <v>6</v>
      </c>
      <c r="C4" s="33"/>
      <c r="D4" s="33"/>
      <c r="E4" s="34"/>
      <c r="F4" s="34"/>
      <c r="G4" s="34"/>
      <c r="H4" s="34"/>
      <c r="I4" s="34"/>
      <c r="J4" s="34"/>
      <c r="K4" s="35"/>
      <c r="L4" s="310" t="s">
        <v>138</v>
      </c>
      <c r="M4" s="311"/>
      <c r="N4" s="311"/>
      <c r="O4" s="311"/>
      <c r="P4" s="311"/>
      <c r="Q4" s="311"/>
      <c r="R4" s="311"/>
      <c r="S4" s="311"/>
      <c r="T4" s="311"/>
      <c r="U4" s="311"/>
      <c r="V4" s="311"/>
      <c r="W4" s="311"/>
      <c r="X4" s="311"/>
      <c r="Y4" s="311"/>
      <c r="Z4" s="311"/>
      <c r="AA4" s="311"/>
      <c r="AB4" s="311"/>
      <c r="AC4" s="311"/>
      <c r="AD4" s="311"/>
      <c r="AE4" s="311"/>
      <c r="AF4" s="312"/>
      <c r="AG4" s="292" t="s">
        <v>140</v>
      </c>
      <c r="AH4" s="293"/>
      <c r="AI4" s="293"/>
      <c r="AJ4" s="293"/>
      <c r="AK4" s="293"/>
      <c r="AL4" s="293"/>
      <c r="AM4" s="294"/>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row>
    <row r="5" spans="1:66" s="31" customFormat="1" ht="20.25" customHeight="1">
      <c r="A5" s="284"/>
      <c r="B5" s="36" t="s">
        <v>31</v>
      </c>
      <c r="C5" s="37"/>
      <c r="D5" s="37"/>
      <c r="E5" s="38"/>
      <c r="F5" s="38"/>
      <c r="G5" s="38"/>
      <c r="H5" s="38"/>
      <c r="I5" s="38"/>
      <c r="J5" s="38"/>
      <c r="K5" s="39"/>
      <c r="L5" s="321" t="s">
        <v>159</v>
      </c>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3"/>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row>
    <row r="6" spans="1:66" s="31" customFormat="1" ht="13.5" customHeight="1">
      <c r="A6" s="284"/>
      <c r="B6" s="335" t="s">
        <v>32</v>
      </c>
      <c r="C6" s="336"/>
      <c r="D6" s="336"/>
      <c r="E6" s="336"/>
      <c r="F6" s="336"/>
      <c r="G6" s="336"/>
      <c r="H6" s="336"/>
      <c r="I6" s="336"/>
      <c r="J6" s="336"/>
      <c r="K6" s="337"/>
      <c r="L6" s="40" t="s">
        <v>1</v>
      </c>
      <c r="M6" s="40"/>
      <c r="N6" s="40"/>
      <c r="O6" s="40"/>
      <c r="P6" s="40"/>
      <c r="Q6" s="333" t="s">
        <v>141</v>
      </c>
      <c r="R6" s="333"/>
      <c r="S6" s="40" t="s">
        <v>2</v>
      </c>
      <c r="T6" s="405" t="s">
        <v>142</v>
      </c>
      <c r="U6" s="405"/>
      <c r="V6" s="405"/>
      <c r="W6" s="40" t="s">
        <v>3</v>
      </c>
      <c r="X6" s="40"/>
      <c r="Y6" s="40"/>
      <c r="Z6" s="40"/>
      <c r="AA6" s="40"/>
      <c r="AB6" s="40"/>
      <c r="AC6" s="41"/>
      <c r="AD6" s="40"/>
      <c r="AE6" s="40"/>
      <c r="AF6" s="40"/>
      <c r="AG6" s="40"/>
      <c r="AH6" s="40"/>
      <c r="AI6" s="40"/>
      <c r="AJ6" s="40"/>
      <c r="AK6" s="40"/>
      <c r="AL6" s="40"/>
      <c r="AM6" s="42"/>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c r="BM6" s="370"/>
      <c r="BN6" s="370"/>
    </row>
    <row r="7" spans="1:66" s="31" customFormat="1" ht="20.25" customHeight="1">
      <c r="A7" s="284"/>
      <c r="B7" s="338"/>
      <c r="C7" s="339"/>
      <c r="D7" s="339"/>
      <c r="E7" s="339"/>
      <c r="F7" s="339"/>
      <c r="G7" s="339"/>
      <c r="H7" s="339"/>
      <c r="I7" s="339"/>
      <c r="J7" s="339"/>
      <c r="K7" s="340"/>
      <c r="L7" s="310" t="s">
        <v>143</v>
      </c>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2"/>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row>
    <row r="8" spans="1:66" s="31" customFormat="1" ht="20.25" customHeight="1">
      <c r="A8" s="284"/>
      <c r="B8" s="43" t="s">
        <v>4</v>
      </c>
      <c r="C8" s="44"/>
      <c r="D8" s="44"/>
      <c r="E8" s="45"/>
      <c r="F8" s="45"/>
      <c r="G8" s="45"/>
      <c r="H8" s="45"/>
      <c r="I8" s="45"/>
      <c r="J8" s="45"/>
      <c r="K8" s="45"/>
      <c r="L8" s="43" t="s">
        <v>5</v>
      </c>
      <c r="M8" s="45"/>
      <c r="N8" s="45"/>
      <c r="O8" s="45"/>
      <c r="P8" s="372" t="s">
        <v>144</v>
      </c>
      <c r="Q8" s="373"/>
      <c r="R8" s="373"/>
      <c r="S8" s="373"/>
      <c r="T8" s="373"/>
      <c r="U8" s="373"/>
      <c r="V8" s="373"/>
      <c r="W8" s="373"/>
      <c r="X8" s="373"/>
      <c r="Y8" s="374"/>
      <c r="Z8" s="43" t="s">
        <v>30</v>
      </c>
      <c r="AA8" s="45"/>
      <c r="AB8" s="46"/>
      <c r="AC8" s="406" t="s">
        <v>145</v>
      </c>
      <c r="AD8" s="375"/>
      <c r="AE8" s="375"/>
      <c r="AF8" s="375"/>
      <c r="AG8" s="375"/>
      <c r="AH8" s="375"/>
      <c r="AI8" s="375"/>
      <c r="AJ8" s="375"/>
      <c r="AK8" s="375"/>
      <c r="AL8" s="375"/>
      <c r="AM8" s="376"/>
    </row>
    <row r="9" spans="1:66" s="31" customFormat="1" ht="20.25" customHeight="1">
      <c r="A9" s="285"/>
      <c r="B9" s="43" t="s">
        <v>52</v>
      </c>
      <c r="C9" s="44"/>
      <c r="D9" s="44"/>
      <c r="E9" s="45"/>
      <c r="F9" s="45"/>
      <c r="G9" s="45"/>
      <c r="H9" s="45"/>
      <c r="I9" s="45"/>
      <c r="J9" s="45"/>
      <c r="K9" s="45"/>
      <c r="L9" s="279" t="s">
        <v>146</v>
      </c>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1"/>
    </row>
    <row r="10" spans="1:66" s="31" customFormat="1" ht="18" customHeight="1">
      <c r="A10" s="327" t="s">
        <v>11</v>
      </c>
      <c r="B10" s="328"/>
      <c r="C10" s="328"/>
      <c r="D10" s="328"/>
      <c r="E10" s="328"/>
      <c r="F10" s="328"/>
      <c r="G10" s="328"/>
      <c r="H10" s="329"/>
      <c r="I10" s="47"/>
      <c r="J10" s="48" t="s">
        <v>72</v>
      </c>
      <c r="K10" s="40"/>
      <c r="L10" s="49"/>
      <c r="M10" s="49"/>
      <c r="N10" s="49"/>
      <c r="O10" s="49"/>
      <c r="P10" s="49"/>
      <c r="Q10" s="49"/>
      <c r="R10" s="49"/>
      <c r="S10" s="49"/>
      <c r="T10" s="49"/>
      <c r="U10" s="49"/>
      <c r="V10" s="49"/>
      <c r="W10" s="49"/>
      <c r="X10" s="49"/>
      <c r="Y10" s="223" t="s">
        <v>125</v>
      </c>
      <c r="Z10" s="49"/>
      <c r="AA10" s="49"/>
      <c r="AB10" s="49"/>
      <c r="AC10" s="49"/>
      <c r="AD10" s="224">
        <v>1</v>
      </c>
      <c r="AE10" s="223" t="s">
        <v>126</v>
      </c>
      <c r="AF10" s="49"/>
      <c r="AG10" s="49"/>
      <c r="AH10" s="49"/>
      <c r="AI10" s="49"/>
      <c r="AJ10" s="49"/>
      <c r="AK10" s="49"/>
      <c r="AL10" s="49"/>
      <c r="AM10" s="50"/>
    </row>
    <row r="11" spans="1:66" s="31" customFormat="1" ht="18" customHeight="1">
      <c r="A11" s="330"/>
      <c r="B11" s="331"/>
      <c r="C11" s="331"/>
      <c r="D11" s="331"/>
      <c r="E11" s="331"/>
      <c r="F11" s="331"/>
      <c r="G11" s="331"/>
      <c r="H11" s="332"/>
      <c r="I11" s="51"/>
      <c r="J11" s="52" t="s">
        <v>73</v>
      </c>
      <c r="K11" s="34"/>
      <c r="L11" s="33"/>
      <c r="M11" s="33"/>
      <c r="N11" s="33"/>
      <c r="O11" s="33"/>
      <c r="P11" s="33"/>
      <c r="Q11" s="33"/>
      <c r="R11" s="33"/>
      <c r="S11" s="33"/>
      <c r="T11" s="33"/>
      <c r="U11" s="33"/>
      <c r="V11" s="33"/>
      <c r="W11" s="33"/>
      <c r="X11" s="33"/>
      <c r="Y11" s="225" t="s">
        <v>125</v>
      </c>
      <c r="Z11" s="33"/>
      <c r="AA11" s="33"/>
      <c r="AB11" s="33"/>
      <c r="AC11" s="33"/>
      <c r="AD11" s="226"/>
      <c r="AE11" s="225" t="s">
        <v>126</v>
      </c>
      <c r="AF11" s="33"/>
      <c r="AG11" s="33"/>
      <c r="AH11" s="33"/>
      <c r="AI11" s="33"/>
      <c r="AJ11" s="33"/>
      <c r="AK11" s="33"/>
      <c r="AL11" s="33"/>
      <c r="AM11" s="53"/>
    </row>
    <row r="12" spans="1:66" s="31" customFormat="1" ht="5.25" customHeight="1">
      <c r="A12" s="233"/>
      <c r="B12" s="233"/>
      <c r="C12" s="233"/>
      <c r="D12" s="233"/>
      <c r="E12" s="233"/>
      <c r="F12" s="233"/>
      <c r="G12" s="233"/>
      <c r="H12" s="233"/>
      <c r="I12" s="48"/>
      <c r="J12" s="55"/>
      <c r="K12" s="40"/>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66" s="31" customFormat="1" ht="20.25" customHeight="1">
      <c r="A13" s="56" t="s">
        <v>74</v>
      </c>
      <c r="B13" s="57"/>
      <c r="C13" s="234"/>
      <c r="D13" s="234"/>
      <c r="E13" s="234"/>
      <c r="F13" s="234"/>
      <c r="G13" s="234"/>
      <c r="H13" s="234"/>
      <c r="I13" s="59"/>
      <c r="J13" s="52"/>
      <c r="K13" s="34"/>
      <c r="L13" s="33"/>
      <c r="M13" s="33"/>
      <c r="N13" s="33"/>
      <c r="O13" s="33"/>
      <c r="P13" s="33"/>
      <c r="Q13" s="33"/>
      <c r="R13" s="33"/>
      <c r="S13" s="33"/>
      <c r="T13" s="33"/>
      <c r="U13" s="33"/>
      <c r="V13" s="33"/>
      <c r="W13" s="317" t="s">
        <v>35</v>
      </c>
      <c r="X13" s="297"/>
      <c r="Y13" s="297"/>
      <c r="Z13" s="298"/>
      <c r="AA13" s="299">
        <f>IF($L$5="","",VLOOKUP($L$5,基準単価!$D$7:$F$14,2,0))</f>
        <v>257</v>
      </c>
      <c r="AB13" s="300"/>
      <c r="AC13" s="300"/>
      <c r="AD13" s="297" t="s">
        <v>29</v>
      </c>
      <c r="AE13" s="298"/>
      <c r="AF13" s="317" t="s">
        <v>24</v>
      </c>
      <c r="AG13" s="297"/>
      <c r="AH13" s="298"/>
      <c r="AI13" s="341">
        <f>$AI$21+$AI$27</f>
        <v>145</v>
      </c>
      <c r="AJ13" s="342"/>
      <c r="AK13" s="342"/>
      <c r="AL13" s="297" t="s">
        <v>29</v>
      </c>
      <c r="AM13" s="298"/>
      <c r="AN13" s="31" t="s">
        <v>133</v>
      </c>
      <c r="AO13" s="341">
        <f>$AI$21+$AI$27</f>
        <v>145</v>
      </c>
      <c r="AP13" s="342"/>
      <c r="AQ13" s="342"/>
      <c r="AR13" s="31" t="s">
        <v>29</v>
      </c>
    </row>
    <row r="14" spans="1:66" s="31" customFormat="1" ht="20.25" customHeight="1">
      <c r="A14" s="60" t="s">
        <v>12</v>
      </c>
      <c r="B14" s="231"/>
      <c r="C14" s="62"/>
      <c r="D14" s="62"/>
      <c r="E14" s="62"/>
      <c r="F14" s="62"/>
      <c r="G14" s="62"/>
      <c r="H14" s="286" t="s">
        <v>85</v>
      </c>
      <c r="I14" s="287"/>
      <c r="J14" s="288"/>
      <c r="K14" s="295" t="s">
        <v>36</v>
      </c>
      <c r="L14" s="296"/>
      <c r="M14" s="296"/>
      <c r="N14" s="296"/>
      <c r="O14" s="296"/>
      <c r="P14" s="296"/>
      <c r="Q14" s="296"/>
      <c r="R14" s="296"/>
      <c r="S14" s="296"/>
      <c r="T14" s="296"/>
      <c r="U14" s="296"/>
      <c r="V14" s="296"/>
      <c r="W14" s="296"/>
      <c r="X14" s="296"/>
      <c r="Y14" s="296"/>
      <c r="Z14" s="296"/>
      <c r="AA14" s="296"/>
      <c r="AB14" s="296"/>
      <c r="AC14" s="296"/>
      <c r="AD14" s="296"/>
      <c r="AE14" s="296"/>
      <c r="AF14" s="351" t="s">
        <v>131</v>
      </c>
      <c r="AG14" s="352"/>
      <c r="AH14" s="352"/>
      <c r="AI14" s="352"/>
      <c r="AJ14" s="352"/>
      <c r="AK14" s="352"/>
      <c r="AL14" s="352"/>
      <c r="AM14" s="353"/>
    </row>
    <row r="15" spans="1:66" s="31" customFormat="1" ht="14.25" customHeight="1">
      <c r="A15" s="67"/>
      <c r="B15" s="68"/>
      <c r="C15" s="301" t="s">
        <v>174</v>
      </c>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2"/>
    </row>
    <row r="16" spans="1:66" s="31" customFormat="1" ht="14.25" customHeight="1">
      <c r="A16" s="69"/>
      <c r="B16" s="222"/>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2"/>
    </row>
    <row r="17" spans="1:46" s="31" customFormat="1" ht="14.25" customHeight="1">
      <c r="A17" s="69"/>
      <c r="B17" s="222"/>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2"/>
    </row>
    <row r="18" spans="1:46" s="31" customFormat="1" ht="14.25" customHeight="1">
      <c r="A18" s="69"/>
      <c r="B18" s="222"/>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2"/>
    </row>
    <row r="19" spans="1:46" s="31" customFormat="1" ht="14.25" customHeight="1">
      <c r="A19" s="71"/>
      <c r="B19" s="72"/>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4"/>
    </row>
    <row r="20" spans="1:46" s="31"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1" customFormat="1" ht="18.75" customHeight="1">
      <c r="A21" s="232" t="s">
        <v>99</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317" t="s">
        <v>130</v>
      </c>
      <c r="AG21" s="297"/>
      <c r="AH21" s="298"/>
      <c r="AI21" s="341">
        <f>ROUNDDOWN($J$64/1000,0)</f>
        <v>45</v>
      </c>
      <c r="AJ21" s="342"/>
      <c r="AK21" s="342"/>
      <c r="AL21" s="297" t="s">
        <v>29</v>
      </c>
      <c r="AM21" s="298"/>
    </row>
    <row r="22" spans="1:46" s="31" customFormat="1" ht="16.5" customHeight="1">
      <c r="A22" s="80"/>
      <c r="B22" s="81"/>
      <c r="C22" s="82" t="s">
        <v>77</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1" customFormat="1" ht="18.75" customHeight="1">
      <c r="A23" s="80"/>
      <c r="B23" s="88"/>
      <c r="C23" s="89" t="s">
        <v>78</v>
      </c>
      <c r="D23" s="222"/>
      <c r="E23" s="222"/>
      <c r="F23" s="222"/>
      <c r="G23" s="222"/>
      <c r="H23" s="222"/>
      <c r="I23" s="222"/>
      <c r="J23" s="222"/>
      <c r="K23" s="68"/>
      <c r="L23" s="222"/>
      <c r="M23" s="68"/>
      <c r="N23" s="97" t="s">
        <v>18</v>
      </c>
      <c r="O23" s="222"/>
      <c r="P23" s="222"/>
      <c r="Q23" s="222"/>
      <c r="R23" s="222"/>
      <c r="S23" s="222"/>
      <c r="T23" s="326"/>
      <c r="U23" s="326"/>
      <c r="V23" s="326"/>
      <c r="W23" s="326"/>
      <c r="X23" s="326"/>
      <c r="Y23" s="326"/>
      <c r="Z23" s="326"/>
      <c r="AA23" s="326"/>
      <c r="AB23" s="326"/>
      <c r="AC23" s="326"/>
      <c r="AD23" s="326"/>
      <c r="AE23" s="326"/>
      <c r="AF23" s="326"/>
      <c r="AG23" s="326"/>
      <c r="AH23" s="326"/>
      <c r="AI23" s="326"/>
      <c r="AJ23" s="326"/>
      <c r="AK23" s="326"/>
      <c r="AL23" s="326"/>
      <c r="AM23" s="90" t="s">
        <v>3</v>
      </c>
    </row>
    <row r="24" spans="1:46" s="31" customFormat="1" ht="18.75" customHeight="1">
      <c r="A24" s="80"/>
      <c r="B24" s="88"/>
      <c r="C24" s="89" t="s">
        <v>79</v>
      </c>
      <c r="D24" s="222"/>
      <c r="E24" s="222"/>
      <c r="F24" s="222"/>
      <c r="G24" s="222"/>
      <c r="H24" s="222"/>
      <c r="I24" s="222"/>
      <c r="J24" s="222"/>
      <c r="K24" s="222"/>
      <c r="L24" s="68"/>
      <c r="M24" s="68"/>
      <c r="N24" s="222" t="s">
        <v>16</v>
      </c>
      <c r="O24" s="91"/>
      <c r="P24" s="92" t="s">
        <v>8</v>
      </c>
      <c r="Q24" s="93"/>
      <c r="R24" s="93"/>
      <c r="S24" s="94"/>
      <c r="T24" s="68"/>
      <c r="U24" s="68"/>
      <c r="V24" s="68"/>
      <c r="W24" s="93"/>
      <c r="X24" s="95"/>
      <c r="Y24" s="95"/>
      <c r="Z24" s="214"/>
      <c r="AA24" s="92" t="s">
        <v>7</v>
      </c>
      <c r="AB24" s="95"/>
      <c r="AC24" s="96"/>
      <c r="AD24" s="96"/>
      <c r="AE24" s="96"/>
      <c r="AF24" s="96"/>
      <c r="AG24" s="95"/>
      <c r="AH24" s="214"/>
      <c r="AI24" s="92" t="s">
        <v>15</v>
      </c>
      <c r="AJ24" s="222"/>
      <c r="AK24" s="222"/>
      <c r="AL24" s="222"/>
      <c r="AM24" s="90"/>
    </row>
    <row r="25" spans="1:46" s="31" customFormat="1" ht="18.75" customHeight="1">
      <c r="A25" s="80"/>
      <c r="B25" s="88"/>
      <c r="C25" s="89" t="s">
        <v>80</v>
      </c>
      <c r="D25" s="222"/>
      <c r="E25" s="222"/>
      <c r="F25" s="222"/>
      <c r="G25" s="222"/>
      <c r="H25" s="222"/>
      <c r="I25" s="222"/>
      <c r="J25" s="222"/>
      <c r="K25" s="222"/>
      <c r="L25" s="68"/>
      <c r="M25" s="68"/>
      <c r="N25" s="222" t="s">
        <v>16</v>
      </c>
      <c r="O25" s="91"/>
      <c r="P25" s="92" t="s">
        <v>8</v>
      </c>
      <c r="Q25" s="93"/>
      <c r="R25" s="93"/>
      <c r="S25" s="94"/>
      <c r="T25" s="68"/>
      <c r="U25" s="68"/>
      <c r="V25" s="68"/>
      <c r="W25" s="93"/>
      <c r="X25" s="95"/>
      <c r="Y25" s="95"/>
      <c r="Z25" s="214"/>
      <c r="AA25" s="92" t="s">
        <v>7</v>
      </c>
      <c r="AB25" s="95"/>
      <c r="AC25" s="96"/>
      <c r="AD25" s="96"/>
      <c r="AE25" s="96"/>
      <c r="AF25" s="96"/>
      <c r="AG25" s="95"/>
      <c r="AH25" s="214"/>
      <c r="AI25" s="92" t="s">
        <v>15</v>
      </c>
      <c r="AJ25" s="222"/>
      <c r="AK25" s="222"/>
      <c r="AL25" s="222"/>
      <c r="AM25" s="90"/>
    </row>
    <row r="26" spans="1:46" s="31" customFormat="1" ht="18.75" customHeight="1">
      <c r="A26" s="80"/>
      <c r="B26" s="88"/>
      <c r="C26" s="89" t="s">
        <v>82</v>
      </c>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90"/>
      <c r="AT26" s="31" t="s">
        <v>76</v>
      </c>
    </row>
    <row r="27" spans="1:46" s="31" customFormat="1" ht="18.75" customHeight="1">
      <c r="A27" s="247" t="s">
        <v>175</v>
      </c>
      <c r="B27" s="87"/>
      <c r="C27" s="233"/>
      <c r="D27" s="233"/>
      <c r="E27" s="100"/>
      <c r="F27" s="233"/>
      <c r="G27" s="233"/>
      <c r="H27" s="233"/>
      <c r="I27" s="233"/>
      <c r="J27" s="93"/>
      <c r="K27" s="93"/>
      <c r="L27" s="93"/>
      <c r="M27" s="93"/>
      <c r="N27" s="93"/>
      <c r="O27" s="110"/>
      <c r="P27" s="68"/>
      <c r="Q27" s="68"/>
      <c r="R27" s="68"/>
      <c r="S27" s="93"/>
      <c r="T27" s="95"/>
      <c r="U27" s="95"/>
      <c r="V27" s="95"/>
      <c r="W27" s="95"/>
      <c r="X27" s="95"/>
      <c r="Y27" s="109"/>
      <c r="Z27" s="109"/>
      <c r="AA27" s="109"/>
      <c r="AB27" s="109"/>
      <c r="AC27" s="95"/>
      <c r="AD27" s="95"/>
      <c r="AE27" s="95"/>
      <c r="AF27" s="317" t="s">
        <v>130</v>
      </c>
      <c r="AG27" s="297"/>
      <c r="AH27" s="298"/>
      <c r="AI27" s="341">
        <f>ROUNDDOWN($J$80/1000,0)</f>
        <v>100</v>
      </c>
      <c r="AJ27" s="342"/>
      <c r="AK27" s="342"/>
      <c r="AL27" s="297" t="s">
        <v>29</v>
      </c>
      <c r="AM27" s="298"/>
    </row>
    <row r="28" spans="1:46" s="31" customFormat="1" ht="21.75" customHeight="1">
      <c r="A28" s="119"/>
      <c r="B28" s="81"/>
      <c r="C28" s="82" t="s">
        <v>100</v>
      </c>
      <c r="D28" s="78"/>
      <c r="E28" s="78"/>
      <c r="F28" s="78"/>
      <c r="G28" s="78"/>
      <c r="H28" s="78"/>
      <c r="I28" s="78"/>
      <c r="J28" s="78"/>
      <c r="K28" s="78"/>
      <c r="L28" s="78"/>
      <c r="M28" s="78"/>
      <c r="N28" s="78"/>
      <c r="O28" s="85" t="s">
        <v>101</v>
      </c>
      <c r="P28" s="131"/>
      <c r="Q28" s="84" t="s">
        <v>13</v>
      </c>
      <c r="R28" s="85"/>
      <c r="S28" s="86"/>
      <c r="T28" s="77"/>
      <c r="U28" s="77"/>
      <c r="V28" s="77"/>
      <c r="W28" s="85"/>
      <c r="X28" s="55"/>
      <c r="Y28" s="55"/>
      <c r="Z28" s="55"/>
      <c r="AA28" s="84"/>
      <c r="AB28" s="131"/>
      <c r="AC28" s="84" t="s">
        <v>14</v>
      </c>
      <c r="AD28" s="87"/>
      <c r="AE28" s="87"/>
      <c r="AF28" s="87"/>
      <c r="AG28" s="55"/>
      <c r="AH28" s="55"/>
      <c r="AI28" s="84"/>
      <c r="AJ28" s="131"/>
      <c r="AK28" s="84" t="s">
        <v>15</v>
      </c>
      <c r="AL28" s="78"/>
      <c r="AM28" s="79"/>
    </row>
    <row r="29" spans="1:46" s="31" customFormat="1" ht="21.75" customHeight="1">
      <c r="A29" s="114"/>
      <c r="B29" s="212"/>
      <c r="C29" s="89" t="s">
        <v>102</v>
      </c>
      <c r="D29" s="109"/>
      <c r="E29" s="97"/>
      <c r="F29" s="109"/>
      <c r="G29" s="109"/>
      <c r="H29" s="109"/>
      <c r="I29" s="109"/>
      <c r="J29" s="93"/>
      <c r="K29" s="246"/>
      <c r="L29" s="95"/>
      <c r="M29" s="93"/>
      <c r="N29" s="93"/>
      <c r="O29" s="110"/>
      <c r="P29" s="204"/>
      <c r="Q29" s="68"/>
      <c r="R29" s="68"/>
      <c r="S29" s="95"/>
      <c r="T29" s="95"/>
      <c r="U29" s="95"/>
      <c r="V29" s="95"/>
      <c r="W29" s="95"/>
      <c r="X29" s="95"/>
      <c r="Y29" s="109"/>
      <c r="Z29" s="109"/>
      <c r="AA29" s="109"/>
      <c r="AB29" s="109"/>
      <c r="AC29" s="95"/>
      <c r="AD29" s="95"/>
      <c r="AE29" s="95"/>
      <c r="AF29" s="95"/>
      <c r="AG29" s="95"/>
      <c r="AH29" s="93"/>
      <c r="AI29" s="210"/>
      <c r="AJ29" s="210"/>
      <c r="AK29" s="210"/>
      <c r="AL29" s="210"/>
      <c r="AM29" s="211"/>
    </row>
    <row r="30" spans="1:46" s="31" customFormat="1" ht="22.5" customHeight="1">
      <c r="A30" s="114"/>
      <c r="B30" s="121"/>
      <c r="C30" s="122" t="s">
        <v>103</v>
      </c>
      <c r="D30" s="109"/>
      <c r="E30" s="97"/>
      <c r="F30" s="109"/>
      <c r="G30" s="109"/>
      <c r="H30" s="109"/>
      <c r="I30" s="109"/>
      <c r="J30" s="93"/>
      <c r="K30" s="93"/>
      <c r="L30" s="95"/>
      <c r="M30" s="93"/>
      <c r="N30" s="93"/>
      <c r="O30" s="213"/>
      <c r="P30" s="204" t="s">
        <v>104</v>
      </c>
      <c r="Q30" s="68"/>
      <c r="R30" s="68"/>
      <c r="S30" s="95"/>
      <c r="T30" s="95"/>
      <c r="U30" s="95"/>
      <c r="V30" s="95"/>
      <c r="W30" s="52"/>
      <c r="X30" s="52"/>
      <c r="Y30" s="234"/>
      <c r="Z30" s="234"/>
      <c r="AA30" s="234"/>
      <c r="AB30" s="234"/>
      <c r="AC30" s="52"/>
      <c r="AD30" s="52"/>
      <c r="AE30" s="52"/>
      <c r="AF30" s="52"/>
      <c r="AG30" s="52"/>
      <c r="AH30" s="107"/>
      <c r="AI30" s="108"/>
      <c r="AJ30" s="108"/>
      <c r="AK30" s="108"/>
      <c r="AL30" s="108"/>
      <c r="AM30" s="111"/>
    </row>
    <row r="31" spans="1:46" s="31" customFormat="1" ht="18" customHeight="1">
      <c r="A31" s="232" t="s">
        <v>172</v>
      </c>
      <c r="B31" s="231"/>
      <c r="C31" s="62"/>
      <c r="D31" s="62"/>
      <c r="E31" s="113"/>
      <c r="F31" s="62"/>
      <c r="G31" s="62"/>
      <c r="H31" s="62"/>
      <c r="I31" s="62"/>
      <c r="J31" s="101"/>
      <c r="K31" s="101"/>
      <c r="L31" s="101"/>
      <c r="M31" s="101"/>
      <c r="N31" s="101"/>
      <c r="O31" s="124"/>
      <c r="P31" s="65"/>
      <c r="Q31" s="65"/>
      <c r="R31" s="65"/>
      <c r="S31" s="101"/>
      <c r="T31" s="102"/>
      <c r="U31" s="102"/>
      <c r="V31" s="102"/>
      <c r="W31" s="102"/>
      <c r="X31" s="102"/>
      <c r="Y31" s="102"/>
      <c r="Z31" s="102"/>
      <c r="AA31" s="102"/>
      <c r="AB31" s="102"/>
      <c r="AC31" s="102"/>
      <c r="AD31" s="102"/>
      <c r="AE31" s="102"/>
      <c r="AF31" s="102"/>
      <c r="AG31" s="102"/>
      <c r="AH31" s="101"/>
      <c r="AI31" s="103"/>
      <c r="AJ31" s="103"/>
      <c r="AK31" s="103"/>
      <c r="AL31" s="103"/>
      <c r="AM31" s="104"/>
    </row>
    <row r="32" spans="1:46" ht="30" customHeight="1">
      <c r="A32" s="120"/>
      <c r="B32" s="318"/>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20"/>
    </row>
    <row r="33" spans="1:39" ht="4.5" customHeight="1">
      <c r="A33" s="125"/>
      <c r="B33" s="233"/>
      <c r="C33" s="82"/>
      <c r="D33" s="233"/>
      <c r="E33" s="100"/>
      <c r="F33" s="233"/>
      <c r="G33" s="233"/>
      <c r="H33" s="233"/>
      <c r="I33" s="233"/>
      <c r="J33" s="85"/>
      <c r="K33" s="85"/>
      <c r="L33" s="85"/>
      <c r="M33" s="85"/>
      <c r="N33" s="85"/>
      <c r="O33" s="115"/>
      <c r="P33" s="116"/>
      <c r="Q33" s="125"/>
      <c r="R33" s="125"/>
      <c r="S33" s="85"/>
      <c r="T33" s="55"/>
      <c r="U33" s="85"/>
      <c r="V33" s="85"/>
      <c r="W33" s="85"/>
      <c r="X33" s="85"/>
      <c r="Y33" s="233"/>
      <c r="Z33" s="233"/>
      <c r="AA33" s="233"/>
      <c r="AB33" s="233"/>
      <c r="AC33" s="82"/>
      <c r="AD33" s="85"/>
      <c r="AE33" s="85"/>
      <c r="AF33" s="85"/>
      <c r="AG33" s="85"/>
      <c r="AH33" s="85"/>
      <c r="AI33" s="126"/>
      <c r="AJ33" s="126"/>
      <c r="AK33" s="126"/>
      <c r="AL33" s="126"/>
      <c r="AM33" s="85"/>
    </row>
    <row r="34" spans="1:39" ht="18.75" customHeight="1">
      <c r="A34" s="127" t="s">
        <v>75</v>
      </c>
      <c r="B34" s="234"/>
      <c r="C34" s="98"/>
      <c r="D34" s="234"/>
      <c r="E34" s="99"/>
      <c r="F34" s="234"/>
      <c r="G34" s="234"/>
      <c r="H34" s="234"/>
      <c r="I34" s="234"/>
      <c r="J34" s="107"/>
      <c r="K34" s="107"/>
      <c r="L34" s="107"/>
      <c r="M34" s="107"/>
      <c r="N34" s="107"/>
      <c r="O34" s="118"/>
      <c r="P34" s="122"/>
      <c r="Q34" s="123"/>
      <c r="R34" s="123"/>
      <c r="S34" s="107"/>
      <c r="T34" s="52"/>
      <c r="U34" s="107"/>
      <c r="V34" s="107"/>
      <c r="W34" s="317" t="s">
        <v>35</v>
      </c>
      <c r="X34" s="297"/>
      <c r="Y34" s="297"/>
      <c r="Z34" s="298"/>
      <c r="AA34" s="299">
        <f>IF($L$5="","",VLOOKUP($L$5,基準単価!$D$7:$H$14,5,0))</f>
        <v>128</v>
      </c>
      <c r="AB34" s="300"/>
      <c r="AC34" s="300"/>
      <c r="AD34" s="297" t="s">
        <v>29</v>
      </c>
      <c r="AE34" s="298"/>
      <c r="AF34" s="317" t="s">
        <v>24</v>
      </c>
      <c r="AG34" s="297"/>
      <c r="AH34" s="298"/>
      <c r="AI34" s="341">
        <f>ROUNDDOWN($J$91/1000,0)</f>
        <v>0</v>
      </c>
      <c r="AJ34" s="342"/>
      <c r="AK34" s="342"/>
      <c r="AL34" s="297" t="s">
        <v>29</v>
      </c>
      <c r="AM34" s="298"/>
    </row>
    <row r="35" spans="1:39" ht="18.75" customHeight="1">
      <c r="A35" s="60" t="s">
        <v>12</v>
      </c>
      <c r="B35" s="231"/>
      <c r="C35" s="62"/>
      <c r="D35" s="62"/>
      <c r="E35" s="62"/>
      <c r="F35" s="62"/>
      <c r="G35" s="62"/>
      <c r="H35" s="286"/>
      <c r="I35" s="287"/>
      <c r="J35" s="288"/>
      <c r="K35" s="295" t="s">
        <v>36</v>
      </c>
      <c r="L35" s="296"/>
      <c r="M35" s="296"/>
      <c r="N35" s="296"/>
      <c r="O35" s="296"/>
      <c r="P35" s="296"/>
      <c r="Q35" s="296"/>
      <c r="R35" s="296"/>
      <c r="S35" s="296"/>
      <c r="T35" s="296"/>
      <c r="U35" s="296"/>
      <c r="V35" s="296"/>
      <c r="W35" s="296"/>
      <c r="X35" s="296"/>
      <c r="Y35" s="296"/>
      <c r="Z35" s="296"/>
      <c r="AA35" s="296"/>
      <c r="AB35" s="296"/>
      <c r="AC35" s="296"/>
      <c r="AD35" s="296"/>
      <c r="AE35" s="296"/>
      <c r="AF35" s="63" t="s">
        <v>129</v>
      </c>
      <c r="AG35" s="64"/>
      <c r="AH35" s="64"/>
      <c r="AI35" s="65"/>
      <c r="AJ35" s="65"/>
      <c r="AK35" s="44"/>
      <c r="AL35" s="62"/>
      <c r="AM35" s="66"/>
    </row>
    <row r="36" spans="1:39" ht="13.5" customHeight="1">
      <c r="A36" s="67"/>
      <c r="B36" s="68"/>
      <c r="C36" s="343" t="s">
        <v>177</v>
      </c>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4"/>
    </row>
    <row r="37" spans="1:39" ht="13.5" customHeight="1">
      <c r="A37" s="69"/>
      <c r="B37" s="222"/>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2"/>
    </row>
    <row r="38" spans="1:39" s="31" customFormat="1" ht="19.5" customHeight="1">
      <c r="A38" s="73" t="s">
        <v>19</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5"/>
    </row>
    <row r="39" spans="1:39" s="31" customFormat="1" ht="18.75" customHeight="1">
      <c r="A39" s="232" t="s">
        <v>95</v>
      </c>
      <c r="B39" s="128"/>
      <c r="C39" s="128"/>
      <c r="D39" s="128"/>
      <c r="E39" s="128"/>
      <c r="F39" s="128"/>
      <c r="G39" s="128"/>
      <c r="H39" s="128"/>
      <c r="I39" s="128"/>
      <c r="J39" s="128"/>
      <c r="K39" s="128"/>
      <c r="L39" s="128"/>
      <c r="M39" s="128"/>
      <c r="N39" s="128"/>
      <c r="O39" s="128"/>
      <c r="P39" s="128"/>
      <c r="Q39" s="128"/>
      <c r="R39" s="128"/>
      <c r="S39" s="129"/>
      <c r="T39" s="129"/>
      <c r="U39" s="129"/>
      <c r="V39" s="129"/>
      <c r="W39" s="129"/>
      <c r="X39" s="129"/>
      <c r="Y39" s="129"/>
      <c r="Z39" s="129"/>
      <c r="AA39" s="129"/>
      <c r="AB39" s="129"/>
      <c r="AC39" s="129"/>
      <c r="AD39" s="129"/>
      <c r="AE39" s="129"/>
      <c r="AF39" s="129"/>
      <c r="AG39" s="129"/>
      <c r="AH39" s="129"/>
      <c r="AI39" s="129"/>
      <c r="AJ39" s="129"/>
      <c r="AK39" s="129"/>
      <c r="AL39" s="129"/>
      <c r="AM39" s="130"/>
    </row>
    <row r="40" spans="1:39" s="31" customFormat="1" ht="18.75" customHeight="1">
      <c r="A40" s="117"/>
      <c r="B40" s="81"/>
      <c r="C40" s="82" t="s">
        <v>20</v>
      </c>
      <c r="D40" s="78"/>
      <c r="E40" s="78"/>
      <c r="F40" s="78"/>
      <c r="G40" s="78"/>
      <c r="H40" s="78"/>
      <c r="I40" s="78"/>
      <c r="J40" s="78"/>
      <c r="K40" s="78"/>
      <c r="L40" s="78"/>
      <c r="M40" s="78"/>
      <c r="N40" s="78" t="s">
        <v>16</v>
      </c>
      <c r="O40" s="83"/>
      <c r="P40" s="84" t="s">
        <v>13</v>
      </c>
      <c r="Q40" s="85"/>
      <c r="R40" s="85"/>
      <c r="S40" s="86"/>
      <c r="T40" s="77"/>
      <c r="U40" s="77"/>
      <c r="V40" s="77"/>
      <c r="W40" s="85"/>
      <c r="X40" s="55"/>
      <c r="Y40" s="55"/>
      <c r="Z40" s="55"/>
      <c r="AA40" s="131"/>
      <c r="AB40" s="84" t="s">
        <v>14</v>
      </c>
      <c r="AC40" s="87"/>
      <c r="AD40" s="87"/>
      <c r="AE40" s="87"/>
      <c r="AF40" s="87"/>
      <c r="AG40" s="55"/>
      <c r="AH40" s="55"/>
      <c r="AI40" s="131"/>
      <c r="AJ40" s="84" t="s">
        <v>15</v>
      </c>
      <c r="AK40" s="78"/>
      <c r="AL40" s="78"/>
      <c r="AM40" s="79"/>
    </row>
    <row r="41" spans="1:39" ht="18.75" customHeight="1">
      <c r="A41" s="114"/>
      <c r="B41" s="209"/>
      <c r="C41" s="98" t="s">
        <v>96</v>
      </c>
      <c r="D41" s="234"/>
      <c r="E41" s="99"/>
      <c r="F41" s="234"/>
      <c r="G41" s="234"/>
      <c r="H41" s="234"/>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11" t="s">
        <v>97</v>
      </c>
    </row>
    <row r="42" spans="1:39" ht="18.75" customHeight="1">
      <c r="A42" s="232" t="s">
        <v>98</v>
      </c>
      <c r="B42" s="87"/>
      <c r="C42" s="233"/>
      <c r="D42" s="233"/>
      <c r="E42" s="100"/>
      <c r="F42" s="233"/>
      <c r="G42" s="233"/>
      <c r="H42" s="233"/>
      <c r="I42" s="233"/>
      <c r="J42" s="85"/>
      <c r="K42" s="85"/>
      <c r="L42" s="85"/>
      <c r="M42" s="85"/>
      <c r="N42" s="85"/>
      <c r="O42" s="48"/>
      <c r="P42" s="77"/>
      <c r="Q42" s="77"/>
      <c r="R42" s="77"/>
      <c r="S42" s="85"/>
      <c r="T42" s="55"/>
      <c r="U42" s="85"/>
      <c r="V42" s="85"/>
      <c r="W42" s="85"/>
      <c r="X42" s="85"/>
      <c r="Y42" s="233"/>
      <c r="Z42" s="233"/>
      <c r="AA42" s="233"/>
      <c r="AB42" s="233"/>
      <c r="AC42" s="85"/>
      <c r="AD42" s="85"/>
      <c r="AE42" s="85"/>
      <c r="AF42" s="85"/>
      <c r="AG42" s="85"/>
      <c r="AH42" s="85"/>
      <c r="AI42" s="126"/>
      <c r="AJ42" s="126"/>
      <c r="AK42" s="126"/>
      <c r="AL42" s="126"/>
      <c r="AM42" s="132"/>
    </row>
    <row r="43" spans="1:39" ht="18.75" customHeight="1">
      <c r="A43" s="133"/>
      <c r="B43" s="105"/>
      <c r="C43" s="134" t="s">
        <v>21</v>
      </c>
      <c r="D43" s="231"/>
      <c r="E43" s="106"/>
      <c r="F43" s="231"/>
      <c r="G43" s="231"/>
      <c r="H43" s="231"/>
      <c r="I43" s="231"/>
      <c r="J43" s="101"/>
      <c r="K43" s="101"/>
      <c r="L43" s="101"/>
      <c r="M43" s="112" t="s">
        <v>9</v>
      </c>
      <c r="N43" s="101"/>
      <c r="O43" s="124"/>
      <c r="P43" s="65"/>
      <c r="Q43" s="65"/>
      <c r="R43" s="65"/>
      <c r="S43" s="334"/>
      <c r="T43" s="334"/>
      <c r="U43" s="334"/>
      <c r="V43" s="334"/>
      <c r="W43" s="334"/>
      <c r="X43" s="334"/>
      <c r="Y43" s="334"/>
      <c r="Z43" s="334"/>
      <c r="AA43" s="334"/>
      <c r="AB43" s="334"/>
      <c r="AC43" s="334"/>
      <c r="AD43" s="334"/>
      <c r="AE43" s="334"/>
      <c r="AF43" s="334"/>
      <c r="AG43" s="334"/>
      <c r="AH43" s="334"/>
      <c r="AI43" s="334"/>
      <c r="AJ43" s="334"/>
      <c r="AK43" s="334"/>
      <c r="AL43" s="334"/>
      <c r="AM43" s="135" t="s">
        <v>3</v>
      </c>
    </row>
    <row r="44" spans="1:39" s="31" customFormat="1" ht="18" customHeight="1">
      <c r="A44" s="232" t="s">
        <v>105</v>
      </c>
      <c r="B44" s="231"/>
      <c r="C44" s="62"/>
      <c r="D44" s="62"/>
      <c r="E44" s="113"/>
      <c r="F44" s="62"/>
      <c r="G44" s="62"/>
      <c r="H44" s="62"/>
      <c r="I44" s="62"/>
      <c r="J44" s="101"/>
      <c r="K44" s="101"/>
      <c r="L44" s="101"/>
      <c r="M44" s="101"/>
      <c r="N44" s="101"/>
      <c r="O44" s="124"/>
      <c r="P44" s="65"/>
      <c r="Q44" s="65"/>
      <c r="R44" s="65"/>
      <c r="S44" s="101"/>
      <c r="T44" s="102"/>
      <c r="U44" s="102"/>
      <c r="V44" s="102"/>
      <c r="W44" s="102"/>
      <c r="X44" s="102"/>
      <c r="Y44" s="102"/>
      <c r="Z44" s="102"/>
      <c r="AA44" s="102"/>
      <c r="AB44" s="102"/>
      <c r="AC44" s="102"/>
      <c r="AD44" s="102"/>
      <c r="AE44" s="102"/>
      <c r="AF44" s="102"/>
      <c r="AG44" s="102"/>
      <c r="AH44" s="101"/>
      <c r="AI44" s="103"/>
      <c r="AJ44" s="103"/>
      <c r="AK44" s="103"/>
      <c r="AL44" s="103"/>
      <c r="AM44" s="104"/>
    </row>
    <row r="45" spans="1:39" ht="30" customHeight="1">
      <c r="A45" s="120"/>
      <c r="B45" s="318"/>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20"/>
    </row>
    <row r="46" spans="1:39" ht="2.2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row>
    <row r="47" spans="1:39" ht="18" customHeight="1">
      <c r="A47" s="137" t="s">
        <v>22</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row>
    <row r="48" spans="1:39" ht="18" customHeight="1">
      <c r="A48" s="138" t="s">
        <v>74</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row>
    <row r="49" spans="1:39" ht="3.75" customHeight="1">
      <c r="A49" s="138"/>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3.5" customHeight="1">
      <c r="A50" s="56" t="s">
        <v>106</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275" t="s">
        <v>23</v>
      </c>
      <c r="B51" s="276"/>
      <c r="C51" s="276"/>
      <c r="D51" s="276"/>
      <c r="E51" s="276"/>
      <c r="F51" s="276"/>
      <c r="G51" s="276"/>
      <c r="H51" s="276"/>
      <c r="I51" s="277"/>
      <c r="J51" s="275" t="s">
        <v>25</v>
      </c>
      <c r="K51" s="276"/>
      <c r="L51" s="276"/>
      <c r="M51" s="276"/>
      <c r="N51" s="276"/>
      <c r="O51" s="307" t="s">
        <v>66</v>
      </c>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row>
    <row r="52" spans="1:39" ht="9.75" customHeight="1">
      <c r="A52" s="263" t="s">
        <v>147</v>
      </c>
      <c r="B52" s="264"/>
      <c r="C52" s="264"/>
      <c r="D52" s="264"/>
      <c r="E52" s="264"/>
      <c r="F52" s="264"/>
      <c r="G52" s="264"/>
      <c r="H52" s="264"/>
      <c r="I52" s="265"/>
      <c r="J52" s="305">
        <v>30000</v>
      </c>
      <c r="K52" s="306"/>
      <c r="L52" s="306"/>
      <c r="M52" s="306"/>
      <c r="N52" s="306"/>
      <c r="O52" s="278" t="s">
        <v>148</v>
      </c>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row>
    <row r="53" spans="1:39" ht="9.75" customHeight="1">
      <c r="A53" s="254" t="s">
        <v>53</v>
      </c>
      <c r="B53" s="255"/>
      <c r="C53" s="255"/>
      <c r="D53" s="255"/>
      <c r="E53" s="255"/>
      <c r="F53" s="255"/>
      <c r="G53" s="255"/>
      <c r="H53" s="255"/>
      <c r="I53" s="256"/>
      <c r="J53" s="266">
        <v>15000</v>
      </c>
      <c r="K53" s="267"/>
      <c r="L53" s="267"/>
      <c r="M53" s="267"/>
      <c r="N53" s="267"/>
      <c r="O53" s="268" t="s">
        <v>149</v>
      </c>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row>
    <row r="54" spans="1:39" ht="9.75" customHeight="1">
      <c r="A54" s="254"/>
      <c r="B54" s="255"/>
      <c r="C54" s="255"/>
      <c r="D54" s="255"/>
      <c r="E54" s="255"/>
      <c r="F54" s="255"/>
      <c r="G54" s="255"/>
      <c r="H54" s="255"/>
      <c r="I54" s="256"/>
      <c r="J54" s="266"/>
      <c r="K54" s="267"/>
      <c r="L54" s="267"/>
      <c r="M54" s="267"/>
      <c r="N54" s="267"/>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row>
    <row r="55" spans="1:39" ht="9.75" customHeight="1">
      <c r="A55" s="251"/>
      <c r="B55" s="252"/>
      <c r="C55" s="252"/>
      <c r="D55" s="252"/>
      <c r="E55" s="252"/>
      <c r="F55" s="252"/>
      <c r="G55" s="252"/>
      <c r="H55" s="252"/>
      <c r="I55" s="253"/>
      <c r="J55" s="324"/>
      <c r="K55" s="325"/>
      <c r="L55" s="325"/>
      <c r="M55" s="325"/>
      <c r="N55" s="325"/>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row>
    <row r="56" spans="1:39" ht="9.75" customHeight="1">
      <c r="A56" s="263"/>
      <c r="B56" s="264"/>
      <c r="C56" s="264"/>
      <c r="D56" s="264"/>
      <c r="E56" s="264"/>
      <c r="F56" s="264"/>
      <c r="G56" s="264"/>
      <c r="H56" s="264"/>
      <c r="I56" s="265"/>
      <c r="J56" s="305"/>
      <c r="K56" s="306"/>
      <c r="L56" s="306"/>
      <c r="M56" s="306"/>
      <c r="N56" s="306"/>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row>
    <row r="57" spans="1:39" ht="9.75" customHeight="1">
      <c r="A57" s="254"/>
      <c r="B57" s="255"/>
      <c r="C57" s="255"/>
      <c r="D57" s="255"/>
      <c r="E57" s="255"/>
      <c r="F57" s="255"/>
      <c r="G57" s="255"/>
      <c r="H57" s="255"/>
      <c r="I57" s="256"/>
      <c r="J57" s="266"/>
      <c r="K57" s="267"/>
      <c r="L57" s="267"/>
      <c r="M57" s="267"/>
      <c r="N57" s="267"/>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row>
    <row r="58" spans="1:39" ht="9.75" customHeight="1">
      <c r="A58" s="254"/>
      <c r="B58" s="255"/>
      <c r="C58" s="255"/>
      <c r="D58" s="255"/>
      <c r="E58" s="255"/>
      <c r="F58" s="255"/>
      <c r="G58" s="255"/>
      <c r="H58" s="255"/>
      <c r="I58" s="256"/>
      <c r="J58" s="266"/>
      <c r="K58" s="267"/>
      <c r="L58" s="267"/>
      <c r="M58" s="267"/>
      <c r="N58" s="267"/>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row>
    <row r="59" spans="1:39" ht="9.75" customHeight="1">
      <c r="A59" s="251"/>
      <c r="B59" s="252"/>
      <c r="C59" s="252"/>
      <c r="D59" s="252"/>
      <c r="E59" s="252"/>
      <c r="F59" s="252"/>
      <c r="G59" s="252"/>
      <c r="H59" s="252"/>
      <c r="I59" s="253"/>
      <c r="J59" s="379"/>
      <c r="K59" s="380"/>
      <c r="L59" s="380"/>
      <c r="M59" s="380"/>
      <c r="N59" s="380"/>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row>
    <row r="60" spans="1:39" ht="9.75" customHeight="1">
      <c r="A60" s="263"/>
      <c r="B60" s="264"/>
      <c r="C60" s="264"/>
      <c r="D60" s="264"/>
      <c r="E60" s="264"/>
      <c r="F60" s="264"/>
      <c r="G60" s="264"/>
      <c r="H60" s="264"/>
      <c r="I60" s="265"/>
      <c r="J60" s="305"/>
      <c r="K60" s="306"/>
      <c r="L60" s="306"/>
      <c r="M60" s="306"/>
      <c r="N60" s="306"/>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row>
    <row r="61" spans="1:39" ht="9.75" customHeight="1">
      <c r="A61" s="254"/>
      <c r="B61" s="255"/>
      <c r="C61" s="255"/>
      <c r="D61" s="255"/>
      <c r="E61" s="255"/>
      <c r="F61" s="255"/>
      <c r="G61" s="255"/>
      <c r="H61" s="255"/>
      <c r="I61" s="256"/>
      <c r="J61" s="266"/>
      <c r="K61" s="267"/>
      <c r="L61" s="267"/>
      <c r="M61" s="267"/>
      <c r="N61" s="267"/>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row>
    <row r="62" spans="1:39" ht="9.75" customHeight="1">
      <c r="A62" s="254"/>
      <c r="B62" s="255"/>
      <c r="C62" s="255"/>
      <c r="D62" s="255"/>
      <c r="E62" s="255"/>
      <c r="F62" s="255"/>
      <c r="G62" s="255"/>
      <c r="H62" s="255"/>
      <c r="I62" s="256"/>
      <c r="J62" s="266"/>
      <c r="K62" s="267"/>
      <c r="L62" s="267"/>
      <c r="M62" s="267"/>
      <c r="N62" s="267"/>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row>
    <row r="63" spans="1:39" ht="9.75" customHeight="1" thickBot="1">
      <c r="A63" s="272"/>
      <c r="B63" s="273"/>
      <c r="C63" s="273"/>
      <c r="D63" s="273"/>
      <c r="E63" s="273"/>
      <c r="F63" s="273"/>
      <c r="G63" s="273"/>
      <c r="H63" s="273"/>
      <c r="I63" s="274"/>
      <c r="J63" s="269"/>
      <c r="K63" s="270"/>
      <c r="L63" s="270"/>
      <c r="M63" s="270"/>
      <c r="N63" s="270"/>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row>
    <row r="64" spans="1:39" ht="22.5" customHeight="1" thickTop="1">
      <c r="A64" s="260" t="s">
        <v>38</v>
      </c>
      <c r="B64" s="261"/>
      <c r="C64" s="261"/>
      <c r="D64" s="261"/>
      <c r="E64" s="261"/>
      <c r="F64" s="261"/>
      <c r="G64" s="261"/>
      <c r="H64" s="261"/>
      <c r="I64" s="262"/>
      <c r="J64" s="308">
        <f>SUM(J52:N63)</f>
        <v>45000</v>
      </c>
      <c r="K64" s="309"/>
      <c r="L64" s="309"/>
      <c r="M64" s="309"/>
      <c r="N64" s="309"/>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row>
    <row r="65" spans="1:39" ht="2.2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9" ht="15" customHeight="1">
      <c r="A66" s="127" t="s">
        <v>173</v>
      </c>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9" ht="18" customHeight="1">
      <c r="A67" s="275" t="s">
        <v>23</v>
      </c>
      <c r="B67" s="276"/>
      <c r="C67" s="276"/>
      <c r="D67" s="276"/>
      <c r="E67" s="276"/>
      <c r="F67" s="276"/>
      <c r="G67" s="276"/>
      <c r="H67" s="276"/>
      <c r="I67" s="277"/>
      <c r="J67" s="275" t="s">
        <v>25</v>
      </c>
      <c r="K67" s="276"/>
      <c r="L67" s="276"/>
      <c r="M67" s="276"/>
      <c r="N67" s="276"/>
      <c r="O67" s="307" t="s">
        <v>67</v>
      </c>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row>
    <row r="68" spans="1:39" ht="9.75" customHeight="1">
      <c r="A68" s="263" t="s">
        <v>150</v>
      </c>
      <c r="B68" s="264"/>
      <c r="C68" s="264"/>
      <c r="D68" s="264"/>
      <c r="E68" s="264"/>
      <c r="F68" s="264"/>
      <c r="G68" s="264"/>
      <c r="H68" s="264"/>
      <c r="I68" s="265"/>
      <c r="J68" s="305">
        <v>56000</v>
      </c>
      <c r="K68" s="306"/>
      <c r="L68" s="306"/>
      <c r="M68" s="306"/>
      <c r="N68" s="306"/>
      <c r="O68" s="278" t="s">
        <v>151</v>
      </c>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row>
    <row r="69" spans="1:39" ht="9.75" customHeight="1">
      <c r="A69" s="254" t="s">
        <v>152</v>
      </c>
      <c r="B69" s="255"/>
      <c r="C69" s="255"/>
      <c r="D69" s="255"/>
      <c r="E69" s="255"/>
      <c r="F69" s="255"/>
      <c r="G69" s="255"/>
      <c r="H69" s="255"/>
      <c r="I69" s="256"/>
      <c r="J69" s="266">
        <v>44000</v>
      </c>
      <c r="K69" s="267"/>
      <c r="L69" s="267"/>
      <c r="M69" s="267"/>
      <c r="N69" s="267"/>
      <c r="O69" s="268" t="s">
        <v>153</v>
      </c>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row>
    <row r="70" spans="1:39" ht="9.75" customHeight="1">
      <c r="A70" s="254"/>
      <c r="B70" s="255"/>
      <c r="C70" s="255"/>
      <c r="D70" s="255"/>
      <c r="E70" s="255"/>
      <c r="F70" s="255"/>
      <c r="G70" s="255"/>
      <c r="H70" s="255"/>
      <c r="I70" s="256"/>
      <c r="J70" s="266"/>
      <c r="K70" s="267"/>
      <c r="L70" s="267"/>
      <c r="M70" s="267"/>
      <c r="N70" s="267"/>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row>
    <row r="71" spans="1:39" ht="9.75" customHeight="1">
      <c r="A71" s="251"/>
      <c r="B71" s="252"/>
      <c r="C71" s="252"/>
      <c r="D71" s="252"/>
      <c r="E71" s="252"/>
      <c r="F71" s="252"/>
      <c r="G71" s="252"/>
      <c r="H71" s="252"/>
      <c r="I71" s="253"/>
      <c r="J71" s="324"/>
      <c r="K71" s="325"/>
      <c r="L71" s="325"/>
      <c r="M71" s="325"/>
      <c r="N71" s="325"/>
      <c r="O71" s="282"/>
      <c r="P71" s="282"/>
      <c r="Q71" s="282"/>
      <c r="R71" s="282"/>
      <c r="S71" s="282"/>
      <c r="T71" s="282"/>
      <c r="U71" s="282"/>
      <c r="V71" s="282"/>
      <c r="W71" s="282"/>
      <c r="X71" s="282"/>
      <c r="Y71" s="282"/>
      <c r="Z71" s="282"/>
      <c r="AA71" s="282"/>
      <c r="AB71" s="282"/>
      <c r="AC71" s="282"/>
      <c r="AD71" s="282"/>
      <c r="AE71" s="282"/>
      <c r="AF71" s="282"/>
      <c r="AG71" s="282"/>
      <c r="AH71" s="282"/>
      <c r="AI71" s="282"/>
      <c r="AJ71" s="282"/>
      <c r="AK71" s="282"/>
      <c r="AL71" s="282"/>
      <c r="AM71" s="282"/>
    </row>
    <row r="72" spans="1:39" ht="9.75" customHeight="1">
      <c r="A72" s="263"/>
      <c r="B72" s="264"/>
      <c r="C72" s="264"/>
      <c r="D72" s="264"/>
      <c r="E72" s="264"/>
      <c r="F72" s="264"/>
      <c r="G72" s="264"/>
      <c r="H72" s="264"/>
      <c r="I72" s="265"/>
      <c r="J72" s="305"/>
      <c r="K72" s="306"/>
      <c r="L72" s="306"/>
      <c r="M72" s="306"/>
      <c r="N72" s="306"/>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row>
    <row r="73" spans="1:39" ht="9.75" customHeight="1">
      <c r="A73" s="254"/>
      <c r="B73" s="255"/>
      <c r="C73" s="255"/>
      <c r="D73" s="255"/>
      <c r="E73" s="255"/>
      <c r="F73" s="255"/>
      <c r="G73" s="255"/>
      <c r="H73" s="255"/>
      <c r="I73" s="256"/>
      <c r="J73" s="266"/>
      <c r="K73" s="267"/>
      <c r="L73" s="267"/>
      <c r="M73" s="267"/>
      <c r="N73" s="267"/>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row>
    <row r="74" spans="1:39" ht="9.75" customHeight="1">
      <c r="A74" s="254"/>
      <c r="B74" s="255"/>
      <c r="C74" s="255"/>
      <c r="D74" s="255"/>
      <c r="E74" s="255"/>
      <c r="F74" s="255"/>
      <c r="G74" s="255"/>
      <c r="H74" s="255"/>
      <c r="I74" s="256"/>
      <c r="J74" s="266"/>
      <c r="K74" s="267"/>
      <c r="L74" s="267"/>
      <c r="M74" s="267"/>
      <c r="N74" s="267"/>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row>
    <row r="75" spans="1:39" ht="9.75" customHeight="1">
      <c r="A75" s="251"/>
      <c r="B75" s="252"/>
      <c r="C75" s="252"/>
      <c r="D75" s="252"/>
      <c r="E75" s="252"/>
      <c r="F75" s="252"/>
      <c r="G75" s="252"/>
      <c r="H75" s="252"/>
      <c r="I75" s="253"/>
      <c r="J75" s="379"/>
      <c r="K75" s="380"/>
      <c r="L75" s="380"/>
      <c r="M75" s="380"/>
      <c r="N75" s="380"/>
      <c r="O75" s="316" t="s">
        <v>76</v>
      </c>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row>
    <row r="76" spans="1:39" ht="9.75" customHeight="1">
      <c r="A76" s="263"/>
      <c r="B76" s="264"/>
      <c r="C76" s="264"/>
      <c r="D76" s="264"/>
      <c r="E76" s="264"/>
      <c r="F76" s="264"/>
      <c r="G76" s="264"/>
      <c r="H76" s="264"/>
      <c r="I76" s="265"/>
      <c r="J76" s="305"/>
      <c r="K76" s="306"/>
      <c r="L76" s="306"/>
      <c r="M76" s="306"/>
      <c r="N76" s="306"/>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row>
    <row r="77" spans="1:39" ht="9.75" customHeight="1">
      <c r="A77" s="254"/>
      <c r="B77" s="255"/>
      <c r="C77" s="255"/>
      <c r="D77" s="255"/>
      <c r="E77" s="255"/>
      <c r="F77" s="255"/>
      <c r="G77" s="255"/>
      <c r="H77" s="255"/>
      <c r="I77" s="256"/>
      <c r="J77" s="266"/>
      <c r="K77" s="267"/>
      <c r="L77" s="267"/>
      <c r="M77" s="267"/>
      <c r="N77" s="267"/>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row>
    <row r="78" spans="1:39" ht="9.75" customHeight="1">
      <c r="A78" s="254"/>
      <c r="B78" s="255"/>
      <c r="C78" s="255"/>
      <c r="D78" s="255"/>
      <c r="E78" s="255"/>
      <c r="F78" s="255"/>
      <c r="G78" s="255"/>
      <c r="H78" s="255"/>
      <c r="I78" s="256"/>
      <c r="J78" s="266"/>
      <c r="K78" s="267"/>
      <c r="L78" s="267"/>
      <c r="M78" s="267"/>
      <c r="N78" s="267"/>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row>
    <row r="79" spans="1:39" ht="9.75" customHeight="1" thickBot="1">
      <c r="A79" s="257"/>
      <c r="B79" s="258"/>
      <c r="C79" s="258"/>
      <c r="D79" s="258"/>
      <c r="E79" s="258"/>
      <c r="F79" s="258"/>
      <c r="G79" s="258"/>
      <c r="H79" s="258"/>
      <c r="I79" s="259"/>
      <c r="J79" s="269"/>
      <c r="K79" s="270"/>
      <c r="L79" s="270"/>
      <c r="M79" s="270"/>
      <c r="N79" s="270"/>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row>
    <row r="80" spans="1:39" ht="22.5" customHeight="1" thickTop="1">
      <c r="A80" s="260" t="s">
        <v>127</v>
      </c>
      <c r="B80" s="261"/>
      <c r="C80" s="261"/>
      <c r="D80" s="261"/>
      <c r="E80" s="261"/>
      <c r="F80" s="261"/>
      <c r="G80" s="261"/>
      <c r="H80" s="261"/>
      <c r="I80" s="262"/>
      <c r="J80" s="366">
        <f>SUM(J68:N79)</f>
        <v>100000</v>
      </c>
      <c r="K80" s="367"/>
      <c r="L80" s="367"/>
      <c r="M80" s="367"/>
      <c r="N80" s="367"/>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row>
    <row r="81" spans="1:39" ht="18" customHeight="1">
      <c r="A81" s="127" t="s">
        <v>75</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9" ht="18" customHeight="1">
      <c r="A82" s="275" t="s">
        <v>23</v>
      </c>
      <c r="B82" s="276"/>
      <c r="C82" s="276"/>
      <c r="D82" s="276"/>
      <c r="E82" s="276"/>
      <c r="F82" s="276"/>
      <c r="G82" s="276"/>
      <c r="H82" s="276"/>
      <c r="I82" s="277"/>
      <c r="J82" s="275" t="s">
        <v>25</v>
      </c>
      <c r="K82" s="276"/>
      <c r="L82" s="276"/>
      <c r="M82" s="276"/>
      <c r="N82" s="276"/>
      <c r="O82" s="307" t="s">
        <v>67</v>
      </c>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row>
    <row r="83" spans="1:39" ht="9.75" customHeight="1">
      <c r="A83" s="263"/>
      <c r="B83" s="264"/>
      <c r="C83" s="264"/>
      <c r="D83" s="264"/>
      <c r="E83" s="264"/>
      <c r="F83" s="264"/>
      <c r="G83" s="264"/>
      <c r="H83" s="264"/>
      <c r="I83" s="265"/>
      <c r="J83" s="305"/>
      <c r="K83" s="306"/>
      <c r="L83" s="306"/>
      <c r="M83" s="306"/>
      <c r="N83" s="306"/>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row>
    <row r="84" spans="1:39" ht="9.75" customHeight="1">
      <c r="A84" s="254"/>
      <c r="B84" s="255"/>
      <c r="C84" s="255"/>
      <c r="D84" s="255"/>
      <c r="E84" s="255"/>
      <c r="F84" s="255"/>
      <c r="G84" s="255"/>
      <c r="H84" s="255"/>
      <c r="I84" s="256"/>
      <c r="J84" s="266"/>
      <c r="K84" s="267"/>
      <c r="L84" s="267"/>
      <c r="M84" s="267"/>
      <c r="N84" s="267"/>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row>
    <row r="85" spans="1:39" ht="9.75" customHeight="1">
      <c r="A85" s="254"/>
      <c r="B85" s="255"/>
      <c r="C85" s="255"/>
      <c r="D85" s="255"/>
      <c r="E85" s="255"/>
      <c r="F85" s="255"/>
      <c r="G85" s="255"/>
      <c r="H85" s="255"/>
      <c r="I85" s="256"/>
      <c r="J85" s="266"/>
      <c r="K85" s="267"/>
      <c r="L85" s="267"/>
      <c r="M85" s="267"/>
      <c r="N85" s="267"/>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row>
    <row r="86" spans="1:39" ht="9.75" customHeight="1">
      <c r="A86" s="251"/>
      <c r="B86" s="252"/>
      <c r="C86" s="252"/>
      <c r="D86" s="252"/>
      <c r="E86" s="252"/>
      <c r="F86" s="252"/>
      <c r="G86" s="252"/>
      <c r="H86" s="252"/>
      <c r="I86" s="253"/>
      <c r="J86" s="324"/>
      <c r="K86" s="325"/>
      <c r="L86" s="325"/>
      <c r="M86" s="325"/>
      <c r="N86" s="325"/>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282"/>
    </row>
    <row r="87" spans="1:39" ht="9.75" customHeight="1">
      <c r="A87" s="263"/>
      <c r="B87" s="264"/>
      <c r="C87" s="264"/>
      <c r="D87" s="264"/>
      <c r="E87" s="264"/>
      <c r="F87" s="264"/>
      <c r="G87" s="264"/>
      <c r="H87" s="264"/>
      <c r="I87" s="265"/>
      <c r="J87" s="305"/>
      <c r="K87" s="306"/>
      <c r="L87" s="306"/>
      <c r="M87" s="306"/>
      <c r="N87" s="306"/>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row>
    <row r="88" spans="1:39" ht="9.75" customHeight="1">
      <c r="A88" s="254"/>
      <c r="B88" s="255"/>
      <c r="C88" s="255"/>
      <c r="D88" s="255"/>
      <c r="E88" s="255"/>
      <c r="F88" s="255"/>
      <c r="G88" s="255"/>
      <c r="H88" s="255"/>
      <c r="I88" s="256"/>
      <c r="J88" s="266"/>
      <c r="K88" s="267"/>
      <c r="L88" s="267"/>
      <c r="M88" s="267"/>
      <c r="N88" s="267"/>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row>
    <row r="89" spans="1:39" ht="9.75" customHeight="1">
      <c r="A89" s="254"/>
      <c r="B89" s="255"/>
      <c r="C89" s="255"/>
      <c r="D89" s="255"/>
      <c r="E89" s="255"/>
      <c r="F89" s="255"/>
      <c r="G89" s="255"/>
      <c r="H89" s="255"/>
      <c r="I89" s="256"/>
      <c r="J89" s="266"/>
      <c r="K89" s="267"/>
      <c r="L89" s="267"/>
      <c r="M89" s="267"/>
      <c r="N89" s="267"/>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row>
    <row r="90" spans="1:39" ht="9.75" customHeight="1" thickBot="1">
      <c r="A90" s="257"/>
      <c r="B90" s="258"/>
      <c r="C90" s="258"/>
      <c r="D90" s="258"/>
      <c r="E90" s="258"/>
      <c r="F90" s="258"/>
      <c r="G90" s="258"/>
      <c r="H90" s="258"/>
      <c r="I90" s="259"/>
      <c r="J90" s="269"/>
      <c r="K90" s="270"/>
      <c r="L90" s="270"/>
      <c r="M90" s="270"/>
      <c r="N90" s="270"/>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row>
    <row r="91" spans="1:39" ht="22.5" customHeight="1" thickTop="1">
      <c r="A91" s="260" t="s">
        <v>128</v>
      </c>
      <c r="B91" s="261"/>
      <c r="C91" s="261"/>
      <c r="D91" s="261"/>
      <c r="E91" s="261"/>
      <c r="F91" s="261"/>
      <c r="G91" s="261"/>
      <c r="H91" s="261"/>
      <c r="I91" s="262"/>
      <c r="J91" s="366">
        <f>SUM(J83:N90)</f>
        <v>0</v>
      </c>
      <c r="K91" s="367"/>
      <c r="L91" s="367"/>
      <c r="M91" s="367"/>
      <c r="N91" s="367"/>
      <c r="O91" s="368"/>
      <c r="P91" s="368"/>
      <c r="Q91" s="368"/>
      <c r="R91" s="368"/>
      <c r="S91" s="368"/>
      <c r="T91" s="368"/>
      <c r="U91" s="368"/>
      <c r="V91" s="368"/>
      <c r="W91" s="368"/>
      <c r="X91" s="368"/>
      <c r="Y91" s="368"/>
      <c r="Z91" s="368"/>
      <c r="AA91" s="368"/>
      <c r="AB91" s="368"/>
      <c r="AC91" s="368"/>
      <c r="AD91" s="368"/>
      <c r="AE91" s="368"/>
      <c r="AF91" s="368"/>
      <c r="AG91" s="368"/>
      <c r="AH91" s="368"/>
      <c r="AI91" s="368"/>
      <c r="AJ91" s="368"/>
      <c r="AK91" s="368"/>
      <c r="AL91" s="368"/>
      <c r="AM91" s="368"/>
    </row>
    <row r="92" spans="1:39" ht="13.5" customHeight="1" thickBot="1">
      <c r="A92" s="180" t="s">
        <v>171</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40"/>
      <c r="AL92" s="140"/>
      <c r="AM92" s="140"/>
    </row>
    <row r="93" spans="1:39" ht="6" customHeight="1">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9" s="144" customFormat="1" ht="10.5">
      <c r="A94" s="141" t="s">
        <v>26</v>
      </c>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3"/>
      <c r="AL94" s="143"/>
      <c r="AM94" s="143"/>
    </row>
    <row r="95" spans="1:39" s="144" customFormat="1" ht="5.25" customHeight="1">
      <c r="A95" s="14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3"/>
      <c r="AL95" s="143"/>
      <c r="AM95" s="143"/>
    </row>
    <row r="96" spans="1:39" s="144" customFormat="1" ht="10.5">
      <c r="A96" s="141"/>
      <c r="B96" s="97" t="s">
        <v>28</v>
      </c>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3"/>
      <c r="AL96" s="143"/>
      <c r="AM96" s="143"/>
    </row>
    <row r="97" spans="1:39" s="144" customFormat="1" ht="10.5">
      <c r="A97" s="141"/>
      <c r="B97" s="97" t="s">
        <v>154</v>
      </c>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3"/>
      <c r="AL97" s="143"/>
      <c r="AM97" s="143"/>
    </row>
    <row r="98" spans="1:39" s="144" customFormat="1" ht="5.25" customHeight="1">
      <c r="A98" s="14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3"/>
      <c r="AL98" s="143"/>
      <c r="AM98" s="143"/>
    </row>
    <row r="99" spans="1:39">
      <c r="A99" s="145" t="s">
        <v>169</v>
      </c>
      <c r="B99" s="14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9">
      <c r="A100" s="147" t="s">
        <v>107</v>
      </c>
      <c r="B100" s="148"/>
      <c r="C100" s="148"/>
      <c r="D100" s="148"/>
      <c r="E100" s="148"/>
      <c r="F100" s="148"/>
      <c r="G100" s="148"/>
      <c r="H100" s="148"/>
      <c r="I100" s="148"/>
      <c r="J100" s="148"/>
      <c r="K100" s="148"/>
      <c r="L100" s="148"/>
      <c r="M100" s="148"/>
      <c r="N100" s="148"/>
      <c r="O100" s="148"/>
      <c r="P100" s="148"/>
      <c r="Q100" s="148"/>
      <c r="R100" s="148"/>
      <c r="S100" s="148"/>
      <c r="T100" s="377" t="s">
        <v>108</v>
      </c>
      <c r="U100" s="377"/>
      <c r="V100" s="377"/>
      <c r="W100" s="377"/>
      <c r="X100" s="377"/>
      <c r="Y100" s="377"/>
      <c r="Z100" s="377"/>
      <c r="AA100" s="377"/>
      <c r="AB100" s="377"/>
      <c r="AC100" s="377"/>
      <c r="AD100" s="377"/>
      <c r="AE100" s="377"/>
      <c r="AF100" s="377"/>
      <c r="AG100" s="377"/>
      <c r="AH100" s="377"/>
      <c r="AI100" s="377"/>
      <c r="AJ100" s="377"/>
      <c r="AK100" s="377"/>
      <c r="AL100" s="377"/>
      <c r="AM100" s="378"/>
    </row>
    <row r="101" spans="1:39" ht="44.25" customHeight="1">
      <c r="A101" s="149"/>
      <c r="B101" s="150" t="s">
        <v>110</v>
      </c>
      <c r="C101" s="151"/>
      <c r="D101" s="151"/>
      <c r="E101" s="151"/>
      <c r="F101" s="151"/>
      <c r="G101" s="151"/>
      <c r="H101" s="151"/>
      <c r="I101" s="151"/>
      <c r="J101" s="151"/>
      <c r="K101" s="151"/>
      <c r="L101" s="151"/>
      <c r="M101" s="151"/>
      <c r="N101" s="151"/>
      <c r="O101" s="151"/>
      <c r="P101" s="151"/>
      <c r="Q101" s="151"/>
      <c r="R101" s="151"/>
      <c r="S101" s="152"/>
      <c r="T101" s="384" t="s">
        <v>54</v>
      </c>
      <c r="U101" s="385"/>
      <c r="V101" s="385"/>
      <c r="W101" s="385"/>
      <c r="X101" s="385"/>
      <c r="Y101" s="385"/>
      <c r="Z101" s="385"/>
      <c r="AA101" s="385"/>
      <c r="AB101" s="385"/>
      <c r="AC101" s="385"/>
      <c r="AD101" s="385"/>
      <c r="AE101" s="385"/>
      <c r="AF101" s="385"/>
      <c r="AG101" s="385"/>
      <c r="AH101" s="385"/>
      <c r="AI101" s="385"/>
      <c r="AJ101" s="385"/>
      <c r="AK101" s="385"/>
      <c r="AL101" s="385"/>
      <c r="AM101" s="386"/>
    </row>
    <row r="102" spans="1:39" ht="12" customHeight="1">
      <c r="A102" s="149"/>
      <c r="B102" s="215" t="s">
        <v>111</v>
      </c>
      <c r="C102" s="216"/>
      <c r="D102" s="216"/>
      <c r="E102" s="216"/>
      <c r="F102" s="216"/>
      <c r="G102" s="216"/>
      <c r="H102" s="216"/>
      <c r="I102" s="216"/>
      <c r="J102" s="216"/>
      <c r="K102" s="216"/>
      <c r="L102" s="216"/>
      <c r="M102" s="216"/>
      <c r="N102" s="216"/>
      <c r="O102" s="216"/>
      <c r="P102" s="216"/>
      <c r="Q102" s="216"/>
      <c r="R102" s="216"/>
      <c r="S102" s="217"/>
      <c r="T102" s="381" t="s">
        <v>109</v>
      </c>
      <c r="U102" s="382"/>
      <c r="V102" s="382"/>
      <c r="W102" s="382"/>
      <c r="X102" s="382"/>
      <c r="Y102" s="382"/>
      <c r="Z102" s="382"/>
      <c r="AA102" s="382"/>
      <c r="AB102" s="382"/>
      <c r="AC102" s="382"/>
      <c r="AD102" s="382"/>
      <c r="AE102" s="382"/>
      <c r="AF102" s="382"/>
      <c r="AG102" s="382"/>
      <c r="AH102" s="382"/>
      <c r="AI102" s="382"/>
      <c r="AJ102" s="382"/>
      <c r="AK102" s="382"/>
      <c r="AL102" s="382"/>
      <c r="AM102" s="383"/>
    </row>
    <row r="103" spans="1:39" ht="12" customHeight="1">
      <c r="A103" s="149"/>
      <c r="B103" s="153" t="s">
        <v>112</v>
      </c>
      <c r="C103" s="154"/>
      <c r="D103" s="154"/>
      <c r="E103" s="154"/>
      <c r="F103" s="154"/>
      <c r="G103" s="154"/>
      <c r="H103" s="154"/>
      <c r="I103" s="154"/>
      <c r="J103" s="154"/>
      <c r="K103" s="154"/>
      <c r="L103" s="154"/>
      <c r="M103" s="154"/>
      <c r="N103" s="154"/>
      <c r="O103" s="154"/>
      <c r="P103" s="154"/>
      <c r="Q103" s="154"/>
      <c r="R103" s="154"/>
      <c r="S103" s="155"/>
      <c r="T103" s="348" t="s">
        <v>33</v>
      </c>
      <c r="U103" s="349"/>
      <c r="V103" s="349"/>
      <c r="W103" s="349"/>
      <c r="X103" s="349"/>
      <c r="Y103" s="349"/>
      <c r="Z103" s="349"/>
      <c r="AA103" s="349"/>
      <c r="AB103" s="349"/>
      <c r="AC103" s="349"/>
      <c r="AD103" s="349"/>
      <c r="AE103" s="349"/>
      <c r="AF103" s="349"/>
      <c r="AG103" s="349"/>
      <c r="AH103" s="349"/>
      <c r="AI103" s="349"/>
      <c r="AJ103" s="349"/>
      <c r="AK103" s="349"/>
      <c r="AL103" s="349"/>
      <c r="AM103" s="350"/>
    </row>
    <row r="104" spans="1:39" ht="12" customHeight="1">
      <c r="A104" s="149"/>
      <c r="B104" s="218" t="s">
        <v>113</v>
      </c>
      <c r="C104" s="219"/>
      <c r="D104" s="219"/>
      <c r="E104" s="219"/>
      <c r="F104" s="219"/>
      <c r="G104" s="219"/>
      <c r="H104" s="219"/>
      <c r="I104" s="219"/>
      <c r="J104" s="219"/>
      <c r="K104" s="219"/>
      <c r="L104" s="219"/>
      <c r="M104" s="219"/>
      <c r="N104" s="219"/>
      <c r="O104" s="219"/>
      <c r="P104" s="219"/>
      <c r="Q104" s="219"/>
      <c r="R104" s="219"/>
      <c r="S104" s="220"/>
      <c r="T104" s="345" t="s">
        <v>114</v>
      </c>
      <c r="U104" s="346"/>
      <c r="V104" s="346"/>
      <c r="W104" s="346"/>
      <c r="X104" s="346"/>
      <c r="Y104" s="346"/>
      <c r="Z104" s="346"/>
      <c r="AA104" s="346"/>
      <c r="AB104" s="346"/>
      <c r="AC104" s="346"/>
      <c r="AD104" s="346"/>
      <c r="AE104" s="346"/>
      <c r="AF104" s="346"/>
      <c r="AG104" s="346"/>
      <c r="AH104" s="346"/>
      <c r="AI104" s="346"/>
      <c r="AJ104" s="346"/>
      <c r="AK104" s="346"/>
      <c r="AL104" s="346"/>
      <c r="AM104" s="347"/>
    </row>
    <row r="105" spans="1:39" ht="12" customHeight="1">
      <c r="A105" s="149"/>
      <c r="B105" s="153" t="s">
        <v>115</v>
      </c>
      <c r="C105" s="154"/>
      <c r="D105" s="154"/>
      <c r="E105" s="154"/>
      <c r="F105" s="154"/>
      <c r="G105" s="154"/>
      <c r="H105" s="154"/>
      <c r="I105" s="154"/>
      <c r="J105" s="154"/>
      <c r="K105" s="154"/>
      <c r="L105" s="154"/>
      <c r="M105" s="154"/>
      <c r="N105" s="154"/>
      <c r="O105" s="154"/>
      <c r="P105" s="154"/>
      <c r="Q105" s="154"/>
      <c r="R105" s="154"/>
      <c r="S105" s="155"/>
      <c r="T105" s="348" t="s">
        <v>27</v>
      </c>
      <c r="U105" s="349"/>
      <c r="V105" s="349"/>
      <c r="W105" s="349"/>
      <c r="X105" s="349"/>
      <c r="Y105" s="349"/>
      <c r="Z105" s="349"/>
      <c r="AA105" s="349"/>
      <c r="AB105" s="349"/>
      <c r="AC105" s="349"/>
      <c r="AD105" s="349"/>
      <c r="AE105" s="349"/>
      <c r="AF105" s="349"/>
      <c r="AG105" s="349"/>
      <c r="AH105" s="349"/>
      <c r="AI105" s="349"/>
      <c r="AJ105" s="349"/>
      <c r="AK105" s="349"/>
      <c r="AL105" s="349"/>
      <c r="AM105" s="350"/>
    </row>
    <row r="106" spans="1:39" ht="12" customHeight="1">
      <c r="A106" s="147" t="s">
        <v>173</v>
      </c>
      <c r="B106" s="148"/>
      <c r="C106" s="148"/>
      <c r="D106" s="148"/>
      <c r="E106" s="148"/>
      <c r="F106" s="148"/>
      <c r="G106" s="148"/>
      <c r="H106" s="148"/>
      <c r="I106" s="148"/>
      <c r="J106" s="148"/>
      <c r="K106" s="148"/>
      <c r="L106" s="148"/>
      <c r="M106" s="148"/>
      <c r="N106" s="148"/>
      <c r="O106" s="148"/>
      <c r="P106" s="148"/>
      <c r="Q106" s="148"/>
      <c r="R106" s="148"/>
      <c r="S106" s="148"/>
      <c r="T106" s="160"/>
      <c r="U106" s="160"/>
      <c r="V106" s="160"/>
      <c r="W106" s="160"/>
      <c r="X106" s="160"/>
      <c r="Y106" s="160"/>
      <c r="Z106" s="160"/>
      <c r="AA106" s="160"/>
      <c r="AB106" s="160"/>
      <c r="AC106" s="160"/>
      <c r="AD106" s="160"/>
      <c r="AE106" s="160"/>
      <c r="AF106" s="160"/>
      <c r="AG106" s="160"/>
      <c r="AH106" s="160"/>
      <c r="AI106" s="160"/>
      <c r="AJ106" s="160"/>
      <c r="AK106" s="237"/>
      <c r="AL106" s="237"/>
      <c r="AM106" s="238"/>
    </row>
    <row r="107" spans="1:39" ht="12" customHeight="1">
      <c r="A107" s="161"/>
      <c r="B107" s="147" t="s">
        <v>121</v>
      </c>
      <c r="C107" s="148"/>
      <c r="D107" s="148"/>
      <c r="E107" s="148"/>
      <c r="F107" s="148"/>
      <c r="G107" s="148"/>
      <c r="H107" s="148"/>
      <c r="I107" s="148"/>
      <c r="J107" s="148"/>
      <c r="K107" s="148"/>
      <c r="L107" s="148"/>
      <c r="M107" s="148"/>
      <c r="N107" s="148"/>
      <c r="O107" s="148"/>
      <c r="P107" s="148"/>
      <c r="Q107" s="148"/>
      <c r="R107" s="148"/>
      <c r="S107" s="221"/>
      <c r="T107" s="357" t="s">
        <v>120</v>
      </c>
      <c r="U107" s="358"/>
      <c r="V107" s="358"/>
      <c r="W107" s="358"/>
      <c r="X107" s="358"/>
      <c r="Y107" s="358"/>
      <c r="Z107" s="358"/>
      <c r="AA107" s="358"/>
      <c r="AB107" s="358"/>
      <c r="AC107" s="358"/>
      <c r="AD107" s="358"/>
      <c r="AE107" s="358"/>
      <c r="AF107" s="358"/>
      <c r="AG107" s="358"/>
      <c r="AH107" s="358"/>
      <c r="AI107" s="358"/>
      <c r="AJ107" s="358"/>
      <c r="AK107" s="358"/>
      <c r="AL107" s="358"/>
      <c r="AM107" s="359"/>
    </row>
    <row r="108" spans="1:39" ht="12" customHeight="1">
      <c r="A108" s="161"/>
      <c r="B108" s="153" t="s">
        <v>122</v>
      </c>
      <c r="C108" s="154"/>
      <c r="D108" s="154"/>
      <c r="E108" s="154"/>
      <c r="F108" s="154"/>
      <c r="G108" s="154"/>
      <c r="H108" s="154"/>
      <c r="I108" s="154"/>
      <c r="J108" s="154"/>
      <c r="K108" s="154"/>
      <c r="L108" s="154"/>
      <c r="M108" s="154"/>
      <c r="N108" s="154"/>
      <c r="O108" s="154"/>
      <c r="P108" s="154"/>
      <c r="Q108" s="154"/>
      <c r="R108" s="154"/>
      <c r="S108" s="155"/>
      <c r="T108" s="349" t="s">
        <v>123</v>
      </c>
      <c r="U108" s="349"/>
      <c r="V108" s="349"/>
      <c r="W108" s="349"/>
      <c r="X108" s="349"/>
      <c r="Y108" s="349"/>
      <c r="Z108" s="349"/>
      <c r="AA108" s="349"/>
      <c r="AB108" s="349"/>
      <c r="AC108" s="349"/>
      <c r="AD108" s="349"/>
      <c r="AE108" s="349"/>
      <c r="AF108" s="349"/>
      <c r="AG108" s="349"/>
      <c r="AH108" s="349"/>
      <c r="AI108" s="349"/>
      <c r="AJ108" s="349"/>
      <c r="AK108" s="349"/>
      <c r="AL108" s="349"/>
      <c r="AM108" s="350"/>
    </row>
    <row r="109" spans="1:39" ht="12" customHeight="1">
      <c r="A109" s="161"/>
      <c r="B109" s="248" t="s">
        <v>167</v>
      </c>
      <c r="C109" s="154"/>
      <c r="D109" s="154"/>
      <c r="E109" s="154"/>
      <c r="F109" s="154"/>
      <c r="G109" s="154"/>
      <c r="H109" s="154"/>
      <c r="I109" s="154"/>
      <c r="J109" s="154"/>
      <c r="K109" s="154"/>
      <c r="L109" s="154"/>
      <c r="M109" s="154"/>
      <c r="N109" s="154"/>
      <c r="O109" s="154"/>
      <c r="P109" s="154"/>
      <c r="Q109" s="154"/>
      <c r="R109" s="154"/>
      <c r="S109" s="155"/>
      <c r="T109" s="348" t="s">
        <v>124</v>
      </c>
      <c r="U109" s="349"/>
      <c r="V109" s="349"/>
      <c r="W109" s="349"/>
      <c r="X109" s="349"/>
      <c r="Y109" s="349"/>
      <c r="Z109" s="349"/>
      <c r="AA109" s="349"/>
      <c r="AB109" s="349"/>
      <c r="AC109" s="349"/>
      <c r="AD109" s="349"/>
      <c r="AE109" s="349"/>
      <c r="AF109" s="349"/>
      <c r="AG109" s="349"/>
      <c r="AH109" s="349"/>
      <c r="AI109" s="349"/>
      <c r="AJ109" s="349"/>
      <c r="AK109" s="349"/>
      <c r="AL109" s="349"/>
      <c r="AM109" s="350"/>
    </row>
    <row r="110" spans="1:39" ht="12" customHeight="1">
      <c r="A110" s="162"/>
      <c r="B110" s="179" t="s">
        <v>168</v>
      </c>
      <c r="C110" s="156"/>
      <c r="D110" s="156"/>
      <c r="E110" s="156"/>
      <c r="F110" s="156"/>
      <c r="G110" s="156"/>
      <c r="H110" s="156"/>
      <c r="I110" s="156"/>
      <c r="J110" s="156"/>
      <c r="K110" s="156"/>
      <c r="L110" s="156"/>
      <c r="M110" s="156"/>
      <c r="N110" s="156"/>
      <c r="O110" s="156"/>
      <c r="P110" s="156"/>
      <c r="Q110" s="156"/>
      <c r="R110" s="156"/>
      <c r="S110" s="157"/>
      <c r="T110" s="360" t="s">
        <v>37</v>
      </c>
      <c r="U110" s="361"/>
      <c r="V110" s="361"/>
      <c r="W110" s="361"/>
      <c r="X110" s="361"/>
      <c r="Y110" s="361"/>
      <c r="Z110" s="361"/>
      <c r="AA110" s="361"/>
      <c r="AB110" s="361"/>
      <c r="AC110" s="361"/>
      <c r="AD110" s="361"/>
      <c r="AE110" s="361"/>
      <c r="AF110" s="361"/>
      <c r="AG110" s="361"/>
      <c r="AH110" s="361"/>
      <c r="AI110" s="361"/>
      <c r="AJ110" s="361"/>
      <c r="AK110" s="361"/>
      <c r="AL110" s="361"/>
      <c r="AM110" s="362"/>
    </row>
    <row r="111" spans="1:39" ht="6" customHeight="1">
      <c r="A111" s="163"/>
      <c r="B111" s="163"/>
      <c r="C111" s="164"/>
      <c r="D111" s="164"/>
      <c r="E111" s="164"/>
      <c r="F111" s="164"/>
      <c r="G111" s="164"/>
      <c r="H111" s="164"/>
      <c r="I111" s="164"/>
      <c r="J111" s="164"/>
      <c r="K111" s="164"/>
      <c r="L111" s="164"/>
      <c r="M111" s="164"/>
      <c r="N111" s="164"/>
      <c r="O111" s="164"/>
      <c r="P111" s="164"/>
      <c r="Q111" s="164"/>
      <c r="R111" s="164"/>
      <c r="S111" s="164"/>
      <c r="T111" s="239"/>
      <c r="U111" s="239"/>
      <c r="V111" s="239"/>
      <c r="W111" s="239"/>
      <c r="X111" s="239"/>
      <c r="Y111" s="239"/>
      <c r="Z111" s="239"/>
      <c r="AA111" s="239"/>
      <c r="AB111" s="239"/>
      <c r="AC111" s="239"/>
      <c r="AD111" s="239"/>
      <c r="AE111" s="239"/>
      <c r="AF111" s="239"/>
      <c r="AG111" s="239"/>
      <c r="AH111" s="239"/>
      <c r="AI111" s="239"/>
      <c r="AJ111" s="239"/>
      <c r="AK111" s="239"/>
      <c r="AL111" s="239"/>
      <c r="AM111" s="239"/>
    </row>
    <row r="112" spans="1:39" ht="12" customHeight="1">
      <c r="A112" s="145" t="s">
        <v>170</v>
      </c>
      <c r="B112" s="166"/>
      <c r="C112" s="166"/>
      <c r="D112" s="166"/>
      <c r="E112" s="166"/>
      <c r="F112" s="166"/>
      <c r="G112" s="166"/>
      <c r="H112" s="166"/>
      <c r="I112" s="166"/>
      <c r="J112" s="166"/>
      <c r="K112" s="166"/>
      <c r="L112" s="166"/>
      <c r="M112" s="166"/>
      <c r="N112" s="166"/>
      <c r="O112" s="166"/>
      <c r="P112" s="166"/>
      <c r="Q112" s="166"/>
      <c r="R112" s="166"/>
      <c r="S112" s="166"/>
      <c r="T112" s="363"/>
      <c r="U112" s="363"/>
      <c r="V112" s="363"/>
      <c r="W112" s="363"/>
      <c r="X112" s="363"/>
      <c r="Y112" s="363"/>
      <c r="Z112" s="363"/>
      <c r="AA112" s="363"/>
      <c r="AB112" s="363"/>
      <c r="AC112" s="363"/>
      <c r="AD112" s="363"/>
      <c r="AE112" s="363"/>
      <c r="AF112" s="363"/>
      <c r="AG112" s="363"/>
      <c r="AH112" s="363"/>
      <c r="AI112" s="363"/>
      <c r="AJ112" s="363"/>
      <c r="AK112" s="363"/>
      <c r="AL112" s="363"/>
      <c r="AM112" s="363"/>
    </row>
    <row r="113" spans="1:39" ht="12" customHeight="1">
      <c r="A113" s="147" t="s">
        <v>116</v>
      </c>
      <c r="B113" s="167"/>
      <c r="C113" s="148"/>
      <c r="D113" s="148"/>
      <c r="E113" s="148"/>
      <c r="F113" s="148"/>
      <c r="G113" s="148"/>
      <c r="H113" s="148"/>
      <c r="I113" s="148"/>
      <c r="J113" s="148"/>
      <c r="K113" s="148"/>
      <c r="L113" s="148"/>
      <c r="M113" s="148"/>
      <c r="N113" s="148"/>
      <c r="O113" s="148"/>
      <c r="P113" s="148"/>
      <c r="Q113" s="148"/>
      <c r="R113" s="148"/>
      <c r="S113" s="229"/>
      <c r="T113" s="364" t="s">
        <v>134</v>
      </c>
      <c r="U113" s="364"/>
      <c r="V113" s="364"/>
      <c r="W113" s="364"/>
      <c r="X113" s="364"/>
      <c r="Y113" s="364"/>
      <c r="Z113" s="364"/>
      <c r="AA113" s="364"/>
      <c r="AB113" s="364"/>
      <c r="AC113" s="364"/>
      <c r="AD113" s="364"/>
      <c r="AE113" s="364"/>
      <c r="AF113" s="364"/>
      <c r="AG113" s="364"/>
      <c r="AH113" s="364"/>
      <c r="AI113" s="364"/>
      <c r="AJ113" s="364"/>
      <c r="AK113" s="364"/>
      <c r="AL113" s="364"/>
      <c r="AM113" s="365"/>
    </row>
    <row r="114" spans="1:39" ht="12" customHeight="1">
      <c r="A114" s="161"/>
      <c r="B114" s="169" t="s">
        <v>118</v>
      </c>
      <c r="C114" s="229"/>
      <c r="D114" s="229"/>
      <c r="E114" s="229"/>
      <c r="F114" s="229"/>
      <c r="G114" s="229"/>
      <c r="H114" s="229"/>
      <c r="I114" s="229"/>
      <c r="J114" s="229"/>
      <c r="K114" s="229"/>
      <c r="L114" s="229"/>
      <c r="M114" s="229"/>
      <c r="N114" s="229"/>
      <c r="O114" s="229"/>
      <c r="P114" s="229"/>
      <c r="Q114" s="229"/>
      <c r="R114" s="229"/>
      <c r="S114" s="230"/>
      <c r="T114" s="354" t="s">
        <v>120</v>
      </c>
      <c r="U114" s="355"/>
      <c r="V114" s="355"/>
      <c r="W114" s="355"/>
      <c r="X114" s="355"/>
      <c r="Y114" s="355"/>
      <c r="Z114" s="355"/>
      <c r="AA114" s="355"/>
      <c r="AB114" s="355"/>
      <c r="AC114" s="355"/>
      <c r="AD114" s="355"/>
      <c r="AE114" s="355"/>
      <c r="AF114" s="355"/>
      <c r="AG114" s="355"/>
      <c r="AH114" s="355"/>
      <c r="AI114" s="355"/>
      <c r="AJ114" s="355"/>
      <c r="AK114" s="355"/>
      <c r="AL114" s="355"/>
      <c r="AM114" s="356"/>
    </row>
    <row r="115" spans="1:39" ht="12" customHeight="1">
      <c r="A115" s="171" t="s">
        <v>117</v>
      </c>
      <c r="B115" s="167"/>
      <c r="C115" s="148"/>
      <c r="D115" s="148"/>
      <c r="E115" s="148"/>
      <c r="F115" s="148"/>
      <c r="G115" s="148"/>
      <c r="H115" s="148"/>
      <c r="I115" s="148"/>
      <c r="J115" s="148"/>
      <c r="K115" s="148"/>
      <c r="L115" s="148"/>
      <c r="M115" s="148"/>
      <c r="N115" s="148"/>
      <c r="O115" s="148"/>
      <c r="P115" s="148"/>
      <c r="Q115" s="148"/>
      <c r="R115" s="148"/>
      <c r="S115" s="229"/>
      <c r="T115" s="235"/>
      <c r="U115" s="235"/>
      <c r="V115" s="235"/>
      <c r="W115" s="235"/>
      <c r="X115" s="235"/>
      <c r="Y115" s="235"/>
      <c r="Z115" s="235"/>
      <c r="AA115" s="235"/>
      <c r="AB115" s="235"/>
      <c r="AC115" s="235"/>
      <c r="AD115" s="235"/>
      <c r="AE115" s="235"/>
      <c r="AF115" s="235"/>
      <c r="AG115" s="235"/>
      <c r="AH115" s="235"/>
      <c r="AI115" s="235"/>
      <c r="AJ115" s="235"/>
      <c r="AK115" s="235"/>
      <c r="AL115" s="235"/>
      <c r="AM115" s="236"/>
    </row>
    <row r="116" spans="1:39" ht="12" customHeight="1">
      <c r="A116" s="174"/>
      <c r="B116" s="169" t="s">
        <v>119</v>
      </c>
      <c r="C116" s="229"/>
      <c r="D116" s="229"/>
      <c r="E116" s="229"/>
      <c r="F116" s="229"/>
      <c r="G116" s="229"/>
      <c r="H116" s="229"/>
      <c r="I116" s="229"/>
      <c r="J116" s="229"/>
      <c r="K116" s="229"/>
      <c r="L116" s="229"/>
      <c r="M116" s="229"/>
      <c r="N116" s="229"/>
      <c r="O116" s="229"/>
      <c r="P116" s="229"/>
      <c r="Q116" s="229"/>
      <c r="R116" s="229"/>
      <c r="S116" s="230"/>
      <c r="T116" s="354" t="s">
        <v>120</v>
      </c>
      <c r="U116" s="355"/>
      <c r="V116" s="355"/>
      <c r="W116" s="355"/>
      <c r="X116" s="355"/>
      <c r="Y116" s="355"/>
      <c r="Z116" s="355"/>
      <c r="AA116" s="355"/>
      <c r="AB116" s="355"/>
      <c r="AC116" s="355"/>
      <c r="AD116" s="355"/>
      <c r="AE116" s="355"/>
      <c r="AF116" s="355"/>
      <c r="AG116" s="355"/>
      <c r="AH116" s="355"/>
      <c r="AI116" s="355"/>
      <c r="AJ116" s="355"/>
      <c r="AK116" s="355"/>
      <c r="AL116" s="355"/>
      <c r="AM116" s="356"/>
    </row>
    <row r="117" spans="1:39" ht="18" customHeight="1">
      <c r="A117" s="175"/>
      <c r="B117" s="176"/>
      <c r="C117" s="175"/>
      <c r="D117" s="175"/>
      <c r="E117" s="175"/>
      <c r="F117" s="175"/>
      <c r="G117" s="175"/>
      <c r="H117" s="175"/>
      <c r="I117" s="175"/>
      <c r="J117" s="175"/>
      <c r="K117" s="175"/>
      <c r="L117" s="175"/>
      <c r="M117" s="175"/>
      <c r="N117" s="175"/>
      <c r="O117" s="175"/>
      <c r="P117" s="175"/>
      <c r="Q117" s="175"/>
      <c r="R117" s="175"/>
      <c r="S117" s="175"/>
      <c r="T117" s="175"/>
      <c r="U117" s="175" t="s">
        <v>76</v>
      </c>
      <c r="V117" s="175"/>
      <c r="W117" s="175"/>
      <c r="X117" s="175"/>
      <c r="Y117" s="175"/>
      <c r="Z117" s="175"/>
      <c r="AA117" s="175"/>
      <c r="AB117" s="175"/>
      <c r="AC117" s="175"/>
      <c r="AD117" s="175"/>
      <c r="AE117" s="175"/>
      <c r="AF117" s="175"/>
      <c r="AG117" s="175"/>
      <c r="AH117" s="175"/>
      <c r="AI117" s="175"/>
      <c r="AJ117" s="175"/>
    </row>
    <row r="118" spans="1:39" s="177" customFormat="1">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row>
    <row r="119" spans="1:39" s="177" customFormat="1">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row>
    <row r="120" spans="1:39">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9">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9">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row>
    <row r="123" spans="1:39">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row>
    <row r="124" spans="1:39">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row>
    <row r="125" spans="1:39">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row>
    <row r="126" spans="1:39">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9">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9">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row>
    <row r="132" spans="1:36">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row>
    <row r="137" spans="1:36">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row>
    <row r="138" spans="1:36">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row>
    <row r="139" spans="1:36">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row>
    <row r="140" spans="1:36">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row>
    <row r="141" spans="1:36">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6">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6">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6">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8"/>
      <c r="B149" s="175"/>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row>
    <row r="150" spans="1:36">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row>
    <row r="151" spans="1:36">
      <c r="B151" s="178"/>
    </row>
  </sheetData>
  <sheetProtection formatCells="0" formatColumns="0" formatRows="0" insertColumns="0" insertRows="0" autoFilter="0"/>
  <mergeCells count="174">
    <mergeCell ref="T112:AM112"/>
    <mergeCell ref="T113:AM113"/>
    <mergeCell ref="T114:AM114"/>
    <mergeCell ref="T116:AM116"/>
    <mergeCell ref="T107:AM107"/>
    <mergeCell ref="T108:AM108"/>
    <mergeCell ref="T109:AM109"/>
    <mergeCell ref="T110:AM110"/>
    <mergeCell ref="T100:AM100"/>
    <mergeCell ref="T101:AM101"/>
    <mergeCell ref="T102:AM102"/>
    <mergeCell ref="T103:AM103"/>
    <mergeCell ref="T104:AM104"/>
    <mergeCell ref="T105:AM105"/>
    <mergeCell ref="A90:I90"/>
    <mergeCell ref="J90:N90"/>
    <mergeCell ref="O90:AM90"/>
    <mergeCell ref="A91:I91"/>
    <mergeCell ref="J91:N91"/>
    <mergeCell ref="O91:AM91"/>
    <mergeCell ref="A88:I88"/>
    <mergeCell ref="J88:N88"/>
    <mergeCell ref="O88:AM88"/>
    <mergeCell ref="A89:I89"/>
    <mergeCell ref="J89:N89"/>
    <mergeCell ref="O89:AM89"/>
    <mergeCell ref="A86:I86"/>
    <mergeCell ref="J86:N86"/>
    <mergeCell ref="O86:AM86"/>
    <mergeCell ref="A87:I87"/>
    <mergeCell ref="J87:N87"/>
    <mergeCell ref="O87:AM87"/>
    <mergeCell ref="A84:I84"/>
    <mergeCell ref="J84:N84"/>
    <mergeCell ref="O84:AM84"/>
    <mergeCell ref="A85:I85"/>
    <mergeCell ref="J85:N85"/>
    <mergeCell ref="O85:AM85"/>
    <mergeCell ref="A82:I82"/>
    <mergeCell ref="J82:N82"/>
    <mergeCell ref="O82:AM82"/>
    <mergeCell ref="A83:I83"/>
    <mergeCell ref="J83:N83"/>
    <mergeCell ref="O83:AM83"/>
    <mergeCell ref="A79:I79"/>
    <mergeCell ref="J79:N79"/>
    <mergeCell ref="O79:AM79"/>
    <mergeCell ref="A80:I80"/>
    <mergeCell ref="J80:N80"/>
    <mergeCell ref="O80:AM80"/>
    <mergeCell ref="A77:I77"/>
    <mergeCell ref="J77:N77"/>
    <mergeCell ref="O77:AM77"/>
    <mergeCell ref="A78:I78"/>
    <mergeCell ref="J78:N78"/>
    <mergeCell ref="O78:AM78"/>
    <mergeCell ref="A75:I75"/>
    <mergeCell ref="J75:N75"/>
    <mergeCell ref="O75:AM75"/>
    <mergeCell ref="A76:I76"/>
    <mergeCell ref="J76:N76"/>
    <mergeCell ref="O76:AM76"/>
    <mergeCell ref="A73:I73"/>
    <mergeCell ref="J73:N73"/>
    <mergeCell ref="O73:AM73"/>
    <mergeCell ref="A74:I74"/>
    <mergeCell ref="J74:N74"/>
    <mergeCell ref="O74:AM74"/>
    <mergeCell ref="A72:I72"/>
    <mergeCell ref="J72:N72"/>
    <mergeCell ref="O72:AM72"/>
    <mergeCell ref="A71:I71"/>
    <mergeCell ref="J71:N71"/>
    <mergeCell ref="O71:AM71"/>
    <mergeCell ref="A63:I63"/>
    <mergeCell ref="J63:N63"/>
    <mergeCell ref="O63:AM63"/>
    <mergeCell ref="A64:I64"/>
    <mergeCell ref="J64:N64"/>
    <mergeCell ref="O64:AM64"/>
    <mergeCell ref="A69:I69"/>
    <mergeCell ref="J69:N69"/>
    <mergeCell ref="O69:AM69"/>
    <mergeCell ref="A70:I70"/>
    <mergeCell ref="J70:N70"/>
    <mergeCell ref="O70:AM70"/>
    <mergeCell ref="A67:I67"/>
    <mergeCell ref="J67:N67"/>
    <mergeCell ref="O67:AM67"/>
    <mergeCell ref="A68:I68"/>
    <mergeCell ref="J68:N68"/>
    <mergeCell ref="O68:AM68"/>
    <mergeCell ref="A61:I61"/>
    <mergeCell ref="J61:N61"/>
    <mergeCell ref="O61:AM61"/>
    <mergeCell ref="A62:I62"/>
    <mergeCell ref="J62:N62"/>
    <mergeCell ref="O62:AM62"/>
    <mergeCell ref="A59:I59"/>
    <mergeCell ref="J59:N59"/>
    <mergeCell ref="O59:AM59"/>
    <mergeCell ref="A60:I60"/>
    <mergeCell ref="J60:N60"/>
    <mergeCell ref="O60:AM60"/>
    <mergeCell ref="A57:I57"/>
    <mergeCell ref="J57:N57"/>
    <mergeCell ref="O57:AM57"/>
    <mergeCell ref="A58:I58"/>
    <mergeCell ref="J58:N58"/>
    <mergeCell ref="O58:AM58"/>
    <mergeCell ref="A55:I55"/>
    <mergeCell ref="J55:N55"/>
    <mergeCell ref="O55:AM55"/>
    <mergeCell ref="A56:I56"/>
    <mergeCell ref="J56:N56"/>
    <mergeCell ref="O56:AM56"/>
    <mergeCell ref="A53:I53"/>
    <mergeCell ref="J53:N53"/>
    <mergeCell ref="O53:AM53"/>
    <mergeCell ref="A54:I54"/>
    <mergeCell ref="J54:N54"/>
    <mergeCell ref="O54:AM54"/>
    <mergeCell ref="A51:I51"/>
    <mergeCell ref="J51:N51"/>
    <mergeCell ref="O51:AM51"/>
    <mergeCell ref="A52:I52"/>
    <mergeCell ref="J52:N52"/>
    <mergeCell ref="O52:AM52"/>
    <mergeCell ref="H35:J35"/>
    <mergeCell ref="K35:AE35"/>
    <mergeCell ref="C36:AM37"/>
    <mergeCell ref="I41:AL41"/>
    <mergeCell ref="S43:AL43"/>
    <mergeCell ref="B45:AM45"/>
    <mergeCell ref="AF21:AH21"/>
    <mergeCell ref="AI21:AK21"/>
    <mergeCell ref="AL21:AM21"/>
    <mergeCell ref="T23:AL23"/>
    <mergeCell ref="W34:Z34"/>
    <mergeCell ref="AA34:AC34"/>
    <mergeCell ref="AD34:AE34"/>
    <mergeCell ref="AF34:AH34"/>
    <mergeCell ref="AI34:AK34"/>
    <mergeCell ref="AL34:AM34"/>
    <mergeCell ref="AF27:AH27"/>
    <mergeCell ref="AI27:AK27"/>
    <mergeCell ref="AL27:AM27"/>
    <mergeCell ref="A10:H11"/>
    <mergeCell ref="W13:Z13"/>
    <mergeCell ref="AA13:AC13"/>
    <mergeCell ref="AD13:AE13"/>
    <mergeCell ref="AF13:AH13"/>
    <mergeCell ref="AI13:AK13"/>
    <mergeCell ref="AL13:AM13"/>
    <mergeCell ref="AO13:AQ13"/>
    <mergeCell ref="B32:AM32"/>
    <mergeCell ref="H14:J14"/>
    <mergeCell ref="K14:AE14"/>
    <mergeCell ref="AF14:AM14"/>
    <mergeCell ref="C15:AM19"/>
    <mergeCell ref="AO2:BN7"/>
    <mergeCell ref="A3:A9"/>
    <mergeCell ref="L3:AF3"/>
    <mergeCell ref="AG3:AM3"/>
    <mergeCell ref="L4:AF4"/>
    <mergeCell ref="AG4:AM4"/>
    <mergeCell ref="L5:AM5"/>
    <mergeCell ref="B6:K7"/>
    <mergeCell ref="Q6:R6"/>
    <mergeCell ref="T6:V6"/>
    <mergeCell ref="L7:AM7"/>
    <mergeCell ref="P8:Y8"/>
    <mergeCell ref="AC8:AM8"/>
    <mergeCell ref="L9:AM9"/>
  </mergeCells>
  <phoneticPr fontId="3"/>
  <dataValidations count="4">
    <dataValidation imeMode="off" allowBlank="1" showInputMessage="1" showErrorMessage="1" sqref="AG4:AM4 J83:N90 J52:N63 J68:N79"/>
    <dataValidation type="list" allowBlank="1" showInputMessage="1" showErrorMessage="1" sqref="H35:J35">
      <formula1>"①,②"</formula1>
    </dataValidation>
    <dataValidation type="list" allowBlank="1" showInputMessage="1" showErrorMessage="1" sqref="H14:J14">
      <formula1>"①,②,③,④,⑤"</formula1>
    </dataValidation>
    <dataValidation imeMode="halfAlpha" allowBlank="1" showInputMessage="1" showErrorMessage="1" sqref="AG24:AI25 AG22:AJ22 W24:AB25 O24:R25 S33:V34 W33:X33 AD33:AH33 J33:N34 AM41:AM42 AM33 AC42:AH42 T42:X42 M42 J42:L43 N42:N43 AC29:AH30 S42:S43 S39 AI39 W40:AB40 O40:R40 AG40:AJ40 S44:W44 AG31:AH31 S31:W31 AM44 J44:N44 AG44:AH44 O22:R22 W22:AB22 AM29:AM31 S29:X30 W28:AC28 AG28:AK28 O28:R28 J29:N31 AC27:AE27 J27:N27 S27:X27"/>
  </dataValidations>
  <hyperlinks>
    <hyperlink ref="AC8" r:id="rId1"/>
  </hyperlinks>
  <printOptions horizontalCentered="1"/>
  <pageMargins left="0.55118110236220474" right="0.55118110236220474" top="0.62992125984251968" bottom="0.23622047244094491" header="0.51181102362204722" footer="0.35433070866141736"/>
  <pageSetup paperSize="9" scale="95" orientation="portrait" r:id="rId2"/>
  <headerFooter alignWithMargins="0"/>
  <rowBreaks count="2" manualBreakCount="2">
    <brk id="45" max="38" man="1"/>
    <brk id="92" max="38" man="1"/>
  </rowBreaks>
  <drawing r:id="rId3"/>
  <legacyDrawing r:id="rId4"/>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基準単価!$D$7:$D$14</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view="pageBreakPreview" zoomScale="80" zoomScaleNormal="140" zoomScaleSheetLayoutView="80" workbookViewId="0">
      <selection activeCell="L7" sqref="L7:M7"/>
    </sheetView>
  </sheetViews>
  <sheetFormatPr defaultColWidth="2.25" defaultRowHeight="13.5"/>
  <cols>
    <col min="1" max="1" width="2.25" style="181"/>
    <col min="2" max="2" width="3.125" style="181" customWidth="1"/>
    <col min="3" max="3" width="12.875" style="181" customWidth="1"/>
    <col min="4" max="4" width="16.875" style="181" customWidth="1"/>
    <col min="5" max="5" width="18.875" style="181" customWidth="1"/>
    <col min="6" max="9" width="14.5" style="181" customWidth="1"/>
    <col min="10" max="13" width="14.625" style="181" customWidth="1"/>
    <col min="14" max="14" width="15.625" style="181" customWidth="1"/>
    <col min="15" max="15" width="18.75" style="181" customWidth="1"/>
    <col min="16" max="16384" width="2.25" style="181"/>
  </cols>
  <sheetData>
    <row r="1" spans="1:15">
      <c r="A1" s="181" t="s">
        <v>65</v>
      </c>
    </row>
    <row r="3" spans="1:15" ht="18" customHeight="1" thickBot="1">
      <c r="B3" s="182"/>
      <c r="O3" s="183" t="s">
        <v>55</v>
      </c>
    </row>
    <row r="4" spans="1:15" ht="32.25" customHeight="1" thickBot="1">
      <c r="B4" s="390" t="s">
        <v>56</v>
      </c>
      <c r="C4" s="391" t="s">
        <v>57</v>
      </c>
      <c r="D4" s="392" t="s">
        <v>58</v>
      </c>
      <c r="E4" s="393" t="s">
        <v>59</v>
      </c>
      <c r="F4" s="394" t="s">
        <v>70</v>
      </c>
      <c r="G4" s="395"/>
      <c r="H4" s="395"/>
      <c r="I4" s="396"/>
      <c r="J4" s="394" t="s">
        <v>71</v>
      </c>
      <c r="K4" s="395"/>
      <c r="L4" s="395"/>
      <c r="M4" s="397"/>
      <c r="N4" s="402" t="s">
        <v>93</v>
      </c>
      <c r="O4" s="387" t="s">
        <v>60</v>
      </c>
    </row>
    <row r="5" spans="1:15" ht="27.75" customHeight="1">
      <c r="B5" s="390"/>
      <c r="C5" s="391"/>
      <c r="D5" s="392"/>
      <c r="E5" s="393"/>
      <c r="F5" s="240" t="s">
        <v>61</v>
      </c>
      <c r="G5" s="240" t="s">
        <v>62</v>
      </c>
      <c r="H5" s="185" t="s">
        <v>63</v>
      </c>
      <c r="I5" s="205" t="s">
        <v>86</v>
      </c>
      <c r="J5" s="186" t="s">
        <v>87</v>
      </c>
      <c r="K5" s="240" t="s">
        <v>88</v>
      </c>
      <c r="L5" s="241" t="s">
        <v>89</v>
      </c>
      <c r="M5" s="205" t="s">
        <v>90</v>
      </c>
      <c r="N5" s="403"/>
      <c r="O5" s="387"/>
    </row>
    <row r="6" spans="1:15" ht="64.5" customHeight="1" thickBot="1">
      <c r="B6" s="188">
        <v>1</v>
      </c>
      <c r="C6" s="189" t="str">
        <f ca="1">IFERROR(INDIRECT("個票"&amp;$B6&amp;"記載例"&amp;"！$AG$4"),"")</f>
        <v>1234567890</v>
      </c>
      <c r="D6" s="189" t="str">
        <f ca="1">IFERROR(INDIRECT("個票"&amp;$B6&amp;"記載例"&amp;"！$L$4"),"")</f>
        <v>○○事業所</v>
      </c>
      <c r="E6" s="188" t="str">
        <f ca="1">IFERROR(INDIRECT("個票"&amp;$B6&amp;"記載例"&amp;"！$L$5"),"")</f>
        <v>放課後等デイサービス</v>
      </c>
      <c r="F6" s="190">
        <f ca="1">IF(G6&lt;&gt;0,IFERROR(INDIRECT("個票"&amp;$B6&amp;"記載例"&amp;"！$AA$13"),""),0)</f>
        <v>257</v>
      </c>
      <c r="G6" s="190">
        <f ca="1">IFERROR(INDIRECT("個票"&amp;$B6&amp;"記載例"&amp;"！$AI$13"),"")</f>
        <v>145</v>
      </c>
      <c r="H6" s="206">
        <f ca="1">MIN(F6:G6,個票1記載例!AO13)</f>
        <v>145</v>
      </c>
      <c r="I6" s="228">
        <v>0</v>
      </c>
      <c r="J6" s="191">
        <f ca="1">IF(K6&lt;&gt;0,IFERROR(INDIRECT("個票"&amp;$B6&amp;"記載例"&amp;"！$AA$34"),""),0)</f>
        <v>0</v>
      </c>
      <c r="K6" s="190">
        <f ca="1">IFERROR(INDIRECT("個票"&amp;$B6&amp;"記載例"&amp;"！$AI$34"),"")</f>
        <v>0</v>
      </c>
      <c r="L6" s="192">
        <f ca="1">MIN(J6:K6)</f>
        <v>0</v>
      </c>
      <c r="M6" s="228"/>
      <c r="N6" s="404"/>
      <c r="O6" s="193"/>
    </row>
    <row r="7" spans="1:15" ht="67.5" customHeight="1" thickBot="1">
      <c r="B7" s="388"/>
      <c r="C7" s="388"/>
      <c r="D7" s="388"/>
      <c r="E7" s="389"/>
      <c r="F7" s="400" t="s">
        <v>92</v>
      </c>
      <c r="G7" s="401"/>
      <c r="H7" s="398">
        <f ca="1">MIN(F6-I6,H6)</f>
        <v>145</v>
      </c>
      <c r="I7" s="399"/>
      <c r="J7" s="400" t="s">
        <v>94</v>
      </c>
      <c r="K7" s="401"/>
      <c r="L7" s="398">
        <f ca="1">MIN(J6-M6,L6)</f>
        <v>0</v>
      </c>
      <c r="M7" s="399"/>
      <c r="N7" s="194">
        <f ca="1">SUM(H7,L7)</f>
        <v>145</v>
      </c>
      <c r="O7" s="195"/>
    </row>
    <row r="8" spans="1:15" ht="19.5" customHeight="1"/>
    <row r="9" spans="1:15" customFormat="1" ht="18" customHeight="1">
      <c r="A9" s="181" t="s">
        <v>64</v>
      </c>
      <c r="B9" s="181"/>
      <c r="C9" s="181"/>
      <c r="D9" s="181"/>
    </row>
    <row r="10" spans="1:15" customFormat="1" ht="16.5" customHeight="1">
      <c r="A10" s="181"/>
      <c r="B10" s="196">
        <v>1</v>
      </c>
      <c r="C10" s="197" t="s">
        <v>68</v>
      </c>
      <c r="D10" s="181"/>
    </row>
    <row r="11" spans="1:15" customFormat="1" ht="16.5" customHeight="1">
      <c r="A11" s="181"/>
      <c r="B11" s="196">
        <v>2</v>
      </c>
      <c r="C11" s="197" t="s">
        <v>69</v>
      </c>
      <c r="D11" s="181"/>
    </row>
    <row r="12" spans="1:15" customFormat="1" ht="16.5" customHeight="1">
      <c r="A12" s="181"/>
      <c r="B12" s="196">
        <v>3</v>
      </c>
      <c r="C12" s="197" t="s">
        <v>155</v>
      </c>
      <c r="D12" s="181"/>
    </row>
    <row r="13" spans="1:15" customFormat="1" ht="16.5" customHeight="1">
      <c r="A13" s="181"/>
      <c r="B13" s="198">
        <v>4</v>
      </c>
      <c r="C13" s="199" t="s">
        <v>91</v>
      </c>
      <c r="D13" s="181"/>
    </row>
    <row r="14" spans="1:15" customFormat="1" ht="16.5" customHeight="1">
      <c r="A14" s="181"/>
      <c r="B14" s="196">
        <v>5</v>
      </c>
      <c r="C14" s="199" t="s">
        <v>136</v>
      </c>
      <c r="D14" s="181"/>
    </row>
    <row r="15" spans="1:15" customFormat="1" ht="16.5" customHeight="1">
      <c r="A15" s="181"/>
      <c r="B15" s="198">
        <v>6</v>
      </c>
      <c r="C15" s="199" t="s">
        <v>137</v>
      </c>
      <c r="D15" s="181"/>
    </row>
    <row r="16" spans="1:15" customFormat="1" ht="22.5" customHeight="1">
      <c r="H16" s="227"/>
    </row>
    <row r="17" spans="3:8" customFormat="1" ht="27" customHeight="1">
      <c r="C17" s="245" t="s">
        <v>156</v>
      </c>
      <c r="D17" s="243"/>
      <c r="E17" s="243"/>
      <c r="F17" s="243"/>
      <c r="G17" s="243"/>
      <c r="H17" s="244"/>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N4:N6"/>
    <mergeCell ref="O4:O5"/>
    <mergeCell ref="B7:E7"/>
    <mergeCell ref="F7:G7"/>
    <mergeCell ref="H7:I7"/>
    <mergeCell ref="J7:K7"/>
    <mergeCell ref="L7:M7"/>
    <mergeCell ref="B4:B5"/>
    <mergeCell ref="C4:C5"/>
    <mergeCell ref="D4:D5"/>
    <mergeCell ref="E4:E5"/>
    <mergeCell ref="F4:I4"/>
    <mergeCell ref="J4:M4"/>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14"/>
  <sheetViews>
    <sheetView view="pageBreakPreview" topLeftCell="A4" zoomScale="115" zoomScaleNormal="85" zoomScaleSheetLayoutView="115" workbookViewId="0">
      <selection activeCell="E13" sqref="E13"/>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28.625" style="1" customWidth="1"/>
    <col min="6" max="6" width="23.625" style="1" customWidth="1"/>
    <col min="7" max="7" width="28.625" style="1" customWidth="1"/>
    <col min="8" max="8" width="37.875" style="1" customWidth="1"/>
    <col min="9" max="16384" width="9" style="1"/>
  </cols>
  <sheetData>
    <row r="1" spans="1:8">
      <c r="A1" s="1" t="s">
        <v>39</v>
      </c>
    </row>
    <row r="3" spans="1:8" s="17" customFormat="1">
      <c r="A3" s="21" t="s">
        <v>40</v>
      </c>
      <c r="B3" s="22"/>
      <c r="C3" s="23"/>
      <c r="D3" s="4"/>
      <c r="E3" s="22"/>
      <c r="F3" s="22"/>
      <c r="G3" s="22"/>
      <c r="H3" s="24"/>
    </row>
    <row r="4" spans="1:8" s="17" customFormat="1" ht="13.5">
      <c r="A4" s="15"/>
      <c r="B4" s="409" t="s">
        <v>41</v>
      </c>
      <c r="C4" s="410"/>
      <c r="D4" s="411"/>
      <c r="E4" s="422" t="s">
        <v>50</v>
      </c>
      <c r="F4" s="422"/>
      <c r="G4" s="423"/>
      <c r="H4" s="16" t="s">
        <v>83</v>
      </c>
    </row>
    <row r="5" spans="1:8" s="17" customFormat="1" ht="100.5" customHeight="1">
      <c r="A5" s="15"/>
      <c r="B5" s="412"/>
      <c r="C5" s="413"/>
      <c r="D5" s="414"/>
      <c r="E5" s="415" t="s">
        <v>166</v>
      </c>
      <c r="F5" s="416"/>
      <c r="G5" s="417" t="s">
        <v>165</v>
      </c>
      <c r="H5" s="16" t="s">
        <v>84</v>
      </c>
    </row>
    <row r="6" spans="1:8" s="17" customFormat="1" ht="13.5">
      <c r="A6" s="15"/>
      <c r="B6" s="419" t="s">
        <v>42</v>
      </c>
      <c r="C6" s="420"/>
      <c r="D6" s="421"/>
      <c r="E6" s="18" t="s">
        <v>43</v>
      </c>
      <c r="F6" s="20"/>
      <c r="G6" s="418"/>
      <c r="H6" s="19" t="s">
        <v>43</v>
      </c>
    </row>
    <row r="7" spans="1:8" ht="13.5">
      <c r="A7" s="5"/>
      <c r="B7" s="424" t="s">
        <v>44</v>
      </c>
      <c r="C7" s="6">
        <v>1</v>
      </c>
      <c r="D7" s="7" t="s">
        <v>157</v>
      </c>
      <c r="E7" s="8">
        <v>271</v>
      </c>
      <c r="F7" s="200"/>
      <c r="G7" s="9">
        <v>271</v>
      </c>
      <c r="H7" s="8">
        <v>136</v>
      </c>
    </row>
    <row r="8" spans="1:8" ht="13.5">
      <c r="A8" s="5"/>
      <c r="B8" s="425"/>
      <c r="C8" s="6">
        <v>2</v>
      </c>
      <c r="D8" s="10" t="s">
        <v>158</v>
      </c>
      <c r="E8" s="8">
        <v>172</v>
      </c>
      <c r="F8" s="201"/>
      <c r="G8" s="9">
        <v>172</v>
      </c>
      <c r="H8" s="8">
        <v>86</v>
      </c>
    </row>
    <row r="9" spans="1:8" ht="13.5">
      <c r="A9" s="5"/>
      <c r="B9" s="425"/>
      <c r="C9" s="6">
        <v>3</v>
      </c>
      <c r="D9" s="11" t="s">
        <v>159</v>
      </c>
      <c r="E9" s="8">
        <v>257</v>
      </c>
      <c r="F9" s="201"/>
      <c r="G9" s="9">
        <v>257</v>
      </c>
      <c r="H9" s="8">
        <v>128</v>
      </c>
    </row>
    <row r="10" spans="1:8" ht="13.5">
      <c r="A10" s="5"/>
      <c r="B10" s="424" t="s">
        <v>45</v>
      </c>
      <c r="C10" s="6">
        <v>4</v>
      </c>
      <c r="D10" s="11" t="s">
        <v>160</v>
      </c>
      <c r="E10" s="12">
        <v>985</v>
      </c>
      <c r="F10" s="202"/>
      <c r="G10" s="14" t="s">
        <v>47</v>
      </c>
      <c r="H10" s="12">
        <v>493</v>
      </c>
    </row>
    <row r="11" spans="1:8" ht="13.5">
      <c r="A11" s="5"/>
      <c r="B11" s="425"/>
      <c r="C11" s="6">
        <v>5</v>
      </c>
      <c r="D11" s="13" t="s">
        <v>161</v>
      </c>
      <c r="E11" s="12">
        <v>529</v>
      </c>
      <c r="F11" s="200"/>
      <c r="G11" s="14" t="s">
        <v>47</v>
      </c>
      <c r="H11" s="12">
        <v>264</v>
      </c>
    </row>
    <row r="12" spans="1:8" ht="13.5">
      <c r="A12" s="5"/>
      <c r="B12" s="407" t="s">
        <v>46</v>
      </c>
      <c r="C12" s="6">
        <v>6</v>
      </c>
      <c r="D12" s="13" t="s">
        <v>162</v>
      </c>
      <c r="E12" s="8">
        <v>30</v>
      </c>
      <c r="F12" s="203"/>
      <c r="G12" s="14" t="s">
        <v>47</v>
      </c>
      <c r="H12" s="8">
        <v>11</v>
      </c>
    </row>
    <row r="13" spans="1:8" ht="13.5">
      <c r="A13" s="5"/>
      <c r="B13" s="408"/>
      <c r="C13" s="6">
        <v>7</v>
      </c>
      <c r="D13" s="13" t="s">
        <v>163</v>
      </c>
      <c r="E13" s="8">
        <v>35</v>
      </c>
      <c r="F13" s="203"/>
      <c r="G13" s="14" t="s">
        <v>48</v>
      </c>
      <c r="H13" s="8">
        <v>13</v>
      </c>
    </row>
    <row r="14" spans="1:8" ht="13.5">
      <c r="A14" s="5"/>
      <c r="B14" s="242" t="s">
        <v>49</v>
      </c>
      <c r="C14" s="6">
        <v>8</v>
      </c>
      <c r="D14" s="13" t="s">
        <v>164</v>
      </c>
      <c r="E14" s="8">
        <v>37</v>
      </c>
      <c r="F14" s="203"/>
      <c r="G14" s="14" t="s">
        <v>48</v>
      </c>
      <c r="H14" s="8">
        <v>18</v>
      </c>
    </row>
  </sheetData>
  <mergeCells count="8">
    <mergeCell ref="B12:B13"/>
    <mergeCell ref="B4:D5"/>
    <mergeCell ref="E5:F5"/>
    <mergeCell ref="G5:G6"/>
    <mergeCell ref="B6:D6"/>
    <mergeCell ref="E4:G4"/>
    <mergeCell ref="B7:B9"/>
    <mergeCell ref="B10:B1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個票1</vt:lpstr>
      <vt:lpstr>申請額一覧 </vt:lpstr>
      <vt:lpstr>個票1記載例</vt:lpstr>
      <vt:lpstr>申請額一覧記載例</vt:lpstr>
      <vt:lpstr>基準単価</vt:lpstr>
      <vt:lpstr>基準単価!Print_Area</vt:lpstr>
      <vt:lpstr>個票1!Print_Area</vt:lpstr>
      <vt:lpstr>個票1記載例!Print_Area</vt:lpstr>
      <vt:lpstr>'申請額一覧 '!Print_Area</vt:lpstr>
      <vt:lpstr>申請額一覧記載例!Print_Area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2021-05-18T10:59:08Z</cp:lastPrinted>
  <dcterms:modified xsi:type="dcterms:W3CDTF">2023-08-21T10:17:44Z</dcterms:modified>
</cp:coreProperties>
</file>