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総括表" sheetId="1" r:id="rId1"/>
    <sheet name="個票(1)" sheetId="2" r:id="rId2"/>
    <sheet name="個票 (2)" sheetId="3" r:id="rId3"/>
    <sheet name="個票 (3)" sheetId="4" r:id="rId4"/>
    <sheet name="個票 (4)" sheetId="5" r:id="rId5"/>
    <sheet name="個票 (5)" sheetId="6" r:id="rId6"/>
    <sheet name="個票 (6)" sheetId="7" r:id="rId7"/>
  </sheets>
  <definedNames>
    <definedName name="_xlnm.Print_Area" localSheetId="2">'個票 (2)'!$A$1:$AL$53</definedName>
    <definedName name="_xlnm.Print_Area" localSheetId="3">'個票 (3)'!$A$1:$AL$53</definedName>
    <definedName name="_xlnm.Print_Area" localSheetId="4">'個票 (4)'!$A$1:$AL$53</definedName>
    <definedName name="_xlnm.Print_Area" localSheetId="5">'個票 (5)'!$A$1:$AL$53</definedName>
    <definedName name="_xlnm.Print_Area" localSheetId="6">'個票 (6)'!$A$1:$AL$53</definedName>
    <definedName name="_xlnm.Print_Area" localSheetId="1">'個票(1)'!$A$1:$AL$53</definedName>
    <definedName name="_xlnm.Print_Area" localSheetId="0">総括表!$A$1:$AK$24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1" l="1"/>
  <c r="N24" i="1"/>
  <c r="J24" i="1"/>
  <c r="C24" i="1"/>
  <c r="X23" i="1"/>
  <c r="N23" i="1"/>
  <c r="J23" i="1"/>
  <c r="C23" i="1"/>
  <c r="X22" i="1"/>
  <c r="N22" i="1"/>
  <c r="J22" i="1"/>
  <c r="C22" i="1"/>
  <c r="X21" i="1"/>
  <c r="N21" i="1"/>
  <c r="J21" i="1"/>
  <c r="C21" i="1"/>
  <c r="X20" i="1"/>
  <c r="N20" i="1"/>
  <c r="J20" i="1"/>
  <c r="C20" i="1"/>
  <c r="H53" i="7"/>
  <c r="U45" i="7"/>
  <c r="H45" i="7"/>
  <c r="H38" i="7"/>
  <c r="U30" i="7"/>
  <c r="H30" i="7"/>
  <c r="AA30" i="7" s="1"/>
  <c r="AH30" i="7" s="1"/>
  <c r="H24" i="7"/>
  <c r="U16" i="7"/>
  <c r="H16" i="7"/>
  <c r="H53" i="6"/>
  <c r="U45" i="6"/>
  <c r="H45" i="6"/>
  <c r="H38" i="6"/>
  <c r="U30" i="6"/>
  <c r="H30" i="6"/>
  <c r="AA30" i="6" s="1"/>
  <c r="AH30" i="6" s="1"/>
  <c r="H24" i="6"/>
  <c r="U16" i="6"/>
  <c r="H16" i="6"/>
  <c r="H53" i="5"/>
  <c r="U45" i="5"/>
  <c r="H45" i="5"/>
  <c r="AA45" i="5" s="1"/>
  <c r="AH45" i="5" s="1"/>
  <c r="AB22" i="1" s="1"/>
  <c r="H38" i="5"/>
  <c r="U30" i="5"/>
  <c r="H30" i="5"/>
  <c r="AA30" i="5" s="1"/>
  <c r="AH30" i="5" s="1"/>
  <c r="H24" i="5"/>
  <c r="U16" i="5"/>
  <c r="H16" i="5"/>
  <c r="AA16" i="5" s="1"/>
  <c r="AH16" i="5" s="1"/>
  <c r="T22" i="1" s="1"/>
  <c r="H53" i="4"/>
  <c r="U45" i="4"/>
  <c r="H45" i="4"/>
  <c r="H38" i="4"/>
  <c r="U30" i="4"/>
  <c r="H30" i="4"/>
  <c r="AA30" i="4" s="1"/>
  <c r="AH30" i="4" s="1"/>
  <c r="H24" i="4"/>
  <c r="U16" i="4"/>
  <c r="H16" i="4"/>
  <c r="AA16" i="4" s="1"/>
  <c r="AH16" i="4" s="1"/>
  <c r="T21" i="1" s="1"/>
  <c r="H53" i="3"/>
  <c r="U45" i="3"/>
  <c r="H45" i="3"/>
  <c r="H38" i="3"/>
  <c r="U30" i="3"/>
  <c r="H30" i="3"/>
  <c r="AA30" i="3" s="1"/>
  <c r="AH30" i="3" s="1"/>
  <c r="H24" i="3"/>
  <c r="U16" i="3"/>
  <c r="H16" i="3"/>
  <c r="N19" i="1"/>
  <c r="J19" i="1"/>
  <c r="C19" i="1"/>
  <c r="U45" i="2"/>
  <c r="H53" i="2"/>
  <c r="H45" i="2" s="1"/>
  <c r="AA45" i="2" s="1"/>
  <c r="AH45" i="2" s="1"/>
  <c r="AB19" i="1" s="1"/>
  <c r="U30" i="2"/>
  <c r="H38" i="2"/>
  <c r="H30" i="2" s="1"/>
  <c r="U16" i="2"/>
  <c r="AA16" i="7" l="1"/>
  <c r="AH16" i="7" s="1"/>
  <c r="T24" i="1" s="1"/>
  <c r="AA16" i="6"/>
  <c r="AH16" i="6" s="1"/>
  <c r="T23" i="1" s="1"/>
  <c r="AF22" i="1"/>
  <c r="AA16" i="3"/>
  <c r="AA45" i="3"/>
  <c r="AH45" i="3" s="1"/>
  <c r="AB20" i="1" s="1"/>
  <c r="AA45" i="4"/>
  <c r="AH45" i="4" s="1"/>
  <c r="AB21" i="1" s="1"/>
  <c r="AF21" i="1" s="1"/>
  <c r="AA45" i="6"/>
  <c r="AH45" i="6" s="1"/>
  <c r="AB23" i="1" s="1"/>
  <c r="AA45" i="7"/>
  <c r="AH45" i="7" s="1"/>
  <c r="AB24" i="1" s="1"/>
  <c r="AA30" i="2"/>
  <c r="AH30" i="2" s="1"/>
  <c r="X19" i="1" s="1"/>
  <c r="M13" i="1" s="1"/>
  <c r="H24" i="2"/>
  <c r="H16" i="2" s="1"/>
  <c r="AA16" i="2" s="1"/>
  <c r="AF23" i="1" l="1"/>
  <c r="AH16" i="3"/>
  <c r="T20" i="1" s="1"/>
  <c r="AF20" i="1" s="1"/>
  <c r="AH16" i="2"/>
  <c r="T19" i="1" s="1"/>
  <c r="AF24" i="1"/>
  <c r="M14" i="1"/>
  <c r="M12" i="1" l="1"/>
  <c r="M11" i="1" s="1"/>
  <c r="AF19" i="1"/>
</calcChain>
</file>

<file path=xl/sharedStrings.xml><?xml version="1.0" encoding="utf-8"?>
<sst xmlns="http://schemas.openxmlformats.org/spreadsheetml/2006/main" count="367" uniqueCount="61">
  <si>
    <t>申請者</t>
    <rPh sb="0" eb="3">
      <t>シンセイシャ</t>
    </rPh>
    <phoneticPr fontId="1"/>
  </si>
  <si>
    <t>法人名称</t>
    <rPh sb="0" eb="4">
      <t>ホウジンメイショウ</t>
    </rPh>
    <phoneticPr fontId="1"/>
  </si>
  <si>
    <t>フリガナ</t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</si>
  <si>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</si>
  <si>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</si>
  <si>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</si>
  <si>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</si>
  <si>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電話番号</t>
    <rPh sb="0" eb="4">
      <t>デンワバンゴウ</t>
    </rPh>
    <phoneticPr fontId="1"/>
  </si>
  <si>
    <t>E-mail</t>
    <phoneticPr fontId="1"/>
  </si>
  <si>
    <t>申請金額</t>
    <rPh sb="0" eb="4">
      <t>シンセイキンガク</t>
    </rPh>
    <phoneticPr fontId="1"/>
  </si>
  <si>
    <t>申請額合計</t>
    <rPh sb="0" eb="3">
      <t>シンセイガク</t>
    </rPh>
    <rPh sb="3" eb="5">
      <t>ゴウケイ</t>
    </rPh>
    <phoneticPr fontId="1"/>
  </si>
  <si>
    <t>１．送迎用バスの改修支援事業</t>
    <rPh sb="2" eb="5">
      <t>ソウゲイヨウ</t>
    </rPh>
    <rPh sb="8" eb="14">
      <t>カイシュウシエンジギョウ</t>
    </rPh>
    <phoneticPr fontId="1"/>
  </si>
  <si>
    <t>２．ICTを活用した子どもの見守り支援事業</t>
    <rPh sb="6" eb="8">
      <t>カツヨウ</t>
    </rPh>
    <rPh sb="10" eb="11">
      <t>コ</t>
    </rPh>
    <rPh sb="14" eb="16">
      <t>ミマモ</t>
    </rPh>
    <rPh sb="17" eb="21">
      <t>シエンジギョウ</t>
    </rPh>
    <phoneticPr fontId="1"/>
  </si>
  <si>
    <t>３．登降園管理システム支援事業</t>
    <rPh sb="2" eb="3">
      <t>ノボル</t>
    </rPh>
    <rPh sb="3" eb="5">
      <t>コウエン</t>
    </rPh>
    <rPh sb="5" eb="7">
      <t>カンリ</t>
    </rPh>
    <rPh sb="11" eb="13">
      <t>シエン</t>
    </rPh>
    <rPh sb="13" eb="15">
      <t>ジギョウ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</si>
  <si>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</si>
  <si>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</si>
  <si>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合計</t>
    <rPh sb="0" eb="2">
      <t>ゴウケイ</t>
    </rPh>
    <phoneticPr fontId="1"/>
  </si>
  <si>
    <t>(別紙１)総括表</t>
    <rPh sb="1" eb="3">
      <t>ベッシ</t>
    </rPh>
    <rPh sb="5" eb="8">
      <t>ソウカツヒョウ</t>
    </rPh>
    <phoneticPr fontId="1"/>
  </si>
  <si>
    <t>(別紙２)事業所別個票</t>
    <rPh sb="1" eb="3">
      <t>ベッシ</t>
    </rPh>
    <rPh sb="5" eb="8">
      <t>ジギョウショ</t>
    </rPh>
    <rPh sb="8" eb="9">
      <t>ベツ</t>
    </rPh>
    <rPh sb="9" eb="11">
      <t>コヒョウ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</si>
  <si>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</si>
  <si>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</si>
  <si>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t>連絡先</t>
    <rPh sb="0" eb="3">
      <t>レンラクサキ</t>
    </rPh>
    <phoneticPr fontId="1"/>
  </si>
  <si>
    <t>事業所・施設の状況</t>
    <rPh sb="0" eb="3">
      <t>ジギョウショ</t>
    </rPh>
    <rPh sb="4" eb="6">
      <t>シセツ</t>
    </rPh>
    <rPh sb="7" eb="9">
      <t>ジョウキョウ</t>
    </rPh>
    <phoneticPr fontId="1"/>
  </si>
  <si>
    <t>（郵便番号　　　　ー　　　　）</t>
    <rPh sb="1" eb="5">
      <t>ユウビンバンゴウ</t>
    </rPh>
    <phoneticPr fontId="1"/>
  </si>
  <si>
    <t>装置を装備する車両の台数
(座席が3列以上の送迎用車両)</t>
    <rPh sb="0" eb="2">
      <t>ソウチ</t>
    </rPh>
    <rPh sb="3" eb="5">
      <t>ソウビ</t>
    </rPh>
    <rPh sb="7" eb="9">
      <t>シャリョウ</t>
    </rPh>
    <rPh sb="10" eb="12">
      <t>ダイスウ</t>
    </rPh>
    <rPh sb="14" eb="16">
      <t>ザセキ</t>
    </rPh>
    <rPh sb="18" eb="19">
      <t>レツ</t>
    </rPh>
    <rPh sb="19" eb="21">
      <t>イジョウ</t>
    </rPh>
    <rPh sb="22" eb="27">
      <t>ソウゲイヨウシャリョウ</t>
    </rPh>
    <phoneticPr fontId="1"/>
  </si>
  <si>
    <t>車両a</t>
    <rPh sb="0" eb="2">
      <t>シャリョウ</t>
    </rPh>
    <phoneticPr fontId="1"/>
  </si>
  <si>
    <t>装置を装備する車両の乗車定員数</t>
    <rPh sb="0" eb="2">
      <t>ソウチ</t>
    </rPh>
    <rPh sb="3" eb="5">
      <t>ソウビ</t>
    </rPh>
    <rPh sb="7" eb="9">
      <t>シャリョウ</t>
    </rPh>
    <rPh sb="10" eb="15">
      <t>ジョウシャテイインスウ</t>
    </rPh>
    <phoneticPr fontId="1"/>
  </si>
  <si>
    <t>装置の認定番号</t>
    <rPh sb="0" eb="2">
      <t>ソウチ</t>
    </rPh>
    <rPh sb="3" eb="7">
      <t>ニンテイバンゴウ</t>
    </rPh>
    <phoneticPr fontId="1"/>
  </si>
  <si>
    <t>購入日</t>
    <rPh sb="0" eb="3">
      <t>コウニュウビ</t>
    </rPh>
    <phoneticPr fontId="1"/>
  </si>
  <si>
    <t>所要額</t>
    <rPh sb="0" eb="3">
      <t>ショヨウガク</t>
    </rPh>
    <phoneticPr fontId="1"/>
  </si>
  <si>
    <t>経費区分</t>
    <rPh sb="0" eb="2">
      <t>ケイヒ</t>
    </rPh>
    <rPh sb="2" eb="4">
      <t>クブン</t>
    </rPh>
    <phoneticPr fontId="1"/>
  </si>
  <si>
    <t>所要額(円)</t>
    <rPh sb="0" eb="3">
      <t>ショヨウガク</t>
    </rPh>
    <rPh sb="4" eb="5">
      <t>エン</t>
    </rPh>
    <phoneticPr fontId="1"/>
  </si>
  <si>
    <t>２．ICTを活用した子どもの見守り支援事業</t>
    <rPh sb="6" eb="8">
      <t>カツヨウ</t>
    </rPh>
    <rPh sb="10" eb="11">
      <t>コ</t>
    </rPh>
    <rPh sb="14" eb="16">
      <t>ミマモ</t>
    </rPh>
    <rPh sb="17" eb="21">
      <t>シエンジギョウ</t>
    </rPh>
    <phoneticPr fontId="1"/>
  </si>
  <si>
    <t>導入する製品名称</t>
    <rPh sb="0" eb="2">
      <t>ドウニュウ</t>
    </rPh>
    <rPh sb="4" eb="8">
      <t>セイヒンメイショウ</t>
    </rPh>
    <phoneticPr fontId="1"/>
  </si>
  <si>
    <t>購入日</t>
    <rPh sb="0" eb="3">
      <t>コウニュウビ</t>
    </rPh>
    <phoneticPr fontId="1"/>
  </si>
  <si>
    <t>３．登降園管理システム支援事業</t>
    <rPh sb="2" eb="3">
      <t>ノボル</t>
    </rPh>
    <rPh sb="3" eb="5">
      <t>コウエン</t>
    </rPh>
    <rPh sb="5" eb="7">
      <t>カンリ</t>
    </rPh>
    <rPh sb="11" eb="13">
      <t>シエン</t>
    </rPh>
    <rPh sb="13" eb="15">
      <t>ジギョウ</t>
    </rPh>
    <phoneticPr fontId="1"/>
  </si>
  <si>
    <t>導入する製品名称(システム)</t>
    <rPh sb="0" eb="2">
      <t>ドウニュウ</t>
    </rPh>
    <rPh sb="4" eb="8">
      <t>セイヒンメイショウ</t>
    </rPh>
    <phoneticPr fontId="1"/>
  </si>
  <si>
    <t>端末購入の有無</t>
    <rPh sb="0" eb="4">
      <t>タンマツコウニュウ</t>
    </rPh>
    <rPh sb="5" eb="7">
      <t>ウム</t>
    </rPh>
    <phoneticPr fontId="1"/>
  </si>
  <si>
    <t>導入する製品名称(端末)</t>
    <rPh sb="0" eb="2">
      <t>ドウニュウ</t>
    </rPh>
    <rPh sb="4" eb="8">
      <t>セイヒンメイショウ</t>
    </rPh>
    <rPh sb="9" eb="11">
      <t>タンマツ</t>
    </rPh>
    <phoneticPr fontId="1"/>
  </si>
  <si>
    <t>担当者</t>
    <rPh sb="0" eb="3">
      <t>タントウシャ</t>
    </rPh>
    <phoneticPr fontId="1"/>
  </si>
  <si>
    <t>サービス種別</t>
    <rPh sb="4" eb="6">
      <t>シュベツ</t>
    </rPh>
    <phoneticPr fontId="1"/>
  </si>
  <si>
    <t>車両b</t>
    <rPh sb="0" eb="2">
      <t>シャリョウ</t>
    </rPh>
    <phoneticPr fontId="1"/>
  </si>
  <si>
    <t>車両c</t>
    <rPh sb="0" eb="2">
      <t>シャリョウ</t>
    </rPh>
    <phoneticPr fontId="1"/>
  </si>
  <si>
    <t>車両d</t>
    <rPh sb="0" eb="2">
      <t>シャリョウ</t>
    </rPh>
    <phoneticPr fontId="1"/>
  </si>
  <si>
    <t>経費の内容(製品の概要、用途等)</t>
    <phoneticPr fontId="1"/>
  </si>
  <si>
    <t>寄付金その他収入予定額</t>
    <rPh sb="0" eb="3">
      <t>キフキン</t>
    </rPh>
    <rPh sb="5" eb="6">
      <t>タ</t>
    </rPh>
    <rPh sb="6" eb="11">
      <t>シュウニュウヨテイガク</t>
    </rPh>
    <phoneticPr fontId="1"/>
  </si>
  <si>
    <t>基準額</t>
    <rPh sb="0" eb="3">
      <t>キジュンガク</t>
    </rPh>
    <phoneticPr fontId="1"/>
  </si>
  <si>
    <t>選定額</t>
    <rPh sb="0" eb="3">
      <t>センテイガク</t>
    </rPh>
    <phoneticPr fontId="1"/>
  </si>
  <si>
    <t>申請額</t>
    <rPh sb="0" eb="3">
      <t>シンセイガク</t>
    </rPh>
    <phoneticPr fontId="1"/>
  </si>
  <si>
    <t>申請額
(選定額×4/5)</t>
    <phoneticPr fontId="1"/>
  </si>
  <si>
    <t>所在地</t>
    <rPh sb="0" eb="3">
      <t>ショザイチ</t>
    </rPh>
    <phoneticPr fontId="1"/>
  </si>
  <si>
    <t>(郵便番号　　　ー　　　　）</t>
    <rPh sb="1" eb="5">
      <t>ユウビンバンゴウ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</si>
  <si>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</si>
  <si>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</si>
  <si>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ICTを活用した子どもの見守り支援事業</t>
    <phoneticPr fontId="1"/>
  </si>
  <si>
    <t>登降園管理システム支援事業</t>
    <phoneticPr fontId="1"/>
  </si>
  <si>
    <t>合計</t>
    <rPh sb="0" eb="2">
      <t>ゴウケイ</t>
    </rPh>
    <phoneticPr fontId="1"/>
  </si>
  <si>
    <t>送迎用バスの
改修支援事業</t>
    <phoneticPr fontId="1"/>
  </si>
  <si>
    <t>申請内容　内訳（※個票の入力内容が転記されます）</t>
    <rPh sb="0" eb="4">
      <t>シンセイナイヨウ</t>
    </rPh>
    <rPh sb="5" eb="7">
      <t>ウチワケ</t>
    </rPh>
    <rPh sb="9" eb="11">
      <t>コヒョウ</t>
    </rPh>
    <rPh sb="12" eb="14">
      <t>ニュウリョク</t>
    </rPh>
    <rPh sb="14" eb="16">
      <t>ナイヨウ</t>
    </rPh>
    <rPh sb="17" eb="19">
      <t>テンキ</t>
    </rPh>
    <phoneticPr fontId="1"/>
  </si>
  <si>
    <t>※水色欄は入力、緑色欄は選択してください。
※個票を入力すると、総括表に反映されます。</t>
    <rPh sb="1" eb="3">
      <t>ミズイロ</t>
    </rPh>
    <rPh sb="3" eb="4">
      <t>ラン</t>
    </rPh>
    <rPh sb="5" eb="7">
      <t>ニュウリョク</t>
    </rPh>
    <rPh sb="8" eb="9">
      <t>ミドリ</t>
    </rPh>
    <rPh sb="9" eb="10">
      <t>イロ</t>
    </rPh>
    <rPh sb="10" eb="11">
      <t>ラン</t>
    </rPh>
    <rPh sb="12" eb="14">
      <t>センタク</t>
    </rPh>
    <phoneticPr fontId="1"/>
  </si>
  <si>
    <t>※水色欄は入力してください。
※黄色欄は個票の内容が自動入力されます。
※事業所ごとに個票を作成し、法人でまとめて総括表を作成し、提出してください。</t>
    <rPh sb="1" eb="3">
      <t>ミズイロ</t>
    </rPh>
    <rPh sb="3" eb="4">
      <t>ラン</t>
    </rPh>
    <rPh sb="5" eb="7">
      <t>ニュウリョク</t>
    </rPh>
    <rPh sb="16" eb="18">
      <t>キイロ</t>
    </rPh>
    <rPh sb="18" eb="19">
      <t>ラン</t>
    </rPh>
    <rPh sb="20" eb="22">
      <t>コヒョウ</t>
    </rPh>
    <rPh sb="23" eb="25">
      <t>ナイヨウ</t>
    </rPh>
    <rPh sb="26" eb="28">
      <t>ジドウ</t>
    </rPh>
    <rPh sb="28" eb="30">
      <t>ニュウリョク</t>
    </rPh>
    <rPh sb="37" eb="40">
      <t>ジギョウショ</t>
    </rPh>
    <rPh sb="43" eb="45">
      <t>コヒョウ</t>
    </rPh>
    <rPh sb="46" eb="48">
      <t>サクセイ</t>
    </rPh>
    <rPh sb="50" eb="52">
      <t>ホウジン</t>
    </rPh>
    <rPh sb="57" eb="60">
      <t>ソウカツヒョウ</t>
    </rPh>
    <rPh sb="61" eb="63">
      <t>サクセイ</t>
    </rPh>
    <rPh sb="65" eb="6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</si>
</sst>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&quot;円&quot;"/>
    <numFmt numFmtId="178" formatCode="0&quot;円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7" xfId="0" applyBorder="1" applyAlignment="1"/>
    <xf numFmtId="0" fontId="0" fillId="0" borderId="18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16" xfId="0" applyFill="1" applyBorder="1"/>
    <xf numFmtId="0" fontId="0" fillId="0" borderId="0" xfId="0" applyFill="1" applyBorder="1" applyAlignment="1"/>
    <xf numFmtId="0" fontId="0" fillId="0" borderId="16" xfId="0" applyFill="1" applyBorder="1" applyAlignment="1"/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177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7" fontId="0" fillId="5" borderId="4" xfId="0" applyNumberFormat="1" applyFill="1" applyBorder="1" applyAlignment="1">
      <alignment horizontal="center"/>
    </xf>
    <xf numFmtId="177" fontId="0" fillId="5" borderId="5" xfId="0" applyNumberFormat="1" applyFill="1" applyBorder="1" applyAlignment="1">
      <alignment horizontal="center"/>
    </xf>
    <xf numFmtId="177" fontId="0" fillId="5" borderId="6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176" fontId="0" fillId="3" borderId="21" xfId="0" applyNumberFormat="1" applyFill="1" applyBorder="1" applyAlignment="1">
      <alignment horizontal="center"/>
    </xf>
    <xf numFmtId="176" fontId="0" fillId="3" borderId="22" xfId="0" applyNumberFormat="1" applyFill="1" applyBorder="1" applyAlignment="1">
      <alignment horizontal="center"/>
    </xf>
    <xf numFmtId="176" fontId="0" fillId="3" borderId="23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176" fontId="0" fillId="3" borderId="11" xfId="0" applyNumberFormat="1" applyFill="1" applyBorder="1" applyAlignment="1">
      <alignment horizontal="center"/>
    </xf>
    <xf numFmtId="176" fontId="0" fillId="3" borderId="12" xfId="0" applyNumberFormat="1" applyFill="1" applyBorder="1" applyAlignment="1">
      <alignment horizontal="center"/>
    </xf>
    <xf numFmtId="176" fontId="0" fillId="3" borderId="13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3" borderId="24" xfId="0" applyNumberFormat="1" applyFill="1" applyBorder="1" applyAlignment="1">
      <alignment horizontal="center"/>
    </xf>
    <xf numFmtId="176" fontId="0" fillId="3" borderId="25" xfId="0" applyNumberFormat="1" applyFill="1" applyBorder="1" applyAlignment="1">
      <alignment horizontal="center"/>
    </xf>
    <xf numFmtId="176" fontId="0" fillId="3" borderId="26" xfId="0" applyNumberFormat="1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 shrinkToFit="1"/>
    </xf>
    <xf numFmtId="177" fontId="0" fillId="0" borderId="19" xfId="0" applyNumberForma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wrapText="1"/>
    </xf>
    <xf numFmtId="0" fontId="0" fillId="3" borderId="1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 shrinkToFit="1"/>
    </xf>
    <xf numFmtId="0" fontId="4" fillId="2" borderId="1" xfId="0" applyFont="1" applyFill="1" applyBorder="1" applyAlignment="1">
      <alignment horizontal="center" vertical="center" textRotation="255" shrinkToFit="1"/>
    </xf>
    <xf numFmtId="0" fontId="0" fillId="3" borderId="1" xfId="0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2" borderId="7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4" borderId="4" xfId="0" applyFill="1" applyBorder="1" applyAlignment="1">
      <alignment horizontal="center" shrinkToFit="1"/>
    </xf>
    <xf numFmtId="0" fontId="0" fillId="4" borderId="5" xfId="0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99FF33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24"/>
  <sheetViews>
    <sheetView showZeros="0" tabSelected="1" zoomScaleNormal="100" workbookViewId="0">
      <selection activeCell="AL4" sqref="AL4:AP7"/>
    </sheetView>
  </sheetViews>
  <sheetFormatPr defaultRowHeight="18.75" x14ac:dyDescent="0.4"/>
  <cols>
    <col min="1" max="1" width="1" customWidth="1"/>
    <col min="2" max="36" width="3.625" customWidth="1"/>
    <col min="37" max="37" width="0.75" customWidth="1"/>
  </cols>
  <sheetData>
    <row r="1" spans="2:42" x14ac:dyDescent="0.4">
      <c r="B1" t="s">
        <v>17</v>
      </c>
    </row>
    <row r="2" spans="2:42" ht="7.5" customHeight="1" x14ac:dyDescent="0.4"/>
    <row r="3" spans="2:42" ht="19.5" thickBot="1" x14ac:dyDescent="0.45">
      <c r="B3" s="29" t="s">
        <v>0</v>
      </c>
      <c r="C3" s="29"/>
    </row>
    <row r="4" spans="2:42" ht="24.95" customHeight="1" x14ac:dyDescent="0.4">
      <c r="B4" s="46" t="s">
        <v>2</v>
      </c>
      <c r="C4" s="46"/>
      <c r="D4" s="46"/>
      <c r="E4" s="46"/>
      <c r="F4" s="46"/>
      <c r="G4" s="38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2" t="s">
        <v>50</v>
      </c>
      <c r="U4" s="42"/>
      <c r="V4" s="42"/>
      <c r="W4" s="42"/>
      <c r="X4" s="44" t="s">
        <v>51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L4" s="12" t="s">
        <v>60</v>
      </c>
      <c r="AM4" s="13"/>
      <c r="AN4" s="13"/>
      <c r="AO4" s="13"/>
      <c r="AP4" s="14"/>
    </row>
    <row r="5" spans="2:42" ht="31.5" customHeight="1" x14ac:dyDescent="0.4">
      <c r="B5" s="47" t="s">
        <v>1</v>
      </c>
      <c r="C5" s="47"/>
      <c r="D5" s="47"/>
      <c r="E5" s="47"/>
      <c r="F5" s="47"/>
      <c r="G5" s="40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3"/>
      <c r="U5" s="43"/>
      <c r="V5" s="43"/>
      <c r="W5" s="43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L5" s="15"/>
      <c r="AM5" s="16"/>
      <c r="AN5" s="16"/>
      <c r="AO5" s="16"/>
      <c r="AP5" s="17"/>
    </row>
    <row r="6" spans="2:42" ht="24.95" customHeight="1" x14ac:dyDescent="0.4">
      <c r="B6" s="24" t="s">
        <v>3</v>
      </c>
      <c r="C6" s="24"/>
      <c r="D6" s="24"/>
      <c r="E6" s="24"/>
      <c r="F6" s="24"/>
      <c r="G6" s="35" t="s">
        <v>4</v>
      </c>
      <c r="H6" s="35"/>
      <c r="I6" s="36"/>
      <c r="J6" s="36"/>
      <c r="K6" s="36"/>
      <c r="L6" s="36"/>
      <c r="M6" s="36"/>
      <c r="N6" s="36"/>
      <c r="O6" s="35" t="s">
        <v>5</v>
      </c>
      <c r="P6" s="35"/>
      <c r="Q6" s="30"/>
      <c r="R6" s="31"/>
      <c r="S6" s="31"/>
      <c r="T6" s="31"/>
      <c r="U6" s="31"/>
      <c r="V6" s="31"/>
      <c r="W6" s="31"/>
      <c r="X6" s="31"/>
      <c r="Y6" s="32"/>
      <c r="AL6" s="15"/>
      <c r="AM6" s="16"/>
      <c r="AN6" s="16"/>
      <c r="AO6" s="16"/>
      <c r="AP6" s="17"/>
    </row>
    <row r="7" spans="2:42" ht="24.95" customHeight="1" thickBot="1" x14ac:dyDescent="0.45">
      <c r="B7" s="24" t="s">
        <v>39</v>
      </c>
      <c r="C7" s="24"/>
      <c r="D7" s="24"/>
      <c r="E7" s="24"/>
      <c r="F7" s="24"/>
      <c r="G7" s="24" t="s">
        <v>4</v>
      </c>
      <c r="H7" s="24"/>
      <c r="I7" s="34"/>
      <c r="J7" s="34"/>
      <c r="K7" s="34"/>
      <c r="L7" s="34"/>
      <c r="M7" s="34"/>
      <c r="N7" s="34"/>
      <c r="O7" s="24" t="s">
        <v>5</v>
      </c>
      <c r="P7" s="24"/>
      <c r="Q7" s="30"/>
      <c r="R7" s="31"/>
      <c r="S7" s="31"/>
      <c r="T7" s="31"/>
      <c r="U7" s="31"/>
      <c r="V7" s="31"/>
      <c r="W7" s="31"/>
      <c r="X7" s="31"/>
      <c r="Y7" s="32"/>
      <c r="AL7" s="18"/>
      <c r="AM7" s="19"/>
      <c r="AN7" s="19"/>
      <c r="AO7" s="19"/>
      <c r="AP7" s="20"/>
    </row>
    <row r="8" spans="2:42" ht="24.95" customHeight="1" x14ac:dyDescent="0.4">
      <c r="B8" s="24" t="s">
        <v>6</v>
      </c>
      <c r="C8" s="24"/>
      <c r="D8" s="24"/>
      <c r="E8" s="24"/>
      <c r="F8" s="24"/>
      <c r="G8" s="33" t="s">
        <v>7</v>
      </c>
      <c r="H8" s="33"/>
      <c r="I8" s="34"/>
      <c r="J8" s="34"/>
      <c r="K8" s="34"/>
      <c r="L8" s="34"/>
      <c r="M8" s="34"/>
      <c r="N8" s="34"/>
      <c r="O8" s="24" t="s">
        <v>8</v>
      </c>
      <c r="P8" s="24"/>
      <c r="Q8" s="30"/>
      <c r="R8" s="31"/>
      <c r="S8" s="31"/>
      <c r="T8" s="31"/>
      <c r="U8" s="31"/>
      <c r="V8" s="31"/>
      <c r="W8" s="31"/>
      <c r="X8" s="31"/>
      <c r="Y8" s="32"/>
    </row>
    <row r="9" spans="2:42" ht="10.5" customHeight="1" x14ac:dyDescent="0.4"/>
    <row r="10" spans="2:42" x14ac:dyDescent="0.4">
      <c r="B10" s="37" t="s">
        <v>9</v>
      </c>
      <c r="C10" s="37"/>
      <c r="D10" s="37"/>
    </row>
    <row r="11" spans="2:42" ht="24.95" customHeight="1" x14ac:dyDescent="0.4">
      <c r="B11" s="24" t="s">
        <v>10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48">
        <f>SUM(M12:Y14)</f>
        <v>0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50"/>
    </row>
    <row r="12" spans="2:42" ht="24.95" customHeight="1" x14ac:dyDescent="0.4">
      <c r="B12" s="51" t="s">
        <v>11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8">
        <f>SUM(T19:W24)</f>
        <v>0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50"/>
    </row>
    <row r="13" spans="2:42" ht="24.95" customHeight="1" x14ac:dyDescent="0.4">
      <c r="B13" s="51" t="s">
        <v>12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8">
        <f>SUM(X19:AA24)</f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50"/>
    </row>
    <row r="14" spans="2:42" ht="24.95" customHeight="1" x14ac:dyDescent="0.4">
      <c r="B14" s="51" t="s">
        <v>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8">
        <f>SUM(AB19:AE24)</f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50"/>
    </row>
    <row r="15" spans="2:42" ht="10.5" customHeight="1" x14ac:dyDescent="0.4"/>
    <row r="16" spans="2:42" x14ac:dyDescent="0.4">
      <c r="B16" t="s">
        <v>58</v>
      </c>
    </row>
    <row r="17" spans="2:36" x14ac:dyDescent="0.4">
      <c r="B17" s="24" t="s">
        <v>14</v>
      </c>
      <c r="C17" s="24" t="s">
        <v>52</v>
      </c>
      <c r="D17" s="24"/>
      <c r="E17" s="24"/>
      <c r="F17" s="24"/>
      <c r="G17" s="24"/>
      <c r="H17" s="24"/>
      <c r="I17" s="24"/>
      <c r="J17" s="24" t="s">
        <v>53</v>
      </c>
      <c r="K17" s="24"/>
      <c r="L17" s="24"/>
      <c r="M17" s="24"/>
      <c r="N17" s="24" t="s">
        <v>40</v>
      </c>
      <c r="O17" s="24"/>
      <c r="P17" s="24"/>
      <c r="Q17" s="24"/>
      <c r="R17" s="24"/>
      <c r="S17" s="24"/>
      <c r="T17" s="24" t="s">
        <v>48</v>
      </c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spans="2:36" ht="45.75" customHeight="1" x14ac:dyDescent="0.4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 t="s">
        <v>57</v>
      </c>
      <c r="U18" s="26"/>
      <c r="V18" s="26"/>
      <c r="W18" s="26"/>
      <c r="X18" s="27" t="s">
        <v>54</v>
      </c>
      <c r="Y18" s="26"/>
      <c r="Z18" s="26"/>
      <c r="AA18" s="26"/>
      <c r="AB18" s="26" t="s">
        <v>55</v>
      </c>
      <c r="AC18" s="26"/>
      <c r="AD18" s="26"/>
      <c r="AE18" s="26"/>
      <c r="AF18" s="28" t="s">
        <v>56</v>
      </c>
      <c r="AG18" s="28"/>
      <c r="AH18" s="28"/>
      <c r="AI18" s="28"/>
      <c r="AJ18" s="28"/>
    </row>
    <row r="19" spans="2:36" ht="24.95" customHeight="1" x14ac:dyDescent="0.4">
      <c r="B19" s="2">
        <v>1</v>
      </c>
      <c r="C19" s="22">
        <f>'個票(1)'!H4</f>
        <v>0</v>
      </c>
      <c r="D19" s="22"/>
      <c r="E19" s="22"/>
      <c r="F19" s="22"/>
      <c r="G19" s="22"/>
      <c r="H19" s="22"/>
      <c r="I19" s="22"/>
      <c r="J19" s="22">
        <f>'個票(1)'!U4</f>
        <v>0</v>
      </c>
      <c r="K19" s="22"/>
      <c r="L19" s="22"/>
      <c r="M19" s="22"/>
      <c r="N19" s="23">
        <f>'個票(1)'!Z4</f>
        <v>0</v>
      </c>
      <c r="O19" s="23"/>
      <c r="P19" s="23"/>
      <c r="Q19" s="23"/>
      <c r="R19" s="23"/>
      <c r="S19" s="23"/>
      <c r="T19" s="21">
        <f>'個票(1)'!AH16</f>
        <v>0</v>
      </c>
      <c r="U19" s="21"/>
      <c r="V19" s="21"/>
      <c r="W19" s="21"/>
      <c r="X19" s="21">
        <f>'個票(1)'!AH30</f>
        <v>0</v>
      </c>
      <c r="Y19" s="21"/>
      <c r="Z19" s="21"/>
      <c r="AA19" s="21"/>
      <c r="AB19" s="21">
        <f>'個票(1)'!AH45</f>
        <v>0</v>
      </c>
      <c r="AC19" s="21"/>
      <c r="AD19" s="21"/>
      <c r="AE19" s="21"/>
      <c r="AF19" s="21">
        <f>SUM(T19:AE19)</f>
        <v>0</v>
      </c>
      <c r="AG19" s="21"/>
      <c r="AH19" s="21"/>
      <c r="AI19" s="21"/>
      <c r="AJ19" s="21"/>
    </row>
    <row r="20" spans="2:36" ht="24.95" customHeight="1" x14ac:dyDescent="0.4">
      <c r="B20" s="2">
        <v>2</v>
      </c>
      <c r="C20" s="22">
        <f>'個票 (2)'!H4</f>
        <v>0</v>
      </c>
      <c r="D20" s="22"/>
      <c r="E20" s="22"/>
      <c r="F20" s="22"/>
      <c r="G20" s="22"/>
      <c r="H20" s="22"/>
      <c r="I20" s="22"/>
      <c r="J20" s="22">
        <f>'個票 (2)'!U4</f>
        <v>0</v>
      </c>
      <c r="K20" s="22"/>
      <c r="L20" s="22"/>
      <c r="M20" s="22"/>
      <c r="N20" s="23">
        <f>'個票 (2)'!Z4</f>
        <v>0</v>
      </c>
      <c r="O20" s="23"/>
      <c r="P20" s="23"/>
      <c r="Q20" s="23"/>
      <c r="R20" s="23"/>
      <c r="S20" s="23"/>
      <c r="T20" s="21">
        <f>'個票 (2)'!AH16</f>
        <v>0</v>
      </c>
      <c r="U20" s="21"/>
      <c r="V20" s="21"/>
      <c r="W20" s="21"/>
      <c r="X20" s="21">
        <f>'個票 (2)'!AH30</f>
        <v>0</v>
      </c>
      <c r="Y20" s="21"/>
      <c r="Z20" s="21"/>
      <c r="AA20" s="21"/>
      <c r="AB20" s="21">
        <f>'個票 (2)'!AH45</f>
        <v>0</v>
      </c>
      <c r="AC20" s="21"/>
      <c r="AD20" s="21"/>
      <c r="AE20" s="21"/>
      <c r="AF20" s="21">
        <f t="shared" ref="AF20:AF24" si="0">SUM(T20:AE20)</f>
        <v>0</v>
      </c>
      <c r="AG20" s="21"/>
      <c r="AH20" s="21"/>
      <c r="AI20" s="21"/>
      <c r="AJ20" s="21"/>
    </row>
    <row r="21" spans="2:36" ht="24.95" customHeight="1" x14ac:dyDescent="0.4">
      <c r="B21" s="2">
        <v>3</v>
      </c>
      <c r="C21" s="22">
        <f>'個票 (3)'!H4</f>
        <v>0</v>
      </c>
      <c r="D21" s="22"/>
      <c r="E21" s="22"/>
      <c r="F21" s="22"/>
      <c r="G21" s="22"/>
      <c r="H21" s="22"/>
      <c r="I21" s="22"/>
      <c r="J21" s="22">
        <f>'個票 (3)'!U4</f>
        <v>0</v>
      </c>
      <c r="K21" s="22"/>
      <c r="L21" s="22"/>
      <c r="M21" s="22"/>
      <c r="N21" s="23">
        <f>'個票 (3)'!Z4</f>
        <v>0</v>
      </c>
      <c r="O21" s="23"/>
      <c r="P21" s="23"/>
      <c r="Q21" s="23"/>
      <c r="R21" s="23"/>
      <c r="S21" s="23"/>
      <c r="T21" s="21">
        <f>'個票 (3)'!AH16</f>
        <v>0</v>
      </c>
      <c r="U21" s="21"/>
      <c r="V21" s="21"/>
      <c r="W21" s="21"/>
      <c r="X21" s="21">
        <f>'個票 (3)'!AH30</f>
        <v>0</v>
      </c>
      <c r="Y21" s="21"/>
      <c r="Z21" s="21"/>
      <c r="AA21" s="21"/>
      <c r="AB21" s="21">
        <f>'個票 (3)'!AH45</f>
        <v>0</v>
      </c>
      <c r="AC21" s="21"/>
      <c r="AD21" s="21"/>
      <c r="AE21" s="21"/>
      <c r="AF21" s="21">
        <f t="shared" si="0"/>
        <v>0</v>
      </c>
      <c r="AG21" s="21"/>
      <c r="AH21" s="21"/>
      <c r="AI21" s="21"/>
      <c r="AJ21" s="21"/>
    </row>
    <row r="22" spans="2:36" ht="24.95" customHeight="1" x14ac:dyDescent="0.4">
      <c r="B22" s="2">
        <v>4</v>
      </c>
      <c r="C22" s="22">
        <f>'個票 (4)'!H4</f>
        <v>0</v>
      </c>
      <c r="D22" s="22"/>
      <c r="E22" s="22"/>
      <c r="F22" s="22"/>
      <c r="G22" s="22"/>
      <c r="H22" s="22"/>
      <c r="I22" s="22"/>
      <c r="J22" s="22">
        <f>'個票 (4)'!U4</f>
        <v>0</v>
      </c>
      <c r="K22" s="22"/>
      <c r="L22" s="22"/>
      <c r="M22" s="22"/>
      <c r="N22" s="23">
        <f>'個票 (4)'!Z4</f>
        <v>0</v>
      </c>
      <c r="O22" s="23"/>
      <c r="P22" s="23"/>
      <c r="Q22" s="23"/>
      <c r="R22" s="23"/>
      <c r="S22" s="23"/>
      <c r="T22" s="21">
        <f>'個票 (4)'!AH16</f>
        <v>0</v>
      </c>
      <c r="U22" s="21"/>
      <c r="V22" s="21"/>
      <c r="W22" s="21"/>
      <c r="X22" s="21">
        <f>'個票 (4)'!AH30</f>
        <v>0</v>
      </c>
      <c r="Y22" s="21"/>
      <c r="Z22" s="21"/>
      <c r="AA22" s="21"/>
      <c r="AB22" s="21">
        <f>'個票 (4)'!AH45</f>
        <v>0</v>
      </c>
      <c r="AC22" s="21"/>
      <c r="AD22" s="21"/>
      <c r="AE22" s="21"/>
      <c r="AF22" s="21">
        <f t="shared" si="0"/>
        <v>0</v>
      </c>
      <c r="AG22" s="21"/>
      <c r="AH22" s="21"/>
      <c r="AI22" s="21"/>
      <c r="AJ22" s="21"/>
    </row>
    <row r="23" spans="2:36" ht="24.95" customHeight="1" x14ac:dyDescent="0.4">
      <c r="B23" s="2">
        <v>5</v>
      </c>
      <c r="C23" s="22">
        <f>'個票 (5)'!H4</f>
        <v>0</v>
      </c>
      <c r="D23" s="22"/>
      <c r="E23" s="22"/>
      <c r="F23" s="22"/>
      <c r="G23" s="22"/>
      <c r="H23" s="22"/>
      <c r="I23" s="22"/>
      <c r="J23" s="22">
        <f>'個票 (5)'!U4</f>
        <v>0</v>
      </c>
      <c r="K23" s="22"/>
      <c r="L23" s="22"/>
      <c r="M23" s="22"/>
      <c r="N23" s="23">
        <f>'個票 (5)'!Z4</f>
        <v>0</v>
      </c>
      <c r="O23" s="23"/>
      <c r="P23" s="23"/>
      <c r="Q23" s="23"/>
      <c r="R23" s="23"/>
      <c r="S23" s="23"/>
      <c r="T23" s="21">
        <f>'個票 (5)'!AH16</f>
        <v>0</v>
      </c>
      <c r="U23" s="21"/>
      <c r="V23" s="21"/>
      <c r="W23" s="21"/>
      <c r="X23" s="21">
        <f>'個票 (5)'!AH30</f>
        <v>0</v>
      </c>
      <c r="Y23" s="21"/>
      <c r="Z23" s="21"/>
      <c r="AA23" s="21"/>
      <c r="AB23" s="21">
        <f>'個票 (5)'!AH45</f>
        <v>0</v>
      </c>
      <c r="AC23" s="21"/>
      <c r="AD23" s="21"/>
      <c r="AE23" s="21"/>
      <c r="AF23" s="21">
        <f t="shared" si="0"/>
        <v>0</v>
      </c>
      <c r="AG23" s="21"/>
      <c r="AH23" s="21"/>
      <c r="AI23" s="21"/>
      <c r="AJ23" s="21"/>
    </row>
    <row r="24" spans="2:36" ht="24.95" customHeight="1" x14ac:dyDescent="0.4">
      <c r="B24" s="2">
        <v>6</v>
      </c>
      <c r="C24" s="22">
        <f>'個票 (6)'!H4</f>
        <v>0</v>
      </c>
      <c r="D24" s="22"/>
      <c r="E24" s="22"/>
      <c r="F24" s="22"/>
      <c r="G24" s="22"/>
      <c r="H24" s="22"/>
      <c r="I24" s="22"/>
      <c r="J24" s="22">
        <f>'個票 (6)'!U4</f>
        <v>0</v>
      </c>
      <c r="K24" s="22"/>
      <c r="L24" s="22"/>
      <c r="M24" s="22"/>
      <c r="N24" s="23">
        <f>'個票 (6)'!Z4</f>
        <v>0</v>
      </c>
      <c r="O24" s="23"/>
      <c r="P24" s="23"/>
      <c r="Q24" s="23"/>
      <c r="R24" s="23"/>
      <c r="S24" s="23"/>
      <c r="T24" s="21">
        <f>'個票 (6)'!AH16</f>
        <v>0</v>
      </c>
      <c r="U24" s="21"/>
      <c r="V24" s="21"/>
      <c r="W24" s="21"/>
      <c r="X24" s="21">
        <f>'個票 (6)'!AH30</f>
        <v>0</v>
      </c>
      <c r="Y24" s="21"/>
      <c r="Z24" s="21"/>
      <c r="AA24" s="21"/>
      <c r="AB24" s="21">
        <f>'個票 (6)'!AH45</f>
        <v>0</v>
      </c>
      <c r="AC24" s="21"/>
      <c r="AD24" s="21"/>
      <c r="AE24" s="21"/>
      <c r="AF24" s="21">
        <f t="shared" si="0"/>
        <v>0</v>
      </c>
      <c r="AG24" s="21"/>
      <c r="AH24" s="21"/>
      <c r="AI24" s="21"/>
      <c r="AJ24" s="21"/>
    </row>
  </sheetData>
  <mergeCells count="84">
    <mergeCell ref="M14:Y14"/>
    <mergeCell ref="M13:Y13"/>
    <mergeCell ref="M12:Y12"/>
    <mergeCell ref="M11:Y11"/>
    <mergeCell ref="B14:L14"/>
    <mergeCell ref="B13:L13"/>
    <mergeCell ref="B12:L12"/>
    <mergeCell ref="B17:B18"/>
    <mergeCell ref="J17:M18"/>
    <mergeCell ref="J19:M19"/>
    <mergeCell ref="J21:M21"/>
    <mergeCell ref="J20:M20"/>
    <mergeCell ref="B10:D10"/>
    <mergeCell ref="G4:S4"/>
    <mergeCell ref="G5:S5"/>
    <mergeCell ref="T4:W5"/>
    <mergeCell ref="X4:AJ4"/>
    <mergeCell ref="X5:AJ5"/>
    <mergeCell ref="B4:F4"/>
    <mergeCell ref="B5:F5"/>
    <mergeCell ref="I8:N8"/>
    <mergeCell ref="B3:C3"/>
    <mergeCell ref="B11:L11"/>
    <mergeCell ref="Q8:Y8"/>
    <mergeCell ref="Q7:Y7"/>
    <mergeCell ref="B8:F8"/>
    <mergeCell ref="G7:H7"/>
    <mergeCell ref="O7:P7"/>
    <mergeCell ref="G8:H8"/>
    <mergeCell ref="O8:P8"/>
    <mergeCell ref="I7:N7"/>
    <mergeCell ref="B6:F6"/>
    <mergeCell ref="B7:F7"/>
    <mergeCell ref="G6:H6"/>
    <mergeCell ref="O6:P6"/>
    <mergeCell ref="I6:N6"/>
    <mergeCell ref="Q6:Y6"/>
    <mergeCell ref="AF22:AJ22"/>
    <mergeCell ref="C17:I18"/>
    <mergeCell ref="N17:S18"/>
    <mergeCell ref="T17:AJ17"/>
    <mergeCell ref="T18:W18"/>
    <mergeCell ref="X18:AA18"/>
    <mergeCell ref="AB18:AE18"/>
    <mergeCell ref="AF18:AJ18"/>
    <mergeCell ref="T19:W19"/>
    <mergeCell ref="C19:I19"/>
    <mergeCell ref="N19:S19"/>
    <mergeCell ref="X19:AA19"/>
    <mergeCell ref="AB19:AE19"/>
    <mergeCell ref="AF19:AJ19"/>
    <mergeCell ref="C20:I20"/>
    <mergeCell ref="N20:S20"/>
    <mergeCell ref="C22:I22"/>
    <mergeCell ref="N22:S22"/>
    <mergeCell ref="T22:W22"/>
    <mergeCell ref="X22:AA22"/>
    <mergeCell ref="AB22:AE22"/>
    <mergeCell ref="J22:M22"/>
    <mergeCell ref="AF20:AJ20"/>
    <mergeCell ref="C21:I21"/>
    <mergeCell ref="N21:S21"/>
    <mergeCell ref="T21:W21"/>
    <mergeCell ref="X21:AA21"/>
    <mergeCell ref="AB21:AE21"/>
    <mergeCell ref="AF21:AJ21"/>
    <mergeCell ref="T20:W20"/>
    <mergeCell ref="X20:AA20"/>
    <mergeCell ref="AL4:AP7"/>
    <mergeCell ref="AB23:AE23"/>
    <mergeCell ref="AF23:AJ23"/>
    <mergeCell ref="C24:I24"/>
    <mergeCell ref="N24:S24"/>
    <mergeCell ref="T24:W24"/>
    <mergeCell ref="X24:AA24"/>
    <mergeCell ref="AB24:AE24"/>
    <mergeCell ref="AF24:AJ24"/>
    <mergeCell ref="J23:M23"/>
    <mergeCell ref="C23:I23"/>
    <mergeCell ref="N23:S23"/>
    <mergeCell ref="T23:W23"/>
    <mergeCell ref="X23:AA23"/>
    <mergeCell ref="J24:M24"/>
    <mergeCell ref="AB20:AE20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53"/>
  <sheetViews>
    <sheetView topLeftCell="E1" workbookViewId="0">
      <selection activeCell="H3" sqref="H3:T3"/>
    </sheetView>
  </sheetViews>
  <sheetFormatPr defaultRowHeight="18.75" x14ac:dyDescent="0.4"/>
  <cols>
    <col min="1" max="1" width="1" customWidth="1"/>
    <col min="2" max="37" width="3.625" customWidth="1"/>
    <col min="38" max="38" width="1.125" customWidth="1"/>
    <col min="39" max="39" width="3.625" customWidth="1"/>
  </cols>
  <sheetData>
    <row r="1" spans="2:44" x14ac:dyDescent="0.4">
      <c r="B1" t="s">
        <v>18</v>
      </c>
    </row>
    <row r="2" spans="2:44" ht="7.5" customHeight="1" thickBot="1" x14ac:dyDescent="0.45"/>
    <row r="3" spans="2:44" x14ac:dyDescent="0.4">
      <c r="B3" s="107" t="s">
        <v>22</v>
      </c>
      <c r="C3" s="116" t="s">
        <v>2</v>
      </c>
      <c r="D3" s="116"/>
      <c r="E3" s="116"/>
      <c r="F3" s="116"/>
      <c r="G3" s="116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24" t="s">
        <v>15</v>
      </c>
      <c r="V3" s="24"/>
      <c r="W3" s="24"/>
      <c r="X3" s="24"/>
      <c r="Y3" s="24"/>
      <c r="Z3" s="91" t="s">
        <v>40</v>
      </c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"/>
      <c r="AL3" s="10"/>
      <c r="AM3" s="10"/>
      <c r="AN3" s="12" t="s">
        <v>59</v>
      </c>
      <c r="AO3" s="122"/>
      <c r="AP3" s="122"/>
      <c r="AQ3" s="122"/>
      <c r="AR3" s="123"/>
    </row>
    <row r="4" spans="2:44" ht="24.95" customHeight="1" x14ac:dyDescent="0.4">
      <c r="B4" s="108"/>
      <c r="C4" s="117" t="s">
        <v>19</v>
      </c>
      <c r="D4" s="117"/>
      <c r="E4" s="117"/>
      <c r="F4" s="117"/>
      <c r="G4" s="117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3"/>
      <c r="V4" s="103"/>
      <c r="W4" s="103"/>
      <c r="X4" s="103"/>
      <c r="Y4" s="103"/>
      <c r="Z4" s="130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1"/>
      <c r="AL4" s="10"/>
      <c r="AM4" s="10"/>
      <c r="AN4" s="124"/>
      <c r="AO4" s="125"/>
      <c r="AP4" s="125"/>
      <c r="AQ4" s="125"/>
      <c r="AR4" s="126"/>
    </row>
    <row r="5" spans="2:44" ht="19.5" thickBot="1" x14ac:dyDescent="0.45">
      <c r="B5" s="108"/>
      <c r="C5" s="51" t="s">
        <v>20</v>
      </c>
      <c r="D5" s="51"/>
      <c r="E5" s="51"/>
      <c r="F5" s="51"/>
      <c r="G5" s="51"/>
      <c r="H5" s="44" t="s">
        <v>23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3"/>
      <c r="AA5" s="4"/>
      <c r="AB5" s="4"/>
      <c r="AC5" s="4"/>
      <c r="AD5" s="4"/>
      <c r="AE5" s="4"/>
      <c r="AF5" s="4"/>
      <c r="AG5" s="4"/>
      <c r="AH5" s="4"/>
      <c r="AI5" s="4"/>
      <c r="AJ5" s="4"/>
      <c r="AK5" s="8"/>
      <c r="AM5" s="8"/>
      <c r="AN5" s="127"/>
      <c r="AO5" s="128"/>
      <c r="AP5" s="128"/>
      <c r="AQ5" s="128"/>
      <c r="AR5" s="129"/>
    </row>
    <row r="6" spans="2:44" ht="24.95" customHeight="1" x14ac:dyDescent="0.4">
      <c r="B6" s="108"/>
      <c r="C6" s="51"/>
      <c r="D6" s="51"/>
      <c r="E6" s="51"/>
      <c r="F6" s="51"/>
      <c r="G6" s="51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2:44" ht="24.95" customHeight="1" x14ac:dyDescent="0.4">
      <c r="B7" s="108"/>
      <c r="C7" s="51" t="s">
        <v>21</v>
      </c>
      <c r="D7" s="51"/>
      <c r="E7" s="51"/>
      <c r="F7" s="51"/>
      <c r="G7" s="51"/>
      <c r="H7" s="24" t="s">
        <v>7</v>
      </c>
      <c r="I7" s="24"/>
      <c r="J7" s="24"/>
      <c r="K7" s="103"/>
      <c r="L7" s="103"/>
      <c r="M7" s="103"/>
      <c r="N7" s="103"/>
      <c r="O7" s="103"/>
      <c r="P7" s="24" t="s">
        <v>8</v>
      </c>
      <c r="Q7" s="24"/>
      <c r="R7" s="24"/>
      <c r="S7" s="103"/>
      <c r="T7" s="103"/>
      <c r="U7" s="103"/>
      <c r="V7" s="103"/>
      <c r="W7" s="103"/>
      <c r="X7" s="103"/>
      <c r="Y7" s="103"/>
    </row>
    <row r="8" spans="2:44" ht="12" customHeight="1" x14ac:dyDescent="0.4"/>
    <row r="9" spans="2:44" x14ac:dyDescent="0.4">
      <c r="B9" t="s">
        <v>11</v>
      </c>
    </row>
    <row r="10" spans="2:44" ht="38.25" customHeight="1" x14ac:dyDescent="0.4">
      <c r="B10" s="105" t="s">
        <v>24</v>
      </c>
      <c r="C10" s="105"/>
      <c r="D10" s="105"/>
      <c r="E10" s="105"/>
      <c r="F10" s="105"/>
      <c r="G10" s="105"/>
      <c r="H10" s="105"/>
      <c r="I10" s="105"/>
      <c r="J10" s="106"/>
      <c r="K10" s="106"/>
      <c r="L10" s="106"/>
      <c r="M10" s="106"/>
    </row>
    <row r="11" spans="2:44" x14ac:dyDescent="0.4">
      <c r="B11" s="121"/>
      <c r="C11" s="121"/>
      <c r="D11" s="121"/>
      <c r="E11" s="121"/>
      <c r="F11" s="121"/>
      <c r="G11" s="121"/>
      <c r="H11" s="121"/>
      <c r="I11" s="121"/>
      <c r="J11" s="91" t="s">
        <v>25</v>
      </c>
      <c r="K11" s="92"/>
      <c r="L11" s="92"/>
      <c r="M11" s="92"/>
      <c r="N11" s="92"/>
      <c r="O11" s="93"/>
      <c r="P11" s="91" t="s">
        <v>41</v>
      </c>
      <c r="Q11" s="92"/>
      <c r="R11" s="92"/>
      <c r="S11" s="92"/>
      <c r="T11" s="92"/>
      <c r="U11" s="93"/>
      <c r="V11" s="91" t="s">
        <v>42</v>
      </c>
      <c r="W11" s="92"/>
      <c r="X11" s="92"/>
      <c r="Y11" s="92"/>
      <c r="Z11" s="92"/>
      <c r="AA11" s="93"/>
      <c r="AB11" s="91" t="s">
        <v>43</v>
      </c>
      <c r="AC11" s="92"/>
      <c r="AD11" s="92"/>
      <c r="AE11" s="92"/>
      <c r="AF11" s="92"/>
      <c r="AG11" s="93"/>
    </row>
    <row r="12" spans="2:44" x14ac:dyDescent="0.4">
      <c r="B12" s="119" t="s">
        <v>26</v>
      </c>
      <c r="C12" s="120"/>
      <c r="D12" s="120"/>
      <c r="E12" s="120"/>
      <c r="F12" s="120"/>
      <c r="G12" s="120"/>
      <c r="H12" s="120"/>
      <c r="I12" s="120"/>
      <c r="J12" s="100"/>
      <c r="K12" s="101"/>
      <c r="L12" s="101"/>
      <c r="M12" s="101"/>
      <c r="N12" s="101"/>
      <c r="O12" s="102"/>
      <c r="P12" s="100"/>
      <c r="Q12" s="101"/>
      <c r="R12" s="101"/>
      <c r="S12" s="101"/>
      <c r="T12" s="101"/>
      <c r="U12" s="102"/>
      <c r="V12" s="100"/>
      <c r="W12" s="101"/>
      <c r="X12" s="101"/>
      <c r="Y12" s="101"/>
      <c r="Z12" s="101"/>
      <c r="AA12" s="102"/>
      <c r="AB12" s="100"/>
      <c r="AC12" s="101"/>
      <c r="AD12" s="101"/>
      <c r="AE12" s="101"/>
      <c r="AF12" s="101"/>
      <c r="AG12" s="102"/>
    </row>
    <row r="13" spans="2:44" x14ac:dyDescent="0.4">
      <c r="B13" s="91" t="s">
        <v>27</v>
      </c>
      <c r="C13" s="92"/>
      <c r="D13" s="92"/>
      <c r="E13" s="92"/>
      <c r="F13" s="92"/>
      <c r="G13" s="92"/>
      <c r="H13" s="92"/>
      <c r="I13" s="93"/>
      <c r="J13" s="97"/>
      <c r="K13" s="98"/>
      <c r="L13" s="98"/>
      <c r="M13" s="98"/>
      <c r="N13" s="98"/>
      <c r="O13" s="99"/>
      <c r="P13" s="97"/>
      <c r="Q13" s="98"/>
      <c r="R13" s="98"/>
      <c r="S13" s="98"/>
      <c r="T13" s="98"/>
      <c r="U13" s="99"/>
      <c r="V13" s="97"/>
      <c r="W13" s="98"/>
      <c r="X13" s="98"/>
      <c r="Y13" s="98"/>
      <c r="Z13" s="98"/>
      <c r="AA13" s="99"/>
      <c r="AB13" s="97"/>
      <c r="AC13" s="98"/>
      <c r="AD13" s="98"/>
      <c r="AE13" s="98"/>
      <c r="AF13" s="98"/>
      <c r="AG13" s="99"/>
    </row>
    <row r="14" spans="2:44" x14ac:dyDescent="0.4">
      <c r="B14" s="91" t="s">
        <v>28</v>
      </c>
      <c r="C14" s="92"/>
      <c r="D14" s="92"/>
      <c r="E14" s="92"/>
      <c r="F14" s="92"/>
      <c r="G14" s="92"/>
      <c r="H14" s="92"/>
      <c r="I14" s="93"/>
      <c r="J14" s="100"/>
      <c r="K14" s="101"/>
      <c r="L14" s="101"/>
      <c r="M14" s="101"/>
      <c r="N14" s="101"/>
      <c r="O14" s="102"/>
      <c r="P14" s="100"/>
      <c r="Q14" s="101"/>
      <c r="R14" s="101"/>
      <c r="S14" s="101"/>
      <c r="T14" s="101"/>
      <c r="U14" s="102"/>
      <c r="V14" s="100"/>
      <c r="W14" s="101"/>
      <c r="X14" s="101"/>
      <c r="Y14" s="101"/>
      <c r="Z14" s="101"/>
      <c r="AA14" s="102"/>
      <c r="AB14" s="100"/>
      <c r="AC14" s="101"/>
      <c r="AD14" s="101"/>
      <c r="AE14" s="101"/>
      <c r="AF14" s="101"/>
      <c r="AG14" s="102"/>
    </row>
    <row r="15" spans="2:44" ht="9.75" customHeight="1" x14ac:dyDescent="0.4"/>
    <row r="16" spans="2:44" ht="34.5" customHeight="1" x14ac:dyDescent="0.4">
      <c r="C16" s="1"/>
      <c r="D16" s="1"/>
      <c r="E16" s="77" t="s">
        <v>29</v>
      </c>
      <c r="F16" s="78"/>
      <c r="G16" s="79"/>
      <c r="H16" s="80">
        <f>H24-O16</f>
        <v>0</v>
      </c>
      <c r="I16" s="81"/>
      <c r="J16" s="81"/>
      <c r="K16" s="82"/>
      <c r="L16" s="83" t="s">
        <v>45</v>
      </c>
      <c r="M16" s="84"/>
      <c r="N16" s="84"/>
      <c r="O16" s="85"/>
      <c r="P16" s="85"/>
      <c r="Q16" s="85"/>
      <c r="R16" s="85"/>
      <c r="S16" s="24" t="s">
        <v>46</v>
      </c>
      <c r="T16" s="24"/>
      <c r="U16" s="87">
        <f>175000*J10</f>
        <v>0</v>
      </c>
      <c r="V16" s="87"/>
      <c r="W16" s="87"/>
      <c r="X16" s="87"/>
      <c r="Y16" s="24" t="s">
        <v>47</v>
      </c>
      <c r="Z16" s="24"/>
      <c r="AA16" s="86">
        <f>MIN(H16,U16)</f>
        <v>0</v>
      </c>
      <c r="AB16" s="87"/>
      <c r="AC16" s="87"/>
      <c r="AD16" s="87"/>
      <c r="AE16" s="77" t="s">
        <v>48</v>
      </c>
      <c r="AF16" s="78"/>
      <c r="AG16" s="79"/>
      <c r="AH16" s="74">
        <f>ROUNDDOWN(AA16,-3)</f>
        <v>0</v>
      </c>
      <c r="AI16" s="75"/>
      <c r="AJ16" s="75"/>
      <c r="AK16" s="76"/>
    </row>
    <row r="17" spans="2:37" x14ac:dyDescent="0.4">
      <c r="B17" s="64" t="s">
        <v>30</v>
      </c>
      <c r="C17" s="64"/>
      <c r="D17" s="64"/>
      <c r="E17" s="64"/>
      <c r="F17" s="64"/>
      <c r="G17" s="64"/>
      <c r="H17" s="91" t="s">
        <v>31</v>
      </c>
      <c r="I17" s="92"/>
      <c r="J17" s="92"/>
      <c r="K17" s="93"/>
      <c r="L17" s="77" t="s">
        <v>44</v>
      </c>
      <c r="M17" s="78"/>
      <c r="N17" s="78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5"/>
    </row>
    <row r="18" spans="2:37" x14ac:dyDescent="0.4">
      <c r="B18" s="96"/>
      <c r="C18" s="96"/>
      <c r="D18" s="96"/>
      <c r="E18" s="96"/>
      <c r="F18" s="96"/>
      <c r="G18" s="96"/>
      <c r="H18" s="68"/>
      <c r="I18" s="69"/>
      <c r="J18" s="69"/>
      <c r="K18" s="70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</row>
    <row r="19" spans="2:37" x14ac:dyDescent="0.4">
      <c r="B19" s="52"/>
      <c r="C19" s="52"/>
      <c r="D19" s="52"/>
      <c r="E19" s="52"/>
      <c r="F19" s="52"/>
      <c r="G19" s="52"/>
      <c r="H19" s="53"/>
      <c r="I19" s="54"/>
      <c r="J19" s="54"/>
      <c r="K19" s="55"/>
      <c r="L19" s="56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</row>
    <row r="20" spans="2:37" x14ac:dyDescent="0.4">
      <c r="B20" s="52"/>
      <c r="C20" s="52"/>
      <c r="D20" s="52"/>
      <c r="E20" s="52"/>
      <c r="F20" s="52"/>
      <c r="G20" s="52"/>
      <c r="H20" s="53"/>
      <c r="I20" s="54"/>
      <c r="J20" s="54"/>
      <c r="K20" s="55"/>
      <c r="L20" s="56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</row>
    <row r="21" spans="2:37" x14ac:dyDescent="0.4">
      <c r="B21" s="52"/>
      <c r="C21" s="52"/>
      <c r="D21" s="52"/>
      <c r="E21" s="52"/>
      <c r="F21" s="52"/>
      <c r="G21" s="52"/>
      <c r="H21" s="53"/>
      <c r="I21" s="54"/>
      <c r="J21" s="54"/>
      <c r="K21" s="55"/>
      <c r="L21" s="56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8"/>
    </row>
    <row r="22" spans="2:37" x14ac:dyDescent="0.4">
      <c r="B22" s="52"/>
      <c r="C22" s="52"/>
      <c r="D22" s="52"/>
      <c r="E22" s="52"/>
      <c r="F22" s="52"/>
      <c r="G22" s="52"/>
      <c r="H22" s="53"/>
      <c r="I22" s="54"/>
      <c r="J22" s="54"/>
      <c r="K22" s="55"/>
      <c r="L22" s="56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8"/>
    </row>
    <row r="23" spans="2:37" x14ac:dyDescent="0.4">
      <c r="B23" s="59"/>
      <c r="C23" s="59"/>
      <c r="D23" s="59"/>
      <c r="E23" s="59"/>
      <c r="F23" s="59"/>
      <c r="G23" s="59"/>
      <c r="H23" s="60"/>
      <c r="I23" s="61"/>
      <c r="J23" s="61"/>
      <c r="K23" s="62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63"/>
    </row>
    <row r="24" spans="2:37" x14ac:dyDescent="0.4">
      <c r="B24" s="64" t="s">
        <v>16</v>
      </c>
      <c r="C24" s="64"/>
      <c r="D24" s="64"/>
      <c r="E24" s="64"/>
      <c r="F24" s="64"/>
      <c r="G24" s="64"/>
      <c r="H24" s="65">
        <f>SUM(H18:J23)</f>
        <v>0</v>
      </c>
      <c r="I24" s="66"/>
      <c r="J24" s="66"/>
      <c r="K24" s="6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37" ht="12" customHeight="1" x14ac:dyDescent="0.4"/>
    <row r="26" spans="2:37" x14ac:dyDescent="0.4">
      <c r="B26" t="s">
        <v>32</v>
      </c>
    </row>
    <row r="27" spans="2:37" x14ac:dyDescent="0.4">
      <c r="B27" s="51" t="s">
        <v>33</v>
      </c>
      <c r="C27" s="51"/>
      <c r="D27" s="51"/>
      <c r="E27" s="51"/>
      <c r="F27" s="51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spans="2:37" x14ac:dyDescent="0.4">
      <c r="B28" s="51" t="s">
        <v>34</v>
      </c>
      <c r="C28" s="51"/>
      <c r="D28" s="51"/>
      <c r="E28" s="51"/>
      <c r="F28" s="51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</row>
    <row r="29" spans="2:37" ht="9.75" customHeight="1" x14ac:dyDescent="0.4"/>
    <row r="30" spans="2:37" ht="34.5" customHeight="1" x14ac:dyDescent="0.4">
      <c r="C30" s="1"/>
      <c r="D30" s="1"/>
      <c r="E30" s="77" t="s">
        <v>29</v>
      </c>
      <c r="F30" s="78"/>
      <c r="G30" s="79"/>
      <c r="H30" s="80">
        <f>H38-O30</f>
        <v>0</v>
      </c>
      <c r="I30" s="81"/>
      <c r="J30" s="81"/>
      <c r="K30" s="82"/>
      <c r="L30" s="83" t="s">
        <v>45</v>
      </c>
      <c r="M30" s="84"/>
      <c r="N30" s="84"/>
      <c r="O30" s="85"/>
      <c r="P30" s="85"/>
      <c r="Q30" s="85"/>
      <c r="R30" s="85"/>
      <c r="S30" s="24" t="s">
        <v>46</v>
      </c>
      <c r="T30" s="24"/>
      <c r="U30" s="86">
        <f>200000</f>
        <v>200000</v>
      </c>
      <c r="V30" s="86"/>
      <c r="W30" s="86"/>
      <c r="X30" s="86"/>
      <c r="Y30" s="24" t="s">
        <v>47</v>
      </c>
      <c r="Z30" s="24"/>
      <c r="AA30" s="86">
        <f>MIN(H30,U30)</f>
        <v>0</v>
      </c>
      <c r="AB30" s="87"/>
      <c r="AC30" s="87"/>
      <c r="AD30" s="87"/>
      <c r="AE30" s="88" t="s">
        <v>49</v>
      </c>
      <c r="AF30" s="89"/>
      <c r="AG30" s="90"/>
      <c r="AH30" s="74">
        <f>ROUNDDOWN(AA30*4/5,-3)</f>
        <v>0</v>
      </c>
      <c r="AI30" s="75"/>
      <c r="AJ30" s="75"/>
      <c r="AK30" s="76"/>
    </row>
    <row r="31" spans="2:37" x14ac:dyDescent="0.4">
      <c r="B31" s="64" t="s">
        <v>30</v>
      </c>
      <c r="C31" s="64"/>
      <c r="D31" s="64"/>
      <c r="E31" s="64"/>
      <c r="F31" s="64"/>
      <c r="G31" s="64"/>
      <c r="H31" s="91" t="s">
        <v>31</v>
      </c>
      <c r="I31" s="92"/>
      <c r="J31" s="92"/>
      <c r="K31" s="93"/>
      <c r="L31" s="77" t="s">
        <v>44</v>
      </c>
      <c r="M31" s="78"/>
      <c r="N31" s="7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2:37" x14ac:dyDescent="0.4">
      <c r="B32" s="96"/>
      <c r="C32" s="96"/>
      <c r="D32" s="96"/>
      <c r="E32" s="96"/>
      <c r="F32" s="96"/>
      <c r="G32" s="96"/>
      <c r="H32" s="68"/>
      <c r="I32" s="69"/>
      <c r="J32" s="69"/>
      <c r="K32" s="70"/>
      <c r="L32" s="71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3"/>
    </row>
    <row r="33" spans="2:37" x14ac:dyDescent="0.4">
      <c r="B33" s="52"/>
      <c r="C33" s="52"/>
      <c r="D33" s="52"/>
      <c r="E33" s="52"/>
      <c r="F33" s="52"/>
      <c r="G33" s="52"/>
      <c r="H33" s="53"/>
      <c r="I33" s="54"/>
      <c r="J33" s="54"/>
      <c r="K33" s="55"/>
      <c r="L33" s="56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</row>
    <row r="34" spans="2:37" x14ac:dyDescent="0.4">
      <c r="B34" s="52"/>
      <c r="C34" s="52"/>
      <c r="D34" s="52"/>
      <c r="E34" s="52"/>
      <c r="F34" s="52"/>
      <c r="G34" s="52"/>
      <c r="H34" s="53"/>
      <c r="I34" s="54"/>
      <c r="J34" s="54"/>
      <c r="K34" s="55"/>
      <c r="L34" s="56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8"/>
    </row>
    <row r="35" spans="2:37" x14ac:dyDescent="0.4">
      <c r="B35" s="52"/>
      <c r="C35" s="52"/>
      <c r="D35" s="52"/>
      <c r="E35" s="52"/>
      <c r="F35" s="52"/>
      <c r="G35" s="52"/>
      <c r="H35" s="53"/>
      <c r="I35" s="54"/>
      <c r="J35" s="54"/>
      <c r="K35" s="55"/>
      <c r="L35" s="56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7" x14ac:dyDescent="0.4">
      <c r="B36" s="52"/>
      <c r="C36" s="52"/>
      <c r="D36" s="52"/>
      <c r="E36" s="52"/>
      <c r="F36" s="52"/>
      <c r="G36" s="52"/>
      <c r="H36" s="53"/>
      <c r="I36" s="54"/>
      <c r="J36" s="54"/>
      <c r="K36" s="55"/>
      <c r="L36" s="56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8"/>
    </row>
    <row r="37" spans="2:37" x14ac:dyDescent="0.4">
      <c r="B37" s="59"/>
      <c r="C37" s="59"/>
      <c r="D37" s="59"/>
      <c r="E37" s="59"/>
      <c r="F37" s="59"/>
      <c r="G37" s="59"/>
      <c r="H37" s="60"/>
      <c r="I37" s="61"/>
      <c r="J37" s="61"/>
      <c r="K37" s="62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63"/>
    </row>
    <row r="38" spans="2:37" x14ac:dyDescent="0.4">
      <c r="B38" s="64" t="s">
        <v>16</v>
      </c>
      <c r="C38" s="64"/>
      <c r="D38" s="64"/>
      <c r="E38" s="64"/>
      <c r="F38" s="64"/>
      <c r="G38" s="64"/>
      <c r="H38" s="65">
        <f>SUM(H32:J37)</f>
        <v>0</v>
      </c>
      <c r="I38" s="66"/>
      <c r="J38" s="66"/>
      <c r="K38" s="6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37" ht="21" customHeight="1" x14ac:dyDescent="0.4"/>
    <row r="40" spans="2:37" x14ac:dyDescent="0.4">
      <c r="B40" t="s">
        <v>35</v>
      </c>
    </row>
    <row r="41" spans="2:37" x14ac:dyDescent="0.4">
      <c r="B41" s="110" t="s">
        <v>36</v>
      </c>
      <c r="C41" s="111"/>
      <c r="D41" s="111"/>
      <c r="E41" s="111"/>
      <c r="F41" s="111"/>
      <c r="G41" s="111"/>
      <c r="H41" s="112"/>
      <c r="I41" s="113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5"/>
    </row>
    <row r="42" spans="2:37" x14ac:dyDescent="0.4">
      <c r="B42" s="110" t="s">
        <v>37</v>
      </c>
      <c r="C42" s="111"/>
      <c r="D42" s="111"/>
      <c r="E42" s="111"/>
      <c r="F42" s="111"/>
      <c r="G42" s="111"/>
      <c r="H42" s="112"/>
      <c r="I42" s="97"/>
      <c r="J42" s="99"/>
      <c r="K42" s="5" t="s">
        <v>38</v>
      </c>
      <c r="L42" s="6"/>
      <c r="M42" s="6"/>
      <c r="N42" s="6"/>
      <c r="O42" s="6"/>
      <c r="P42" s="7"/>
      <c r="Q42" s="100"/>
      <c r="R42" s="101"/>
      <c r="S42" s="101"/>
      <c r="T42" s="101"/>
      <c r="U42" s="101"/>
      <c r="V42" s="101"/>
      <c r="W42" s="101"/>
      <c r="X42" s="101"/>
      <c r="Y42" s="102"/>
    </row>
    <row r="43" spans="2:37" x14ac:dyDescent="0.4">
      <c r="B43" s="110" t="s">
        <v>34</v>
      </c>
      <c r="C43" s="111"/>
      <c r="D43" s="111"/>
      <c r="E43" s="111"/>
      <c r="F43" s="111"/>
      <c r="G43" s="111"/>
      <c r="H43" s="112"/>
      <c r="I43" s="100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2"/>
    </row>
    <row r="44" spans="2:37" ht="9.75" customHeight="1" x14ac:dyDescent="0.4"/>
    <row r="45" spans="2:37" ht="34.5" customHeight="1" x14ac:dyDescent="0.4">
      <c r="C45" s="1"/>
      <c r="D45" s="1"/>
      <c r="E45" s="77" t="s">
        <v>29</v>
      </c>
      <c r="F45" s="78"/>
      <c r="G45" s="79"/>
      <c r="H45" s="80">
        <f>H53-O45</f>
        <v>0</v>
      </c>
      <c r="I45" s="81"/>
      <c r="J45" s="81"/>
      <c r="K45" s="82"/>
      <c r="L45" s="83" t="s">
        <v>45</v>
      </c>
      <c r="M45" s="84"/>
      <c r="N45" s="84"/>
      <c r="O45" s="85"/>
      <c r="P45" s="85"/>
      <c r="Q45" s="85"/>
      <c r="R45" s="85"/>
      <c r="S45" s="24" t="s">
        <v>46</v>
      </c>
      <c r="T45" s="24"/>
      <c r="U45" s="86">
        <f>IF(I42="有",700000,200000)</f>
        <v>200000</v>
      </c>
      <c r="V45" s="86"/>
      <c r="W45" s="86"/>
      <c r="X45" s="86"/>
      <c r="Y45" s="24" t="s">
        <v>47</v>
      </c>
      <c r="Z45" s="24"/>
      <c r="AA45" s="86">
        <f>MIN(H45,U45)</f>
        <v>0</v>
      </c>
      <c r="AB45" s="87"/>
      <c r="AC45" s="87"/>
      <c r="AD45" s="87"/>
      <c r="AE45" s="88" t="s">
        <v>49</v>
      </c>
      <c r="AF45" s="89"/>
      <c r="AG45" s="90"/>
      <c r="AH45" s="74">
        <f>ROUNDDOWN(AA45*4/5,-3)</f>
        <v>0</v>
      </c>
      <c r="AI45" s="75"/>
      <c r="AJ45" s="75"/>
      <c r="AK45" s="76"/>
    </row>
    <row r="46" spans="2:37" x14ac:dyDescent="0.4">
      <c r="B46" s="64" t="s">
        <v>30</v>
      </c>
      <c r="C46" s="64"/>
      <c r="D46" s="64"/>
      <c r="E46" s="64"/>
      <c r="F46" s="64"/>
      <c r="G46" s="64"/>
      <c r="H46" s="91" t="s">
        <v>31</v>
      </c>
      <c r="I46" s="92"/>
      <c r="J46" s="92"/>
      <c r="K46" s="93"/>
      <c r="L46" s="77" t="s">
        <v>44</v>
      </c>
      <c r="M46" s="78"/>
      <c r="N46" s="78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5"/>
    </row>
    <row r="47" spans="2:37" x14ac:dyDescent="0.4">
      <c r="B47" s="96"/>
      <c r="C47" s="96"/>
      <c r="D47" s="96"/>
      <c r="E47" s="96"/>
      <c r="F47" s="96"/>
      <c r="G47" s="96"/>
      <c r="H47" s="68"/>
      <c r="I47" s="69"/>
      <c r="J47" s="69"/>
      <c r="K47" s="70"/>
      <c r="L47" s="71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3"/>
    </row>
    <row r="48" spans="2:37" x14ac:dyDescent="0.4">
      <c r="B48" s="52"/>
      <c r="C48" s="52"/>
      <c r="D48" s="52"/>
      <c r="E48" s="52"/>
      <c r="F48" s="52"/>
      <c r="G48" s="52"/>
      <c r="H48" s="53"/>
      <c r="I48" s="54"/>
      <c r="J48" s="54"/>
      <c r="K48" s="55"/>
      <c r="L48" s="56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8"/>
    </row>
    <row r="49" spans="2:31" x14ac:dyDescent="0.4">
      <c r="B49" s="52"/>
      <c r="C49" s="52"/>
      <c r="D49" s="52"/>
      <c r="E49" s="52"/>
      <c r="F49" s="52"/>
      <c r="G49" s="52"/>
      <c r="H49" s="53"/>
      <c r="I49" s="54"/>
      <c r="J49" s="54"/>
      <c r="K49" s="55"/>
      <c r="L49" s="56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8"/>
    </row>
    <row r="50" spans="2:31" x14ac:dyDescent="0.4">
      <c r="B50" s="52"/>
      <c r="C50" s="52"/>
      <c r="D50" s="52"/>
      <c r="E50" s="52"/>
      <c r="F50" s="52"/>
      <c r="G50" s="52"/>
      <c r="H50" s="53"/>
      <c r="I50" s="54"/>
      <c r="J50" s="54"/>
      <c r="K50" s="55"/>
      <c r="L50" s="56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</row>
    <row r="51" spans="2:31" x14ac:dyDescent="0.4">
      <c r="B51" s="52"/>
      <c r="C51" s="52"/>
      <c r="D51" s="52"/>
      <c r="E51" s="52"/>
      <c r="F51" s="52"/>
      <c r="G51" s="52"/>
      <c r="H51" s="53"/>
      <c r="I51" s="54"/>
      <c r="J51" s="54"/>
      <c r="K51" s="55"/>
      <c r="L51" s="56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8"/>
    </row>
    <row r="52" spans="2:31" x14ac:dyDescent="0.4">
      <c r="B52" s="59"/>
      <c r="C52" s="59"/>
      <c r="D52" s="59"/>
      <c r="E52" s="59"/>
      <c r="F52" s="59"/>
      <c r="G52" s="59"/>
      <c r="H52" s="60"/>
      <c r="I52" s="61"/>
      <c r="J52" s="61"/>
      <c r="K52" s="62"/>
      <c r="L52" s="40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63"/>
    </row>
    <row r="53" spans="2:31" x14ac:dyDescent="0.4">
      <c r="B53" s="64" t="s">
        <v>16</v>
      </c>
      <c r="C53" s="64"/>
      <c r="D53" s="64"/>
      <c r="E53" s="64"/>
      <c r="F53" s="64"/>
      <c r="G53" s="64"/>
      <c r="H53" s="65">
        <f>SUM(H47:J52)</f>
        <v>0</v>
      </c>
      <c r="I53" s="66"/>
      <c r="J53" s="66"/>
      <c r="K53" s="6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</sheetData>
  <mergeCells count="154">
    <mergeCell ref="AN3:AR5"/>
    <mergeCell ref="L19:AE19"/>
    <mergeCell ref="B20:G20"/>
    <mergeCell ref="B21:G21"/>
    <mergeCell ref="B24:G24"/>
    <mergeCell ref="B22:G22"/>
    <mergeCell ref="B23:G23"/>
    <mergeCell ref="H24:K24"/>
    <mergeCell ref="B17:G17"/>
    <mergeCell ref="L16:N16"/>
    <mergeCell ref="E16:G16"/>
    <mergeCell ref="H23:K23"/>
    <mergeCell ref="H22:K22"/>
    <mergeCell ref="H21:K21"/>
    <mergeCell ref="H20:K20"/>
    <mergeCell ref="L20:AE20"/>
    <mergeCell ref="L21:AE21"/>
    <mergeCell ref="L22:AE22"/>
    <mergeCell ref="L23:AE23"/>
    <mergeCell ref="Z3:AJ3"/>
    <mergeCell ref="Z4:AJ4"/>
    <mergeCell ref="O16:R16"/>
    <mergeCell ref="S16:T16"/>
    <mergeCell ref="U16:X16"/>
    <mergeCell ref="Y16:Z16"/>
    <mergeCell ref="B18:G18"/>
    <mergeCell ref="B19:G19"/>
    <mergeCell ref="J14:O14"/>
    <mergeCell ref="P11:U11"/>
    <mergeCell ref="P12:U12"/>
    <mergeCell ref="P13:R13"/>
    <mergeCell ref="B12:I12"/>
    <mergeCell ref="B13:I13"/>
    <mergeCell ref="B14:I14"/>
    <mergeCell ref="S13:U13"/>
    <mergeCell ref="P14:U14"/>
    <mergeCell ref="B11:I11"/>
    <mergeCell ref="H16:K16"/>
    <mergeCell ref="H17:K17"/>
    <mergeCell ref="H19:K19"/>
    <mergeCell ref="H18:K18"/>
    <mergeCell ref="L17:AE17"/>
    <mergeCell ref="L18:AE18"/>
    <mergeCell ref="C3:G3"/>
    <mergeCell ref="C4:G4"/>
    <mergeCell ref="C5:G6"/>
    <mergeCell ref="C7:G7"/>
    <mergeCell ref="H3:T3"/>
    <mergeCell ref="H4:T4"/>
    <mergeCell ref="H7:J7"/>
    <mergeCell ref="K7:O7"/>
    <mergeCell ref="P7:R7"/>
    <mergeCell ref="B41:H41"/>
    <mergeCell ref="B42:H42"/>
    <mergeCell ref="B46:G46"/>
    <mergeCell ref="B47:G47"/>
    <mergeCell ref="B43:H43"/>
    <mergeCell ref="I42:J42"/>
    <mergeCell ref="I41:Y41"/>
    <mergeCell ref="I43:Y43"/>
    <mergeCell ref="Q42:Y42"/>
    <mergeCell ref="H46:K46"/>
    <mergeCell ref="L46:AE46"/>
    <mergeCell ref="B27:F27"/>
    <mergeCell ref="B28:F28"/>
    <mergeCell ref="G27:Y27"/>
    <mergeCell ref="G28:Y28"/>
    <mergeCell ref="E30:G30"/>
    <mergeCell ref="H30:K30"/>
    <mergeCell ref="L30:N30"/>
    <mergeCell ref="O30:R30"/>
    <mergeCell ref="S30:T30"/>
    <mergeCell ref="U30:X30"/>
    <mergeCell ref="U3:Y3"/>
    <mergeCell ref="AB13:AD13"/>
    <mergeCell ref="AE13:AG13"/>
    <mergeCell ref="AB14:AG14"/>
    <mergeCell ref="AA16:AD16"/>
    <mergeCell ref="AE16:AG16"/>
    <mergeCell ref="V11:AA11"/>
    <mergeCell ref="V12:AA12"/>
    <mergeCell ref="AB11:AG11"/>
    <mergeCell ref="AB12:AG12"/>
    <mergeCell ref="V14:AA14"/>
    <mergeCell ref="U4:Y4"/>
    <mergeCell ref="H5:Y5"/>
    <mergeCell ref="H6:Y6"/>
    <mergeCell ref="S7:Y7"/>
    <mergeCell ref="B10:I10"/>
    <mergeCell ref="J10:M10"/>
    <mergeCell ref="J13:L13"/>
    <mergeCell ref="M13:O13"/>
    <mergeCell ref="J11:O11"/>
    <mergeCell ref="J12:O12"/>
    <mergeCell ref="V13:X13"/>
    <mergeCell ref="Y13:AA13"/>
    <mergeCell ref="B3:B7"/>
    <mergeCell ref="B34:G34"/>
    <mergeCell ref="H34:K34"/>
    <mergeCell ref="L34:AE34"/>
    <mergeCell ref="B35:G35"/>
    <mergeCell ref="H35:K35"/>
    <mergeCell ref="L35:AE35"/>
    <mergeCell ref="Y30:Z30"/>
    <mergeCell ref="AA30:AD30"/>
    <mergeCell ref="B31:G31"/>
    <mergeCell ref="H31:K31"/>
    <mergeCell ref="L31:AE31"/>
    <mergeCell ref="B32:G32"/>
    <mergeCell ref="H32:K32"/>
    <mergeCell ref="L32:AE32"/>
    <mergeCell ref="AH16:AK16"/>
    <mergeCell ref="E45:G45"/>
    <mergeCell ref="H45:K45"/>
    <mergeCell ref="L45:N45"/>
    <mergeCell ref="O45:R45"/>
    <mergeCell ref="S45:T45"/>
    <mergeCell ref="U45:X45"/>
    <mergeCell ref="Y45:Z45"/>
    <mergeCell ref="AA45:AD45"/>
    <mergeCell ref="AE45:AG45"/>
    <mergeCell ref="AH45:AK45"/>
    <mergeCell ref="B36:G36"/>
    <mergeCell ref="H36:K36"/>
    <mergeCell ref="L36:AE36"/>
    <mergeCell ref="B37:G37"/>
    <mergeCell ref="H37:K37"/>
    <mergeCell ref="L37:AE37"/>
    <mergeCell ref="B38:G38"/>
    <mergeCell ref="H38:K38"/>
    <mergeCell ref="AE30:AG30"/>
    <mergeCell ref="AH30:AK30"/>
    <mergeCell ref="B33:G33"/>
    <mergeCell ref="H33:K33"/>
    <mergeCell ref="L33:AE33"/>
    <mergeCell ref="B51:G51"/>
    <mergeCell ref="H51:K51"/>
    <mergeCell ref="L51:AE51"/>
    <mergeCell ref="B52:G52"/>
    <mergeCell ref="H52:K52"/>
    <mergeCell ref="L52:AE52"/>
    <mergeCell ref="B53:G53"/>
    <mergeCell ref="H53:K53"/>
    <mergeCell ref="H47:K47"/>
    <mergeCell ref="L47:AE47"/>
    <mergeCell ref="B48:G48"/>
    <mergeCell ref="H48:K48"/>
    <mergeCell ref="L48:AE48"/>
    <mergeCell ref="B49:G49"/>
    <mergeCell ref="H49:K49"/>
    <mergeCell ref="L49:AE49"/>
    <mergeCell ref="B50:G50"/>
    <mergeCell ref="H50:K50"/>
    <mergeCell ref="L50:AE50"/>
  </mergeCells>
  <phoneticPr fontId="1"/>
  <dataValidations count="4">
    <dataValidation type="list" allowBlank="1" showInputMessage="1" showErrorMessage="1" sqref="I42:J42">
      <formula1>"有,無"</formula1>
    </dataValidation>
    <dataValidation type="list" allowBlank="1" showInputMessage="1" showErrorMessage="1" sqref="Z4">
      <formula1>"児童発達支援・放課後等デイサービス(多機能型),児童発達支援のみ,放課後等デイサービスのみ"</formula1>
    </dataValidation>
    <dataValidation type="list" allowBlank="1" showInputMessage="1" showErrorMessage="1" sqref="J13:L13 P13:R13 V13:X13 AB13:AD13">
      <formula1>"A,B,C"</formula1>
    </dataValidation>
    <dataValidation type="list" allowBlank="1" showInputMessage="1" showErrorMessage="1" sqref="M13:O13 S13:U13 Y13:AA13 AE13:AG13">
      <formula1>"001,002,003,004,005,006,007,008,009,010,011,012,013,014,015,016,017,018,019,020,021,022,023,024,025,026,027,028,029,030,031,032,033,034,035,036,037,038,039,040,041,042,043,044,045,046,047,048,049,050,051,052"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53"/>
  <sheetViews>
    <sheetView workbookViewId="0">
      <selection activeCell="H3" sqref="H3:T3"/>
    </sheetView>
  </sheetViews>
  <sheetFormatPr defaultRowHeight="18.75" x14ac:dyDescent="0.4"/>
  <cols>
    <col min="1" max="1" width="1" customWidth="1"/>
    <col min="2" max="37" width="3.625" customWidth="1"/>
    <col min="38" max="38" width="1.125" customWidth="1"/>
    <col min="39" max="39" width="3.625" customWidth="1"/>
  </cols>
  <sheetData>
    <row r="1" spans="2:44" x14ac:dyDescent="0.4">
      <c r="B1" t="s">
        <v>18</v>
      </c>
    </row>
    <row r="2" spans="2:44" ht="7.5" customHeight="1" thickBot="1" x14ac:dyDescent="0.45"/>
    <row r="3" spans="2:44" x14ac:dyDescent="0.4">
      <c r="B3" s="107" t="s">
        <v>22</v>
      </c>
      <c r="C3" s="116" t="s">
        <v>2</v>
      </c>
      <c r="D3" s="116"/>
      <c r="E3" s="116"/>
      <c r="F3" s="116"/>
      <c r="G3" s="116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24" t="s">
        <v>15</v>
      </c>
      <c r="V3" s="24"/>
      <c r="W3" s="24"/>
      <c r="X3" s="24"/>
      <c r="Y3" s="24"/>
      <c r="Z3" s="91" t="s">
        <v>40</v>
      </c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"/>
      <c r="AL3" s="10"/>
      <c r="AM3" s="10"/>
      <c r="AN3" s="12" t="s">
        <v>59</v>
      </c>
      <c r="AO3" s="122"/>
      <c r="AP3" s="122"/>
      <c r="AQ3" s="122"/>
      <c r="AR3" s="123"/>
    </row>
    <row r="4" spans="2:44" ht="24.95" customHeight="1" x14ac:dyDescent="0.4">
      <c r="B4" s="108"/>
      <c r="C4" s="117" t="s">
        <v>19</v>
      </c>
      <c r="D4" s="117"/>
      <c r="E4" s="117"/>
      <c r="F4" s="117"/>
      <c r="G4" s="117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3"/>
      <c r="V4" s="103"/>
      <c r="W4" s="103"/>
      <c r="X4" s="103"/>
      <c r="Y4" s="103"/>
      <c r="Z4" s="130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1"/>
      <c r="AL4" s="10"/>
      <c r="AM4" s="10"/>
      <c r="AN4" s="124"/>
      <c r="AO4" s="125"/>
      <c r="AP4" s="125"/>
      <c r="AQ4" s="125"/>
      <c r="AR4" s="126"/>
    </row>
    <row r="5" spans="2:44" ht="19.5" thickBot="1" x14ac:dyDescent="0.45">
      <c r="B5" s="108"/>
      <c r="C5" s="51" t="s">
        <v>20</v>
      </c>
      <c r="D5" s="51"/>
      <c r="E5" s="51"/>
      <c r="F5" s="51"/>
      <c r="G5" s="51"/>
      <c r="H5" s="44" t="s">
        <v>23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3"/>
      <c r="AA5" s="4"/>
      <c r="AB5" s="4"/>
      <c r="AC5" s="4"/>
      <c r="AD5" s="4"/>
      <c r="AE5" s="4"/>
      <c r="AF5" s="4"/>
      <c r="AG5" s="4"/>
      <c r="AH5" s="4"/>
      <c r="AI5" s="4"/>
      <c r="AJ5" s="4"/>
      <c r="AK5" s="8"/>
      <c r="AM5" s="8"/>
      <c r="AN5" s="127"/>
      <c r="AO5" s="128"/>
      <c r="AP5" s="128"/>
      <c r="AQ5" s="128"/>
      <c r="AR5" s="129"/>
    </row>
    <row r="6" spans="2:44" ht="24.95" customHeight="1" x14ac:dyDescent="0.4">
      <c r="B6" s="108"/>
      <c r="C6" s="51"/>
      <c r="D6" s="51"/>
      <c r="E6" s="51"/>
      <c r="F6" s="51"/>
      <c r="G6" s="51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2:44" ht="24.95" customHeight="1" x14ac:dyDescent="0.4">
      <c r="B7" s="108"/>
      <c r="C7" s="51" t="s">
        <v>21</v>
      </c>
      <c r="D7" s="51"/>
      <c r="E7" s="51"/>
      <c r="F7" s="51"/>
      <c r="G7" s="51"/>
      <c r="H7" s="24" t="s">
        <v>7</v>
      </c>
      <c r="I7" s="24"/>
      <c r="J7" s="24"/>
      <c r="K7" s="103"/>
      <c r="L7" s="103"/>
      <c r="M7" s="103"/>
      <c r="N7" s="103"/>
      <c r="O7" s="103"/>
      <c r="P7" s="24" t="s">
        <v>8</v>
      </c>
      <c r="Q7" s="24"/>
      <c r="R7" s="24"/>
      <c r="S7" s="103"/>
      <c r="T7" s="103"/>
      <c r="U7" s="103"/>
      <c r="V7" s="103"/>
      <c r="W7" s="103"/>
      <c r="X7" s="103"/>
      <c r="Y7" s="103"/>
    </row>
    <row r="8" spans="2:44" ht="12" customHeight="1" x14ac:dyDescent="0.4"/>
    <row r="9" spans="2:44" x14ac:dyDescent="0.4">
      <c r="B9" t="s">
        <v>11</v>
      </c>
    </row>
    <row r="10" spans="2:44" ht="38.25" customHeight="1" x14ac:dyDescent="0.4">
      <c r="B10" s="105" t="s">
        <v>24</v>
      </c>
      <c r="C10" s="105"/>
      <c r="D10" s="105"/>
      <c r="E10" s="105"/>
      <c r="F10" s="105"/>
      <c r="G10" s="105"/>
      <c r="H10" s="105"/>
      <c r="I10" s="105"/>
      <c r="J10" s="106"/>
      <c r="K10" s="106"/>
      <c r="L10" s="106"/>
      <c r="M10" s="106"/>
    </row>
    <row r="11" spans="2:44" x14ac:dyDescent="0.4">
      <c r="B11" s="121"/>
      <c r="C11" s="121"/>
      <c r="D11" s="121"/>
      <c r="E11" s="121"/>
      <c r="F11" s="121"/>
      <c r="G11" s="121"/>
      <c r="H11" s="121"/>
      <c r="I11" s="121"/>
      <c r="J11" s="91" t="s">
        <v>25</v>
      </c>
      <c r="K11" s="92"/>
      <c r="L11" s="92"/>
      <c r="M11" s="92"/>
      <c r="N11" s="92"/>
      <c r="O11" s="93"/>
      <c r="P11" s="91" t="s">
        <v>41</v>
      </c>
      <c r="Q11" s="92"/>
      <c r="R11" s="92"/>
      <c r="S11" s="92"/>
      <c r="T11" s="92"/>
      <c r="U11" s="93"/>
      <c r="V11" s="91" t="s">
        <v>42</v>
      </c>
      <c r="W11" s="92"/>
      <c r="X11" s="92"/>
      <c r="Y11" s="92"/>
      <c r="Z11" s="92"/>
      <c r="AA11" s="93"/>
      <c r="AB11" s="91" t="s">
        <v>43</v>
      </c>
      <c r="AC11" s="92"/>
      <c r="AD11" s="92"/>
      <c r="AE11" s="92"/>
      <c r="AF11" s="92"/>
      <c r="AG11" s="93"/>
    </row>
    <row r="12" spans="2:44" x14ac:dyDescent="0.4">
      <c r="B12" s="119" t="s">
        <v>26</v>
      </c>
      <c r="C12" s="120"/>
      <c r="D12" s="120"/>
      <c r="E12" s="120"/>
      <c r="F12" s="120"/>
      <c r="G12" s="120"/>
      <c r="H12" s="120"/>
      <c r="I12" s="120"/>
      <c r="J12" s="100"/>
      <c r="K12" s="101"/>
      <c r="L12" s="101"/>
      <c r="M12" s="101"/>
      <c r="N12" s="101"/>
      <c r="O12" s="102"/>
      <c r="P12" s="100"/>
      <c r="Q12" s="101"/>
      <c r="R12" s="101"/>
      <c r="S12" s="101"/>
      <c r="T12" s="101"/>
      <c r="U12" s="102"/>
      <c r="V12" s="100"/>
      <c r="W12" s="101"/>
      <c r="X12" s="101"/>
      <c r="Y12" s="101"/>
      <c r="Z12" s="101"/>
      <c r="AA12" s="102"/>
      <c r="AB12" s="100"/>
      <c r="AC12" s="101"/>
      <c r="AD12" s="101"/>
      <c r="AE12" s="101"/>
      <c r="AF12" s="101"/>
      <c r="AG12" s="102"/>
    </row>
    <row r="13" spans="2:44" x14ac:dyDescent="0.4">
      <c r="B13" s="91" t="s">
        <v>27</v>
      </c>
      <c r="C13" s="92"/>
      <c r="D13" s="92"/>
      <c r="E13" s="92"/>
      <c r="F13" s="92"/>
      <c r="G13" s="92"/>
      <c r="H13" s="92"/>
      <c r="I13" s="93"/>
      <c r="J13" s="97"/>
      <c r="K13" s="98"/>
      <c r="L13" s="98"/>
      <c r="M13" s="98"/>
      <c r="N13" s="98"/>
      <c r="O13" s="99"/>
      <c r="P13" s="97"/>
      <c r="Q13" s="98"/>
      <c r="R13" s="98"/>
      <c r="S13" s="98"/>
      <c r="T13" s="98"/>
      <c r="U13" s="99"/>
      <c r="V13" s="97"/>
      <c r="W13" s="98"/>
      <c r="X13" s="98"/>
      <c r="Y13" s="98"/>
      <c r="Z13" s="98"/>
      <c r="AA13" s="99"/>
      <c r="AB13" s="97"/>
      <c r="AC13" s="98"/>
      <c r="AD13" s="98"/>
      <c r="AE13" s="98"/>
      <c r="AF13" s="98"/>
      <c r="AG13" s="99"/>
    </row>
    <row r="14" spans="2:44" x14ac:dyDescent="0.4">
      <c r="B14" s="91" t="s">
        <v>28</v>
      </c>
      <c r="C14" s="92"/>
      <c r="D14" s="92"/>
      <c r="E14" s="92"/>
      <c r="F14" s="92"/>
      <c r="G14" s="92"/>
      <c r="H14" s="92"/>
      <c r="I14" s="93"/>
      <c r="J14" s="100"/>
      <c r="K14" s="101"/>
      <c r="L14" s="101"/>
      <c r="M14" s="101"/>
      <c r="N14" s="101"/>
      <c r="O14" s="102"/>
      <c r="P14" s="100"/>
      <c r="Q14" s="101"/>
      <c r="R14" s="101"/>
      <c r="S14" s="101"/>
      <c r="T14" s="101"/>
      <c r="U14" s="102"/>
      <c r="V14" s="100"/>
      <c r="W14" s="101"/>
      <c r="X14" s="101"/>
      <c r="Y14" s="101"/>
      <c r="Z14" s="101"/>
      <c r="AA14" s="102"/>
      <c r="AB14" s="100"/>
      <c r="AC14" s="101"/>
      <c r="AD14" s="101"/>
      <c r="AE14" s="101"/>
      <c r="AF14" s="101"/>
      <c r="AG14" s="102"/>
    </row>
    <row r="15" spans="2:44" ht="9.75" customHeight="1" x14ac:dyDescent="0.4"/>
    <row r="16" spans="2:44" ht="34.5" customHeight="1" x14ac:dyDescent="0.4">
      <c r="C16" s="1"/>
      <c r="D16" s="1"/>
      <c r="E16" s="77" t="s">
        <v>29</v>
      </c>
      <c r="F16" s="78"/>
      <c r="G16" s="79"/>
      <c r="H16" s="80">
        <f>H24-O16</f>
        <v>0</v>
      </c>
      <c r="I16" s="81"/>
      <c r="J16" s="81"/>
      <c r="K16" s="82"/>
      <c r="L16" s="83" t="s">
        <v>45</v>
      </c>
      <c r="M16" s="84"/>
      <c r="N16" s="84"/>
      <c r="O16" s="85"/>
      <c r="P16" s="85"/>
      <c r="Q16" s="85"/>
      <c r="R16" s="85"/>
      <c r="S16" s="24" t="s">
        <v>46</v>
      </c>
      <c r="T16" s="24"/>
      <c r="U16" s="87">
        <f>175000*J10</f>
        <v>0</v>
      </c>
      <c r="V16" s="87"/>
      <c r="W16" s="87"/>
      <c r="X16" s="87"/>
      <c r="Y16" s="24" t="s">
        <v>47</v>
      </c>
      <c r="Z16" s="24"/>
      <c r="AA16" s="86">
        <f>MIN(H16,U16)</f>
        <v>0</v>
      </c>
      <c r="AB16" s="87"/>
      <c r="AC16" s="87"/>
      <c r="AD16" s="87"/>
      <c r="AE16" s="77" t="s">
        <v>48</v>
      </c>
      <c r="AF16" s="78"/>
      <c r="AG16" s="79"/>
      <c r="AH16" s="74">
        <f>ROUNDDOWN(AA16,-3)</f>
        <v>0</v>
      </c>
      <c r="AI16" s="75"/>
      <c r="AJ16" s="75"/>
      <c r="AK16" s="76"/>
    </row>
    <row r="17" spans="2:37" x14ac:dyDescent="0.4">
      <c r="B17" s="64" t="s">
        <v>30</v>
      </c>
      <c r="C17" s="64"/>
      <c r="D17" s="64"/>
      <c r="E17" s="64"/>
      <c r="F17" s="64"/>
      <c r="G17" s="64"/>
      <c r="H17" s="91" t="s">
        <v>31</v>
      </c>
      <c r="I17" s="92"/>
      <c r="J17" s="92"/>
      <c r="K17" s="93"/>
      <c r="L17" s="77" t="s">
        <v>44</v>
      </c>
      <c r="M17" s="78"/>
      <c r="N17" s="78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5"/>
    </row>
    <row r="18" spans="2:37" x14ac:dyDescent="0.4">
      <c r="B18" s="96"/>
      <c r="C18" s="96"/>
      <c r="D18" s="96"/>
      <c r="E18" s="96"/>
      <c r="F18" s="96"/>
      <c r="G18" s="96"/>
      <c r="H18" s="68"/>
      <c r="I18" s="69"/>
      <c r="J18" s="69"/>
      <c r="K18" s="70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</row>
    <row r="19" spans="2:37" x14ac:dyDescent="0.4">
      <c r="B19" s="52"/>
      <c r="C19" s="52"/>
      <c r="D19" s="52"/>
      <c r="E19" s="52"/>
      <c r="F19" s="52"/>
      <c r="G19" s="52"/>
      <c r="H19" s="53"/>
      <c r="I19" s="54"/>
      <c r="J19" s="54"/>
      <c r="K19" s="55"/>
      <c r="L19" s="56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</row>
    <row r="20" spans="2:37" x14ac:dyDescent="0.4">
      <c r="B20" s="52"/>
      <c r="C20" s="52"/>
      <c r="D20" s="52"/>
      <c r="E20" s="52"/>
      <c r="F20" s="52"/>
      <c r="G20" s="52"/>
      <c r="H20" s="53"/>
      <c r="I20" s="54"/>
      <c r="J20" s="54"/>
      <c r="K20" s="55"/>
      <c r="L20" s="56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</row>
    <row r="21" spans="2:37" x14ac:dyDescent="0.4">
      <c r="B21" s="52"/>
      <c r="C21" s="52"/>
      <c r="D21" s="52"/>
      <c r="E21" s="52"/>
      <c r="F21" s="52"/>
      <c r="G21" s="52"/>
      <c r="H21" s="53"/>
      <c r="I21" s="54"/>
      <c r="J21" s="54"/>
      <c r="K21" s="55"/>
      <c r="L21" s="56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8"/>
    </row>
    <row r="22" spans="2:37" x14ac:dyDescent="0.4">
      <c r="B22" s="52"/>
      <c r="C22" s="52"/>
      <c r="D22" s="52"/>
      <c r="E22" s="52"/>
      <c r="F22" s="52"/>
      <c r="G22" s="52"/>
      <c r="H22" s="53"/>
      <c r="I22" s="54"/>
      <c r="J22" s="54"/>
      <c r="K22" s="55"/>
      <c r="L22" s="56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8"/>
    </row>
    <row r="23" spans="2:37" x14ac:dyDescent="0.4">
      <c r="B23" s="59"/>
      <c r="C23" s="59"/>
      <c r="D23" s="59"/>
      <c r="E23" s="59"/>
      <c r="F23" s="59"/>
      <c r="G23" s="59"/>
      <c r="H23" s="60"/>
      <c r="I23" s="61"/>
      <c r="J23" s="61"/>
      <c r="K23" s="62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63"/>
    </row>
    <row r="24" spans="2:37" x14ac:dyDescent="0.4">
      <c r="B24" s="64" t="s">
        <v>16</v>
      </c>
      <c r="C24" s="64"/>
      <c r="D24" s="64"/>
      <c r="E24" s="64"/>
      <c r="F24" s="64"/>
      <c r="G24" s="64"/>
      <c r="H24" s="65">
        <f>SUM(H18:J23)</f>
        <v>0</v>
      </c>
      <c r="I24" s="66"/>
      <c r="J24" s="66"/>
      <c r="K24" s="6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37" ht="12" customHeight="1" x14ac:dyDescent="0.4"/>
    <row r="26" spans="2:37" x14ac:dyDescent="0.4">
      <c r="B26" t="s">
        <v>12</v>
      </c>
    </row>
    <row r="27" spans="2:37" x14ac:dyDescent="0.4">
      <c r="B27" s="51" t="s">
        <v>33</v>
      </c>
      <c r="C27" s="51"/>
      <c r="D27" s="51"/>
      <c r="E27" s="51"/>
      <c r="F27" s="51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spans="2:37" x14ac:dyDescent="0.4">
      <c r="B28" s="51" t="s">
        <v>28</v>
      </c>
      <c r="C28" s="51"/>
      <c r="D28" s="51"/>
      <c r="E28" s="51"/>
      <c r="F28" s="51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</row>
    <row r="29" spans="2:37" ht="9.75" customHeight="1" x14ac:dyDescent="0.4"/>
    <row r="30" spans="2:37" ht="34.5" customHeight="1" x14ac:dyDescent="0.4">
      <c r="C30" s="1"/>
      <c r="D30" s="1"/>
      <c r="E30" s="77" t="s">
        <v>29</v>
      </c>
      <c r="F30" s="78"/>
      <c r="G30" s="79"/>
      <c r="H30" s="80">
        <f>H38-O30</f>
        <v>0</v>
      </c>
      <c r="I30" s="81"/>
      <c r="J30" s="81"/>
      <c r="K30" s="82"/>
      <c r="L30" s="83" t="s">
        <v>45</v>
      </c>
      <c r="M30" s="84"/>
      <c r="N30" s="84"/>
      <c r="O30" s="85"/>
      <c r="P30" s="85"/>
      <c r="Q30" s="85"/>
      <c r="R30" s="85"/>
      <c r="S30" s="24" t="s">
        <v>46</v>
      </c>
      <c r="T30" s="24"/>
      <c r="U30" s="86">
        <f>200000</f>
        <v>200000</v>
      </c>
      <c r="V30" s="86"/>
      <c r="W30" s="86"/>
      <c r="X30" s="86"/>
      <c r="Y30" s="24" t="s">
        <v>47</v>
      </c>
      <c r="Z30" s="24"/>
      <c r="AA30" s="86">
        <f>MIN(H30,U30)</f>
        <v>0</v>
      </c>
      <c r="AB30" s="87"/>
      <c r="AC30" s="87"/>
      <c r="AD30" s="87"/>
      <c r="AE30" s="88" t="s">
        <v>49</v>
      </c>
      <c r="AF30" s="89"/>
      <c r="AG30" s="90"/>
      <c r="AH30" s="74">
        <f>ROUNDDOWN(AA30*4/5,-3)</f>
        <v>0</v>
      </c>
      <c r="AI30" s="75"/>
      <c r="AJ30" s="75"/>
      <c r="AK30" s="76"/>
    </row>
    <row r="31" spans="2:37" x14ac:dyDescent="0.4">
      <c r="B31" s="64" t="s">
        <v>30</v>
      </c>
      <c r="C31" s="64"/>
      <c r="D31" s="64"/>
      <c r="E31" s="64"/>
      <c r="F31" s="64"/>
      <c r="G31" s="64"/>
      <c r="H31" s="91" t="s">
        <v>31</v>
      </c>
      <c r="I31" s="92"/>
      <c r="J31" s="92"/>
      <c r="K31" s="93"/>
      <c r="L31" s="77" t="s">
        <v>44</v>
      </c>
      <c r="M31" s="78"/>
      <c r="N31" s="7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2:37" x14ac:dyDescent="0.4">
      <c r="B32" s="96"/>
      <c r="C32" s="96"/>
      <c r="D32" s="96"/>
      <c r="E32" s="96"/>
      <c r="F32" s="96"/>
      <c r="G32" s="96"/>
      <c r="H32" s="68"/>
      <c r="I32" s="69"/>
      <c r="J32" s="69"/>
      <c r="K32" s="70"/>
      <c r="L32" s="71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3"/>
    </row>
    <row r="33" spans="2:37" x14ac:dyDescent="0.4">
      <c r="B33" s="52"/>
      <c r="C33" s="52"/>
      <c r="D33" s="52"/>
      <c r="E33" s="52"/>
      <c r="F33" s="52"/>
      <c r="G33" s="52"/>
      <c r="H33" s="53"/>
      <c r="I33" s="54"/>
      <c r="J33" s="54"/>
      <c r="K33" s="55"/>
      <c r="L33" s="56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</row>
    <row r="34" spans="2:37" x14ac:dyDescent="0.4">
      <c r="B34" s="52"/>
      <c r="C34" s="52"/>
      <c r="D34" s="52"/>
      <c r="E34" s="52"/>
      <c r="F34" s="52"/>
      <c r="G34" s="52"/>
      <c r="H34" s="53"/>
      <c r="I34" s="54"/>
      <c r="J34" s="54"/>
      <c r="K34" s="55"/>
      <c r="L34" s="56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8"/>
    </row>
    <row r="35" spans="2:37" x14ac:dyDescent="0.4">
      <c r="B35" s="52"/>
      <c r="C35" s="52"/>
      <c r="D35" s="52"/>
      <c r="E35" s="52"/>
      <c r="F35" s="52"/>
      <c r="G35" s="52"/>
      <c r="H35" s="53"/>
      <c r="I35" s="54"/>
      <c r="J35" s="54"/>
      <c r="K35" s="55"/>
      <c r="L35" s="56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7" x14ac:dyDescent="0.4">
      <c r="B36" s="52"/>
      <c r="C36" s="52"/>
      <c r="D36" s="52"/>
      <c r="E36" s="52"/>
      <c r="F36" s="52"/>
      <c r="G36" s="52"/>
      <c r="H36" s="53"/>
      <c r="I36" s="54"/>
      <c r="J36" s="54"/>
      <c r="K36" s="55"/>
      <c r="L36" s="56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8"/>
    </row>
    <row r="37" spans="2:37" x14ac:dyDescent="0.4">
      <c r="B37" s="59"/>
      <c r="C37" s="59"/>
      <c r="D37" s="59"/>
      <c r="E37" s="59"/>
      <c r="F37" s="59"/>
      <c r="G37" s="59"/>
      <c r="H37" s="60"/>
      <c r="I37" s="61"/>
      <c r="J37" s="61"/>
      <c r="K37" s="62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63"/>
    </row>
    <row r="38" spans="2:37" x14ac:dyDescent="0.4">
      <c r="B38" s="64" t="s">
        <v>16</v>
      </c>
      <c r="C38" s="64"/>
      <c r="D38" s="64"/>
      <c r="E38" s="64"/>
      <c r="F38" s="64"/>
      <c r="G38" s="64"/>
      <c r="H38" s="65">
        <f>SUM(H32:J37)</f>
        <v>0</v>
      </c>
      <c r="I38" s="66"/>
      <c r="J38" s="66"/>
      <c r="K38" s="6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37" ht="21" customHeight="1" x14ac:dyDescent="0.4"/>
    <row r="40" spans="2:37" x14ac:dyDescent="0.4">
      <c r="B40" t="s">
        <v>13</v>
      </c>
    </row>
    <row r="41" spans="2:37" x14ac:dyDescent="0.4">
      <c r="B41" s="110" t="s">
        <v>36</v>
      </c>
      <c r="C41" s="111"/>
      <c r="D41" s="111"/>
      <c r="E41" s="111"/>
      <c r="F41" s="111"/>
      <c r="G41" s="111"/>
      <c r="H41" s="112"/>
      <c r="I41" s="113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5"/>
    </row>
    <row r="42" spans="2:37" x14ac:dyDescent="0.4">
      <c r="B42" s="110" t="s">
        <v>37</v>
      </c>
      <c r="C42" s="111"/>
      <c r="D42" s="111"/>
      <c r="E42" s="111"/>
      <c r="F42" s="111"/>
      <c r="G42" s="111"/>
      <c r="H42" s="112"/>
      <c r="I42" s="97"/>
      <c r="J42" s="99"/>
      <c r="K42" s="5" t="s">
        <v>38</v>
      </c>
      <c r="L42" s="6"/>
      <c r="M42" s="6"/>
      <c r="N42" s="6"/>
      <c r="O42" s="6"/>
      <c r="P42" s="7"/>
      <c r="Q42" s="100"/>
      <c r="R42" s="101"/>
      <c r="S42" s="101"/>
      <c r="T42" s="101"/>
      <c r="U42" s="101"/>
      <c r="V42" s="101"/>
      <c r="W42" s="101"/>
      <c r="X42" s="101"/>
      <c r="Y42" s="102"/>
    </row>
    <row r="43" spans="2:37" x14ac:dyDescent="0.4">
      <c r="B43" s="110" t="s">
        <v>28</v>
      </c>
      <c r="C43" s="111"/>
      <c r="D43" s="111"/>
      <c r="E43" s="111"/>
      <c r="F43" s="111"/>
      <c r="G43" s="111"/>
      <c r="H43" s="112"/>
      <c r="I43" s="100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2"/>
    </row>
    <row r="44" spans="2:37" ht="9.75" customHeight="1" x14ac:dyDescent="0.4"/>
    <row r="45" spans="2:37" ht="34.5" customHeight="1" x14ac:dyDescent="0.4">
      <c r="C45" s="1"/>
      <c r="D45" s="1"/>
      <c r="E45" s="77" t="s">
        <v>29</v>
      </c>
      <c r="F45" s="78"/>
      <c r="G45" s="79"/>
      <c r="H45" s="80">
        <f>H53-O45</f>
        <v>0</v>
      </c>
      <c r="I45" s="81"/>
      <c r="J45" s="81"/>
      <c r="K45" s="82"/>
      <c r="L45" s="83" t="s">
        <v>45</v>
      </c>
      <c r="M45" s="84"/>
      <c r="N45" s="84"/>
      <c r="O45" s="85"/>
      <c r="P45" s="85"/>
      <c r="Q45" s="85"/>
      <c r="R45" s="85"/>
      <c r="S45" s="24" t="s">
        <v>46</v>
      </c>
      <c r="T45" s="24"/>
      <c r="U45" s="86">
        <f>IF(I42="有",700000,200000)</f>
        <v>200000</v>
      </c>
      <c r="V45" s="86"/>
      <c r="W45" s="86"/>
      <c r="X45" s="86"/>
      <c r="Y45" s="24" t="s">
        <v>47</v>
      </c>
      <c r="Z45" s="24"/>
      <c r="AA45" s="86">
        <f>MIN(H45,U45)</f>
        <v>0</v>
      </c>
      <c r="AB45" s="87"/>
      <c r="AC45" s="87"/>
      <c r="AD45" s="87"/>
      <c r="AE45" s="88" t="s">
        <v>49</v>
      </c>
      <c r="AF45" s="89"/>
      <c r="AG45" s="90"/>
      <c r="AH45" s="74">
        <f>ROUNDDOWN(AA45*4/5,-3)</f>
        <v>0</v>
      </c>
      <c r="AI45" s="75"/>
      <c r="AJ45" s="75"/>
      <c r="AK45" s="76"/>
    </row>
    <row r="46" spans="2:37" x14ac:dyDescent="0.4">
      <c r="B46" s="64" t="s">
        <v>30</v>
      </c>
      <c r="C46" s="64"/>
      <c r="D46" s="64"/>
      <c r="E46" s="64"/>
      <c r="F46" s="64"/>
      <c r="G46" s="64"/>
      <c r="H46" s="91" t="s">
        <v>31</v>
      </c>
      <c r="I46" s="92"/>
      <c r="J46" s="92"/>
      <c r="K46" s="93"/>
      <c r="L46" s="77" t="s">
        <v>44</v>
      </c>
      <c r="M46" s="78"/>
      <c r="N46" s="78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5"/>
    </row>
    <row r="47" spans="2:37" x14ac:dyDescent="0.4">
      <c r="B47" s="96"/>
      <c r="C47" s="96"/>
      <c r="D47" s="96"/>
      <c r="E47" s="96"/>
      <c r="F47" s="96"/>
      <c r="G47" s="96"/>
      <c r="H47" s="68"/>
      <c r="I47" s="69"/>
      <c r="J47" s="69"/>
      <c r="K47" s="70"/>
      <c r="L47" s="71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3"/>
    </row>
    <row r="48" spans="2:37" x14ac:dyDescent="0.4">
      <c r="B48" s="52"/>
      <c r="C48" s="52"/>
      <c r="D48" s="52"/>
      <c r="E48" s="52"/>
      <c r="F48" s="52"/>
      <c r="G48" s="52"/>
      <c r="H48" s="53"/>
      <c r="I48" s="54"/>
      <c r="J48" s="54"/>
      <c r="K48" s="55"/>
      <c r="L48" s="56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8"/>
    </row>
    <row r="49" spans="2:31" x14ac:dyDescent="0.4">
      <c r="B49" s="52"/>
      <c r="C49" s="52"/>
      <c r="D49" s="52"/>
      <c r="E49" s="52"/>
      <c r="F49" s="52"/>
      <c r="G49" s="52"/>
      <c r="H49" s="53"/>
      <c r="I49" s="54"/>
      <c r="J49" s="54"/>
      <c r="K49" s="55"/>
      <c r="L49" s="56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8"/>
    </row>
    <row r="50" spans="2:31" x14ac:dyDescent="0.4">
      <c r="B50" s="52"/>
      <c r="C50" s="52"/>
      <c r="D50" s="52"/>
      <c r="E50" s="52"/>
      <c r="F50" s="52"/>
      <c r="G50" s="52"/>
      <c r="H50" s="53"/>
      <c r="I50" s="54"/>
      <c r="J50" s="54"/>
      <c r="K50" s="55"/>
      <c r="L50" s="56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</row>
    <row r="51" spans="2:31" x14ac:dyDescent="0.4">
      <c r="B51" s="52"/>
      <c r="C51" s="52"/>
      <c r="D51" s="52"/>
      <c r="E51" s="52"/>
      <c r="F51" s="52"/>
      <c r="G51" s="52"/>
      <c r="H51" s="53"/>
      <c r="I51" s="54"/>
      <c r="J51" s="54"/>
      <c r="K51" s="55"/>
      <c r="L51" s="56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8"/>
    </row>
    <row r="52" spans="2:31" x14ac:dyDescent="0.4">
      <c r="B52" s="59"/>
      <c r="C52" s="59"/>
      <c r="D52" s="59"/>
      <c r="E52" s="59"/>
      <c r="F52" s="59"/>
      <c r="G52" s="59"/>
      <c r="H52" s="60"/>
      <c r="I52" s="61"/>
      <c r="J52" s="61"/>
      <c r="K52" s="62"/>
      <c r="L52" s="40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63"/>
    </row>
    <row r="53" spans="2:31" x14ac:dyDescent="0.4">
      <c r="B53" s="64" t="s">
        <v>16</v>
      </c>
      <c r="C53" s="64"/>
      <c r="D53" s="64"/>
      <c r="E53" s="64"/>
      <c r="F53" s="64"/>
      <c r="G53" s="64"/>
      <c r="H53" s="65">
        <f>SUM(H47:J52)</f>
        <v>0</v>
      </c>
      <c r="I53" s="66"/>
      <c r="J53" s="66"/>
      <c r="K53" s="6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</sheetData>
  <mergeCells count="154">
    <mergeCell ref="C7:G7"/>
    <mergeCell ref="H7:J7"/>
    <mergeCell ref="K7:O7"/>
    <mergeCell ref="P7:R7"/>
    <mergeCell ref="S7:Y7"/>
    <mergeCell ref="AN3:AR5"/>
    <mergeCell ref="B3:B7"/>
    <mergeCell ref="C3:G3"/>
    <mergeCell ref="H3:T3"/>
    <mergeCell ref="U3:Y3"/>
    <mergeCell ref="Z3:AJ3"/>
    <mergeCell ref="C4:G4"/>
    <mergeCell ref="H4:T4"/>
    <mergeCell ref="U4:Y4"/>
    <mergeCell ref="Z4:AJ4"/>
    <mergeCell ref="C5:G6"/>
    <mergeCell ref="H5:Y5"/>
    <mergeCell ref="H6:Y6"/>
    <mergeCell ref="AB11:AG11"/>
    <mergeCell ref="B12:I12"/>
    <mergeCell ref="J12:O12"/>
    <mergeCell ref="P12:U12"/>
    <mergeCell ref="V12:AA12"/>
    <mergeCell ref="AB12:AG12"/>
    <mergeCell ref="B10:I10"/>
    <mergeCell ref="J10:M10"/>
    <mergeCell ref="B11:I11"/>
    <mergeCell ref="J11:O11"/>
    <mergeCell ref="P11:U11"/>
    <mergeCell ref="V11:AA11"/>
    <mergeCell ref="Y13:AA13"/>
    <mergeCell ref="AB13:AD13"/>
    <mergeCell ref="AE13:AG13"/>
    <mergeCell ref="B14:I14"/>
    <mergeCell ref="J14:O14"/>
    <mergeCell ref="P14:U14"/>
    <mergeCell ref="V14:AA14"/>
    <mergeCell ref="AB14:AG14"/>
    <mergeCell ref="B13:I13"/>
    <mergeCell ref="J13:L13"/>
    <mergeCell ref="M13:O13"/>
    <mergeCell ref="P13:R13"/>
    <mergeCell ref="S13:U13"/>
    <mergeCell ref="V13:X13"/>
    <mergeCell ref="Y16:Z16"/>
    <mergeCell ref="AA16:AD16"/>
    <mergeCell ref="AE16:AG16"/>
    <mergeCell ref="AH16:AK16"/>
    <mergeCell ref="B17:G17"/>
    <mergeCell ref="H17:K17"/>
    <mergeCell ref="L17:AE17"/>
    <mergeCell ref="E16:G16"/>
    <mergeCell ref="H16:K16"/>
    <mergeCell ref="L16:N16"/>
    <mergeCell ref="O16:R16"/>
    <mergeCell ref="S16:T16"/>
    <mergeCell ref="U16:X16"/>
    <mergeCell ref="B20:G20"/>
    <mergeCell ref="H20:K20"/>
    <mergeCell ref="L20:AE20"/>
    <mergeCell ref="B21:G21"/>
    <mergeCell ref="H21:K21"/>
    <mergeCell ref="L21:AE21"/>
    <mergeCell ref="B18:G18"/>
    <mergeCell ref="H18:K18"/>
    <mergeCell ref="L18:AE18"/>
    <mergeCell ref="B19:G19"/>
    <mergeCell ref="H19:K19"/>
    <mergeCell ref="L19:AE19"/>
    <mergeCell ref="B24:G24"/>
    <mergeCell ref="H24:K24"/>
    <mergeCell ref="B27:F27"/>
    <mergeCell ref="G27:Y27"/>
    <mergeCell ref="B28:F28"/>
    <mergeCell ref="G28:Y28"/>
    <mergeCell ref="B22:G22"/>
    <mergeCell ref="H22:K22"/>
    <mergeCell ref="L22:AE22"/>
    <mergeCell ref="B23:G23"/>
    <mergeCell ref="H23:K23"/>
    <mergeCell ref="L23:AE23"/>
    <mergeCell ref="Y30:Z30"/>
    <mergeCell ref="AA30:AD30"/>
    <mergeCell ref="AE30:AG30"/>
    <mergeCell ref="AH30:AK30"/>
    <mergeCell ref="B31:G31"/>
    <mergeCell ref="H31:K31"/>
    <mergeCell ref="L31:AE31"/>
    <mergeCell ref="E30:G30"/>
    <mergeCell ref="H30:K30"/>
    <mergeCell ref="L30:N30"/>
    <mergeCell ref="O30:R30"/>
    <mergeCell ref="S30:T30"/>
    <mergeCell ref="U30:X30"/>
    <mergeCell ref="B34:G34"/>
    <mergeCell ref="H34:K34"/>
    <mergeCell ref="L34:AE34"/>
    <mergeCell ref="B35:G35"/>
    <mergeCell ref="H35:K35"/>
    <mergeCell ref="L35:AE35"/>
    <mergeCell ref="B32:G32"/>
    <mergeCell ref="H32:K32"/>
    <mergeCell ref="L32:AE32"/>
    <mergeCell ref="B33:G33"/>
    <mergeCell ref="H33:K33"/>
    <mergeCell ref="L33:AE33"/>
    <mergeCell ref="B38:G38"/>
    <mergeCell ref="H38:K38"/>
    <mergeCell ref="B41:H41"/>
    <mergeCell ref="I41:Y41"/>
    <mergeCell ref="B42:H42"/>
    <mergeCell ref="I42:J42"/>
    <mergeCell ref="Q42:Y42"/>
    <mergeCell ref="B36:G36"/>
    <mergeCell ref="H36:K36"/>
    <mergeCell ref="L36:AE36"/>
    <mergeCell ref="B37:G37"/>
    <mergeCell ref="H37:K37"/>
    <mergeCell ref="L37:AE37"/>
    <mergeCell ref="B43:H43"/>
    <mergeCell ref="I43:Y43"/>
    <mergeCell ref="E45:G45"/>
    <mergeCell ref="H45:K45"/>
    <mergeCell ref="L45:N45"/>
    <mergeCell ref="O45:R45"/>
    <mergeCell ref="S45:T45"/>
    <mergeCell ref="U45:X45"/>
    <mergeCell ref="Y45:Z45"/>
    <mergeCell ref="B47:G47"/>
    <mergeCell ref="H47:K47"/>
    <mergeCell ref="L47:AE47"/>
    <mergeCell ref="B48:G48"/>
    <mergeCell ref="H48:K48"/>
    <mergeCell ref="L48:AE48"/>
    <mergeCell ref="AA45:AD45"/>
    <mergeCell ref="AE45:AG45"/>
    <mergeCell ref="AH45:AK45"/>
    <mergeCell ref="B46:G46"/>
    <mergeCell ref="H46:K46"/>
    <mergeCell ref="L46:AE46"/>
    <mergeCell ref="B53:G53"/>
    <mergeCell ref="H53:K53"/>
    <mergeCell ref="B51:G51"/>
    <mergeCell ref="H51:K51"/>
    <mergeCell ref="L51:AE51"/>
    <mergeCell ref="B52:G52"/>
    <mergeCell ref="H52:K52"/>
    <mergeCell ref="L52:AE52"/>
    <mergeCell ref="B49:G49"/>
    <mergeCell ref="H49:K49"/>
    <mergeCell ref="L49:AE49"/>
    <mergeCell ref="B50:G50"/>
    <mergeCell ref="H50:K50"/>
    <mergeCell ref="L50:AE50"/>
  </mergeCells>
  <phoneticPr fontId="1"/>
  <dataValidations count="4">
    <dataValidation type="list" allowBlank="1" showInputMessage="1" showErrorMessage="1" sqref="M13:O13 S13:U13 Y13:AA13 AE13:AG13">
      <formula1>"001,002,003,004,005,006,007,008,009,010,011,012,013,014,015,016,017,018,019,020,021,022,023,024,025,026,027,028,029,030,031,032,033,034,035,036,037,038,039,040,041,042,043,044,045,046,047,048,049,050,051,052"</formula1>
    </dataValidation>
    <dataValidation type="list" allowBlank="1" showInputMessage="1" showErrorMessage="1" sqref="J13:L13 P13:R13 V13:X13 AB13:AD13">
      <formula1>"A,B,C"</formula1>
    </dataValidation>
    <dataValidation type="list" allowBlank="1" showInputMessage="1" showErrorMessage="1" sqref="Z4">
      <formula1>"児童発達支援・放課後等デイサービス(多機能型),児童発達支援のみ,放課後等デイサービスのみ"</formula1>
    </dataValidation>
    <dataValidation type="list" allowBlank="1" showInputMessage="1" showErrorMessage="1" sqref="I42:J42">
      <formula1>"有,無"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53"/>
  <sheetViews>
    <sheetView workbookViewId="0">
      <selection activeCell="H3" sqref="H3:T3"/>
    </sheetView>
  </sheetViews>
  <sheetFormatPr defaultRowHeight="18.75" x14ac:dyDescent="0.4"/>
  <cols>
    <col min="1" max="1" width="1" customWidth="1"/>
    <col min="2" max="37" width="3.625" customWidth="1"/>
    <col min="38" max="38" width="1.125" customWidth="1"/>
    <col min="39" max="39" width="3.625" customWidth="1"/>
  </cols>
  <sheetData>
    <row r="1" spans="2:44" x14ac:dyDescent="0.4">
      <c r="B1" t="s">
        <v>18</v>
      </c>
    </row>
    <row r="2" spans="2:44" ht="7.5" customHeight="1" thickBot="1" x14ac:dyDescent="0.45"/>
    <row r="3" spans="2:44" ht="18.75" customHeight="1" x14ac:dyDescent="0.4">
      <c r="B3" s="107" t="s">
        <v>22</v>
      </c>
      <c r="C3" s="116" t="s">
        <v>2</v>
      </c>
      <c r="D3" s="116"/>
      <c r="E3" s="116"/>
      <c r="F3" s="116"/>
      <c r="G3" s="116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24" t="s">
        <v>15</v>
      </c>
      <c r="V3" s="24"/>
      <c r="W3" s="24"/>
      <c r="X3" s="24"/>
      <c r="Y3" s="24"/>
      <c r="Z3" s="91" t="s">
        <v>40</v>
      </c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"/>
      <c r="AL3" s="10"/>
      <c r="AM3" s="10"/>
      <c r="AN3" s="12" t="s">
        <v>59</v>
      </c>
      <c r="AO3" s="122"/>
      <c r="AP3" s="122"/>
      <c r="AQ3" s="122"/>
      <c r="AR3" s="123"/>
    </row>
    <row r="4" spans="2:44" ht="24.95" customHeight="1" x14ac:dyDescent="0.4">
      <c r="B4" s="108"/>
      <c r="C4" s="117" t="s">
        <v>19</v>
      </c>
      <c r="D4" s="117"/>
      <c r="E4" s="117"/>
      <c r="F4" s="117"/>
      <c r="G4" s="117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3"/>
      <c r="V4" s="103"/>
      <c r="W4" s="103"/>
      <c r="X4" s="103"/>
      <c r="Y4" s="103"/>
      <c r="Z4" s="130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1"/>
      <c r="AL4" s="10"/>
      <c r="AM4" s="10"/>
      <c r="AN4" s="124"/>
      <c r="AO4" s="125"/>
      <c r="AP4" s="125"/>
      <c r="AQ4" s="125"/>
      <c r="AR4" s="126"/>
    </row>
    <row r="5" spans="2:44" ht="19.5" thickBot="1" x14ac:dyDescent="0.45">
      <c r="B5" s="108"/>
      <c r="C5" s="51" t="s">
        <v>20</v>
      </c>
      <c r="D5" s="51"/>
      <c r="E5" s="51"/>
      <c r="F5" s="51"/>
      <c r="G5" s="51"/>
      <c r="H5" s="44" t="s">
        <v>23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3"/>
      <c r="AA5" s="4"/>
      <c r="AB5" s="4"/>
      <c r="AC5" s="4"/>
      <c r="AD5" s="4"/>
      <c r="AE5" s="4"/>
      <c r="AF5" s="4"/>
      <c r="AG5" s="4"/>
      <c r="AH5" s="4"/>
      <c r="AI5" s="4"/>
      <c r="AJ5" s="4"/>
      <c r="AK5" s="8"/>
      <c r="AM5" s="8"/>
      <c r="AN5" s="127"/>
      <c r="AO5" s="128"/>
      <c r="AP5" s="128"/>
      <c r="AQ5" s="128"/>
      <c r="AR5" s="129"/>
    </row>
    <row r="6" spans="2:44" ht="24.95" customHeight="1" x14ac:dyDescent="0.4">
      <c r="B6" s="108"/>
      <c r="C6" s="51"/>
      <c r="D6" s="51"/>
      <c r="E6" s="51"/>
      <c r="F6" s="51"/>
      <c r="G6" s="51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2:44" ht="24.95" customHeight="1" x14ac:dyDescent="0.4">
      <c r="B7" s="108"/>
      <c r="C7" s="51" t="s">
        <v>21</v>
      </c>
      <c r="D7" s="51"/>
      <c r="E7" s="51"/>
      <c r="F7" s="51"/>
      <c r="G7" s="51"/>
      <c r="H7" s="24" t="s">
        <v>7</v>
      </c>
      <c r="I7" s="24"/>
      <c r="J7" s="24"/>
      <c r="K7" s="103"/>
      <c r="L7" s="103"/>
      <c r="M7" s="103"/>
      <c r="N7" s="103"/>
      <c r="O7" s="103"/>
      <c r="P7" s="24" t="s">
        <v>8</v>
      </c>
      <c r="Q7" s="24"/>
      <c r="R7" s="24"/>
      <c r="S7" s="103"/>
      <c r="T7" s="103"/>
      <c r="U7" s="103"/>
      <c r="V7" s="103"/>
      <c r="W7" s="103"/>
      <c r="X7" s="103"/>
      <c r="Y7" s="103"/>
    </row>
    <row r="8" spans="2:44" ht="12" customHeight="1" x14ac:dyDescent="0.4"/>
    <row r="9" spans="2:44" x14ac:dyDescent="0.4">
      <c r="B9" t="s">
        <v>11</v>
      </c>
    </row>
    <row r="10" spans="2:44" ht="38.25" customHeight="1" x14ac:dyDescent="0.4">
      <c r="B10" s="105" t="s">
        <v>24</v>
      </c>
      <c r="C10" s="105"/>
      <c r="D10" s="105"/>
      <c r="E10" s="105"/>
      <c r="F10" s="105"/>
      <c r="G10" s="105"/>
      <c r="H10" s="105"/>
      <c r="I10" s="105"/>
      <c r="J10" s="106"/>
      <c r="K10" s="106"/>
      <c r="L10" s="106"/>
      <c r="M10" s="106"/>
    </row>
    <row r="11" spans="2:44" x14ac:dyDescent="0.4">
      <c r="B11" s="121"/>
      <c r="C11" s="121"/>
      <c r="D11" s="121"/>
      <c r="E11" s="121"/>
      <c r="F11" s="121"/>
      <c r="G11" s="121"/>
      <c r="H11" s="121"/>
      <c r="I11" s="121"/>
      <c r="J11" s="91" t="s">
        <v>25</v>
      </c>
      <c r="K11" s="92"/>
      <c r="L11" s="92"/>
      <c r="M11" s="92"/>
      <c r="N11" s="92"/>
      <c r="O11" s="93"/>
      <c r="P11" s="91" t="s">
        <v>41</v>
      </c>
      <c r="Q11" s="92"/>
      <c r="R11" s="92"/>
      <c r="S11" s="92"/>
      <c r="T11" s="92"/>
      <c r="U11" s="93"/>
      <c r="V11" s="91" t="s">
        <v>42</v>
      </c>
      <c r="W11" s="92"/>
      <c r="X11" s="92"/>
      <c r="Y11" s="92"/>
      <c r="Z11" s="92"/>
      <c r="AA11" s="93"/>
      <c r="AB11" s="91" t="s">
        <v>43</v>
      </c>
      <c r="AC11" s="92"/>
      <c r="AD11" s="92"/>
      <c r="AE11" s="92"/>
      <c r="AF11" s="92"/>
      <c r="AG11" s="93"/>
    </row>
    <row r="12" spans="2:44" x14ac:dyDescent="0.4">
      <c r="B12" s="119" t="s">
        <v>26</v>
      </c>
      <c r="C12" s="120"/>
      <c r="D12" s="120"/>
      <c r="E12" s="120"/>
      <c r="F12" s="120"/>
      <c r="G12" s="120"/>
      <c r="H12" s="120"/>
      <c r="I12" s="120"/>
      <c r="J12" s="100"/>
      <c r="K12" s="101"/>
      <c r="L12" s="101"/>
      <c r="M12" s="101"/>
      <c r="N12" s="101"/>
      <c r="O12" s="102"/>
      <c r="P12" s="100"/>
      <c r="Q12" s="101"/>
      <c r="R12" s="101"/>
      <c r="S12" s="101"/>
      <c r="T12" s="101"/>
      <c r="U12" s="102"/>
      <c r="V12" s="100"/>
      <c r="W12" s="101"/>
      <c r="X12" s="101"/>
      <c r="Y12" s="101"/>
      <c r="Z12" s="101"/>
      <c r="AA12" s="102"/>
      <c r="AB12" s="100"/>
      <c r="AC12" s="101"/>
      <c r="AD12" s="101"/>
      <c r="AE12" s="101"/>
      <c r="AF12" s="101"/>
      <c r="AG12" s="102"/>
    </row>
    <row r="13" spans="2:44" x14ac:dyDescent="0.4">
      <c r="B13" s="91" t="s">
        <v>27</v>
      </c>
      <c r="C13" s="92"/>
      <c r="D13" s="92"/>
      <c r="E13" s="92"/>
      <c r="F13" s="92"/>
      <c r="G13" s="92"/>
      <c r="H13" s="92"/>
      <c r="I13" s="93"/>
      <c r="J13" s="97"/>
      <c r="K13" s="98"/>
      <c r="L13" s="98"/>
      <c r="M13" s="98"/>
      <c r="N13" s="98"/>
      <c r="O13" s="99"/>
      <c r="P13" s="97"/>
      <c r="Q13" s="98"/>
      <c r="R13" s="98"/>
      <c r="S13" s="98"/>
      <c r="T13" s="98"/>
      <c r="U13" s="99"/>
      <c r="V13" s="97"/>
      <c r="W13" s="98"/>
      <c r="X13" s="98"/>
      <c r="Y13" s="98"/>
      <c r="Z13" s="98"/>
      <c r="AA13" s="99"/>
      <c r="AB13" s="97"/>
      <c r="AC13" s="98"/>
      <c r="AD13" s="98"/>
      <c r="AE13" s="98"/>
      <c r="AF13" s="98"/>
      <c r="AG13" s="99"/>
    </row>
    <row r="14" spans="2:44" x14ac:dyDescent="0.4">
      <c r="B14" s="91" t="s">
        <v>28</v>
      </c>
      <c r="C14" s="92"/>
      <c r="D14" s="92"/>
      <c r="E14" s="92"/>
      <c r="F14" s="92"/>
      <c r="G14" s="92"/>
      <c r="H14" s="92"/>
      <c r="I14" s="93"/>
      <c r="J14" s="100"/>
      <c r="K14" s="101"/>
      <c r="L14" s="101"/>
      <c r="M14" s="101"/>
      <c r="N14" s="101"/>
      <c r="O14" s="102"/>
      <c r="P14" s="100"/>
      <c r="Q14" s="101"/>
      <c r="R14" s="101"/>
      <c r="S14" s="101"/>
      <c r="T14" s="101"/>
      <c r="U14" s="102"/>
      <c r="V14" s="100"/>
      <c r="W14" s="101"/>
      <c r="X14" s="101"/>
      <c r="Y14" s="101"/>
      <c r="Z14" s="101"/>
      <c r="AA14" s="102"/>
      <c r="AB14" s="100"/>
      <c r="AC14" s="101"/>
      <c r="AD14" s="101"/>
      <c r="AE14" s="101"/>
      <c r="AF14" s="101"/>
      <c r="AG14" s="102"/>
    </row>
    <row r="15" spans="2:44" ht="9.75" customHeight="1" x14ac:dyDescent="0.4"/>
    <row r="16" spans="2:44" ht="34.5" customHeight="1" x14ac:dyDescent="0.4">
      <c r="C16" s="1"/>
      <c r="D16" s="1"/>
      <c r="E16" s="77" t="s">
        <v>29</v>
      </c>
      <c r="F16" s="78"/>
      <c r="G16" s="79"/>
      <c r="H16" s="80">
        <f>H24-O16</f>
        <v>0</v>
      </c>
      <c r="I16" s="81"/>
      <c r="J16" s="81"/>
      <c r="K16" s="82"/>
      <c r="L16" s="83" t="s">
        <v>45</v>
      </c>
      <c r="M16" s="84"/>
      <c r="N16" s="84"/>
      <c r="O16" s="85"/>
      <c r="P16" s="85"/>
      <c r="Q16" s="85"/>
      <c r="R16" s="85"/>
      <c r="S16" s="24" t="s">
        <v>46</v>
      </c>
      <c r="T16" s="24"/>
      <c r="U16" s="87">
        <f>175000*J10</f>
        <v>0</v>
      </c>
      <c r="V16" s="87"/>
      <c r="W16" s="87"/>
      <c r="X16" s="87"/>
      <c r="Y16" s="24" t="s">
        <v>47</v>
      </c>
      <c r="Z16" s="24"/>
      <c r="AA16" s="86">
        <f>MIN(H16,U16)</f>
        <v>0</v>
      </c>
      <c r="AB16" s="87"/>
      <c r="AC16" s="87"/>
      <c r="AD16" s="87"/>
      <c r="AE16" s="77" t="s">
        <v>48</v>
      </c>
      <c r="AF16" s="78"/>
      <c r="AG16" s="79"/>
      <c r="AH16" s="74">
        <f>ROUNDDOWN(AA16,-3)</f>
        <v>0</v>
      </c>
      <c r="AI16" s="75"/>
      <c r="AJ16" s="75"/>
      <c r="AK16" s="76"/>
    </row>
    <row r="17" spans="2:37" x14ac:dyDescent="0.4">
      <c r="B17" s="64" t="s">
        <v>30</v>
      </c>
      <c r="C17" s="64"/>
      <c r="D17" s="64"/>
      <c r="E17" s="64"/>
      <c r="F17" s="64"/>
      <c r="G17" s="64"/>
      <c r="H17" s="91" t="s">
        <v>31</v>
      </c>
      <c r="I17" s="92"/>
      <c r="J17" s="92"/>
      <c r="K17" s="93"/>
      <c r="L17" s="77" t="s">
        <v>44</v>
      </c>
      <c r="M17" s="78"/>
      <c r="N17" s="78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5"/>
    </row>
    <row r="18" spans="2:37" x14ac:dyDescent="0.4">
      <c r="B18" s="96"/>
      <c r="C18" s="96"/>
      <c r="D18" s="96"/>
      <c r="E18" s="96"/>
      <c r="F18" s="96"/>
      <c r="G18" s="96"/>
      <c r="H18" s="68"/>
      <c r="I18" s="69"/>
      <c r="J18" s="69"/>
      <c r="K18" s="70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</row>
    <row r="19" spans="2:37" x14ac:dyDescent="0.4">
      <c r="B19" s="52"/>
      <c r="C19" s="52"/>
      <c r="D19" s="52"/>
      <c r="E19" s="52"/>
      <c r="F19" s="52"/>
      <c r="G19" s="52"/>
      <c r="H19" s="53"/>
      <c r="I19" s="54"/>
      <c r="J19" s="54"/>
      <c r="K19" s="55"/>
      <c r="L19" s="56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</row>
    <row r="20" spans="2:37" x14ac:dyDescent="0.4">
      <c r="B20" s="52"/>
      <c r="C20" s="52"/>
      <c r="D20" s="52"/>
      <c r="E20" s="52"/>
      <c r="F20" s="52"/>
      <c r="G20" s="52"/>
      <c r="H20" s="53"/>
      <c r="I20" s="54"/>
      <c r="J20" s="54"/>
      <c r="K20" s="55"/>
      <c r="L20" s="56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</row>
    <row r="21" spans="2:37" x14ac:dyDescent="0.4">
      <c r="B21" s="52"/>
      <c r="C21" s="52"/>
      <c r="D21" s="52"/>
      <c r="E21" s="52"/>
      <c r="F21" s="52"/>
      <c r="G21" s="52"/>
      <c r="H21" s="53"/>
      <c r="I21" s="54"/>
      <c r="J21" s="54"/>
      <c r="K21" s="55"/>
      <c r="L21" s="56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8"/>
    </row>
    <row r="22" spans="2:37" x14ac:dyDescent="0.4">
      <c r="B22" s="52"/>
      <c r="C22" s="52"/>
      <c r="D22" s="52"/>
      <c r="E22" s="52"/>
      <c r="F22" s="52"/>
      <c r="G22" s="52"/>
      <c r="H22" s="53"/>
      <c r="I22" s="54"/>
      <c r="J22" s="54"/>
      <c r="K22" s="55"/>
      <c r="L22" s="56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8"/>
    </row>
    <row r="23" spans="2:37" x14ac:dyDescent="0.4">
      <c r="B23" s="59"/>
      <c r="C23" s="59"/>
      <c r="D23" s="59"/>
      <c r="E23" s="59"/>
      <c r="F23" s="59"/>
      <c r="G23" s="59"/>
      <c r="H23" s="60"/>
      <c r="I23" s="61"/>
      <c r="J23" s="61"/>
      <c r="K23" s="62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63"/>
    </row>
    <row r="24" spans="2:37" x14ac:dyDescent="0.4">
      <c r="B24" s="64" t="s">
        <v>16</v>
      </c>
      <c r="C24" s="64"/>
      <c r="D24" s="64"/>
      <c r="E24" s="64"/>
      <c r="F24" s="64"/>
      <c r="G24" s="64"/>
      <c r="H24" s="65">
        <f>SUM(H18:J23)</f>
        <v>0</v>
      </c>
      <c r="I24" s="66"/>
      <c r="J24" s="66"/>
      <c r="K24" s="6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37" ht="12" customHeight="1" x14ac:dyDescent="0.4"/>
    <row r="26" spans="2:37" x14ac:dyDescent="0.4">
      <c r="B26" t="s">
        <v>12</v>
      </c>
    </row>
    <row r="27" spans="2:37" x14ac:dyDescent="0.4">
      <c r="B27" s="51" t="s">
        <v>33</v>
      </c>
      <c r="C27" s="51"/>
      <c r="D27" s="51"/>
      <c r="E27" s="51"/>
      <c r="F27" s="51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spans="2:37" x14ac:dyDescent="0.4">
      <c r="B28" s="51" t="s">
        <v>28</v>
      </c>
      <c r="C28" s="51"/>
      <c r="D28" s="51"/>
      <c r="E28" s="51"/>
      <c r="F28" s="51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</row>
    <row r="29" spans="2:37" ht="9.75" customHeight="1" x14ac:dyDescent="0.4"/>
    <row r="30" spans="2:37" ht="34.5" customHeight="1" x14ac:dyDescent="0.4">
      <c r="C30" s="1"/>
      <c r="D30" s="1"/>
      <c r="E30" s="77" t="s">
        <v>29</v>
      </c>
      <c r="F30" s="78"/>
      <c r="G30" s="79"/>
      <c r="H30" s="80">
        <f>H38-O30</f>
        <v>0</v>
      </c>
      <c r="I30" s="81"/>
      <c r="J30" s="81"/>
      <c r="K30" s="82"/>
      <c r="L30" s="83" t="s">
        <v>45</v>
      </c>
      <c r="M30" s="84"/>
      <c r="N30" s="84"/>
      <c r="O30" s="85"/>
      <c r="P30" s="85"/>
      <c r="Q30" s="85"/>
      <c r="R30" s="85"/>
      <c r="S30" s="24" t="s">
        <v>46</v>
      </c>
      <c r="T30" s="24"/>
      <c r="U30" s="86">
        <f>200000</f>
        <v>200000</v>
      </c>
      <c r="V30" s="86"/>
      <c r="W30" s="86"/>
      <c r="X30" s="86"/>
      <c r="Y30" s="24" t="s">
        <v>47</v>
      </c>
      <c r="Z30" s="24"/>
      <c r="AA30" s="86">
        <f>MIN(H30,U30)</f>
        <v>0</v>
      </c>
      <c r="AB30" s="87"/>
      <c r="AC30" s="87"/>
      <c r="AD30" s="87"/>
      <c r="AE30" s="88" t="s">
        <v>49</v>
      </c>
      <c r="AF30" s="89"/>
      <c r="AG30" s="90"/>
      <c r="AH30" s="74">
        <f>ROUNDDOWN(AA30*4/5,-3)</f>
        <v>0</v>
      </c>
      <c r="AI30" s="75"/>
      <c r="AJ30" s="75"/>
      <c r="AK30" s="76"/>
    </row>
    <row r="31" spans="2:37" x14ac:dyDescent="0.4">
      <c r="B31" s="64" t="s">
        <v>30</v>
      </c>
      <c r="C31" s="64"/>
      <c r="D31" s="64"/>
      <c r="E31" s="64"/>
      <c r="F31" s="64"/>
      <c r="G31" s="64"/>
      <c r="H31" s="91" t="s">
        <v>31</v>
      </c>
      <c r="I31" s="92"/>
      <c r="J31" s="92"/>
      <c r="K31" s="93"/>
      <c r="L31" s="77" t="s">
        <v>44</v>
      </c>
      <c r="M31" s="78"/>
      <c r="N31" s="7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2:37" x14ac:dyDescent="0.4">
      <c r="B32" s="96"/>
      <c r="C32" s="96"/>
      <c r="D32" s="96"/>
      <c r="E32" s="96"/>
      <c r="F32" s="96"/>
      <c r="G32" s="96"/>
      <c r="H32" s="68"/>
      <c r="I32" s="69"/>
      <c r="J32" s="69"/>
      <c r="K32" s="70"/>
      <c r="L32" s="71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3"/>
    </row>
    <row r="33" spans="2:37" x14ac:dyDescent="0.4">
      <c r="B33" s="52"/>
      <c r="C33" s="52"/>
      <c r="D33" s="52"/>
      <c r="E33" s="52"/>
      <c r="F33" s="52"/>
      <c r="G33" s="52"/>
      <c r="H33" s="53"/>
      <c r="I33" s="54"/>
      <c r="J33" s="54"/>
      <c r="K33" s="55"/>
      <c r="L33" s="56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</row>
    <row r="34" spans="2:37" x14ac:dyDescent="0.4">
      <c r="B34" s="52"/>
      <c r="C34" s="52"/>
      <c r="D34" s="52"/>
      <c r="E34" s="52"/>
      <c r="F34" s="52"/>
      <c r="G34" s="52"/>
      <c r="H34" s="53"/>
      <c r="I34" s="54"/>
      <c r="J34" s="54"/>
      <c r="K34" s="55"/>
      <c r="L34" s="56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8"/>
    </row>
    <row r="35" spans="2:37" x14ac:dyDescent="0.4">
      <c r="B35" s="52"/>
      <c r="C35" s="52"/>
      <c r="D35" s="52"/>
      <c r="E35" s="52"/>
      <c r="F35" s="52"/>
      <c r="G35" s="52"/>
      <c r="H35" s="53"/>
      <c r="I35" s="54"/>
      <c r="J35" s="54"/>
      <c r="K35" s="55"/>
      <c r="L35" s="56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7" x14ac:dyDescent="0.4">
      <c r="B36" s="52"/>
      <c r="C36" s="52"/>
      <c r="D36" s="52"/>
      <c r="E36" s="52"/>
      <c r="F36" s="52"/>
      <c r="G36" s="52"/>
      <c r="H36" s="53"/>
      <c r="I36" s="54"/>
      <c r="J36" s="54"/>
      <c r="K36" s="55"/>
      <c r="L36" s="56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8"/>
    </row>
    <row r="37" spans="2:37" x14ac:dyDescent="0.4">
      <c r="B37" s="59"/>
      <c r="C37" s="59"/>
      <c r="D37" s="59"/>
      <c r="E37" s="59"/>
      <c r="F37" s="59"/>
      <c r="G37" s="59"/>
      <c r="H37" s="60"/>
      <c r="I37" s="61"/>
      <c r="J37" s="61"/>
      <c r="K37" s="62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63"/>
    </row>
    <row r="38" spans="2:37" x14ac:dyDescent="0.4">
      <c r="B38" s="64" t="s">
        <v>16</v>
      </c>
      <c r="C38" s="64"/>
      <c r="D38" s="64"/>
      <c r="E38" s="64"/>
      <c r="F38" s="64"/>
      <c r="G38" s="64"/>
      <c r="H38" s="65">
        <f>SUM(H32:J37)</f>
        <v>0</v>
      </c>
      <c r="I38" s="66"/>
      <c r="J38" s="66"/>
      <c r="K38" s="6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37" ht="21" customHeight="1" x14ac:dyDescent="0.4"/>
    <row r="40" spans="2:37" x14ac:dyDescent="0.4">
      <c r="B40" t="s">
        <v>13</v>
      </c>
    </row>
    <row r="41" spans="2:37" x14ac:dyDescent="0.4">
      <c r="B41" s="110" t="s">
        <v>36</v>
      </c>
      <c r="C41" s="111"/>
      <c r="D41" s="111"/>
      <c r="E41" s="111"/>
      <c r="F41" s="111"/>
      <c r="G41" s="111"/>
      <c r="H41" s="112"/>
      <c r="I41" s="113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5"/>
    </row>
    <row r="42" spans="2:37" x14ac:dyDescent="0.4">
      <c r="B42" s="110" t="s">
        <v>37</v>
      </c>
      <c r="C42" s="111"/>
      <c r="D42" s="111"/>
      <c r="E42" s="111"/>
      <c r="F42" s="111"/>
      <c r="G42" s="111"/>
      <c r="H42" s="112"/>
      <c r="I42" s="97"/>
      <c r="J42" s="99"/>
      <c r="K42" s="5" t="s">
        <v>38</v>
      </c>
      <c r="L42" s="6"/>
      <c r="M42" s="6"/>
      <c r="N42" s="6"/>
      <c r="O42" s="6"/>
      <c r="P42" s="7"/>
      <c r="Q42" s="100"/>
      <c r="R42" s="101"/>
      <c r="S42" s="101"/>
      <c r="T42" s="101"/>
      <c r="U42" s="101"/>
      <c r="V42" s="101"/>
      <c r="W42" s="101"/>
      <c r="X42" s="101"/>
      <c r="Y42" s="102"/>
    </row>
    <row r="43" spans="2:37" x14ac:dyDescent="0.4">
      <c r="B43" s="110" t="s">
        <v>28</v>
      </c>
      <c r="C43" s="111"/>
      <c r="D43" s="111"/>
      <c r="E43" s="111"/>
      <c r="F43" s="111"/>
      <c r="G43" s="111"/>
      <c r="H43" s="112"/>
      <c r="I43" s="100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2"/>
    </row>
    <row r="44" spans="2:37" ht="9.75" customHeight="1" x14ac:dyDescent="0.4"/>
    <row r="45" spans="2:37" ht="34.5" customHeight="1" x14ac:dyDescent="0.4">
      <c r="C45" s="1"/>
      <c r="D45" s="1"/>
      <c r="E45" s="77" t="s">
        <v>29</v>
      </c>
      <c r="F45" s="78"/>
      <c r="G45" s="79"/>
      <c r="H45" s="80">
        <f>H53-O45</f>
        <v>0</v>
      </c>
      <c r="I45" s="81"/>
      <c r="J45" s="81"/>
      <c r="K45" s="82"/>
      <c r="L45" s="83" t="s">
        <v>45</v>
      </c>
      <c r="M45" s="84"/>
      <c r="N45" s="84"/>
      <c r="O45" s="85"/>
      <c r="P45" s="85"/>
      <c r="Q45" s="85"/>
      <c r="R45" s="85"/>
      <c r="S45" s="24" t="s">
        <v>46</v>
      </c>
      <c r="T45" s="24"/>
      <c r="U45" s="86">
        <f>IF(I42="有",700000,200000)</f>
        <v>200000</v>
      </c>
      <c r="V45" s="86"/>
      <c r="W45" s="86"/>
      <c r="X45" s="86"/>
      <c r="Y45" s="24" t="s">
        <v>47</v>
      </c>
      <c r="Z45" s="24"/>
      <c r="AA45" s="86">
        <f>MIN(H45,U45)</f>
        <v>0</v>
      </c>
      <c r="AB45" s="87"/>
      <c r="AC45" s="87"/>
      <c r="AD45" s="87"/>
      <c r="AE45" s="88" t="s">
        <v>49</v>
      </c>
      <c r="AF45" s="89"/>
      <c r="AG45" s="90"/>
      <c r="AH45" s="74">
        <f>ROUNDDOWN(AA45*4/5,-3)</f>
        <v>0</v>
      </c>
      <c r="AI45" s="75"/>
      <c r="AJ45" s="75"/>
      <c r="AK45" s="76"/>
    </row>
    <row r="46" spans="2:37" x14ac:dyDescent="0.4">
      <c r="B46" s="64" t="s">
        <v>30</v>
      </c>
      <c r="C46" s="64"/>
      <c r="D46" s="64"/>
      <c r="E46" s="64"/>
      <c r="F46" s="64"/>
      <c r="G46" s="64"/>
      <c r="H46" s="91" t="s">
        <v>31</v>
      </c>
      <c r="I46" s="92"/>
      <c r="J46" s="92"/>
      <c r="K46" s="93"/>
      <c r="L46" s="77" t="s">
        <v>44</v>
      </c>
      <c r="M46" s="78"/>
      <c r="N46" s="78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5"/>
    </row>
    <row r="47" spans="2:37" x14ac:dyDescent="0.4">
      <c r="B47" s="96"/>
      <c r="C47" s="96"/>
      <c r="D47" s="96"/>
      <c r="E47" s="96"/>
      <c r="F47" s="96"/>
      <c r="G47" s="96"/>
      <c r="H47" s="68"/>
      <c r="I47" s="69"/>
      <c r="J47" s="69"/>
      <c r="K47" s="70"/>
      <c r="L47" s="71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3"/>
    </row>
    <row r="48" spans="2:37" x14ac:dyDescent="0.4">
      <c r="B48" s="52"/>
      <c r="C48" s="52"/>
      <c r="D48" s="52"/>
      <c r="E48" s="52"/>
      <c r="F48" s="52"/>
      <c r="G48" s="52"/>
      <c r="H48" s="53"/>
      <c r="I48" s="54"/>
      <c r="J48" s="54"/>
      <c r="K48" s="55"/>
      <c r="L48" s="56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8"/>
    </row>
    <row r="49" spans="2:31" x14ac:dyDescent="0.4">
      <c r="B49" s="52"/>
      <c r="C49" s="52"/>
      <c r="D49" s="52"/>
      <c r="E49" s="52"/>
      <c r="F49" s="52"/>
      <c r="G49" s="52"/>
      <c r="H49" s="53"/>
      <c r="I49" s="54"/>
      <c r="J49" s="54"/>
      <c r="K49" s="55"/>
      <c r="L49" s="56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8"/>
    </row>
    <row r="50" spans="2:31" x14ac:dyDescent="0.4">
      <c r="B50" s="52"/>
      <c r="C50" s="52"/>
      <c r="D50" s="52"/>
      <c r="E50" s="52"/>
      <c r="F50" s="52"/>
      <c r="G50" s="52"/>
      <c r="H50" s="53"/>
      <c r="I50" s="54"/>
      <c r="J50" s="54"/>
      <c r="K50" s="55"/>
      <c r="L50" s="56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</row>
    <row r="51" spans="2:31" x14ac:dyDescent="0.4">
      <c r="B51" s="52"/>
      <c r="C51" s="52"/>
      <c r="D51" s="52"/>
      <c r="E51" s="52"/>
      <c r="F51" s="52"/>
      <c r="G51" s="52"/>
      <c r="H51" s="53"/>
      <c r="I51" s="54"/>
      <c r="J51" s="54"/>
      <c r="K51" s="55"/>
      <c r="L51" s="56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8"/>
    </row>
    <row r="52" spans="2:31" x14ac:dyDescent="0.4">
      <c r="B52" s="59"/>
      <c r="C52" s="59"/>
      <c r="D52" s="59"/>
      <c r="E52" s="59"/>
      <c r="F52" s="59"/>
      <c r="G52" s="59"/>
      <c r="H52" s="60"/>
      <c r="I52" s="61"/>
      <c r="J52" s="61"/>
      <c r="K52" s="62"/>
      <c r="L52" s="40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63"/>
    </row>
    <row r="53" spans="2:31" x14ac:dyDescent="0.4">
      <c r="B53" s="64" t="s">
        <v>16</v>
      </c>
      <c r="C53" s="64"/>
      <c r="D53" s="64"/>
      <c r="E53" s="64"/>
      <c r="F53" s="64"/>
      <c r="G53" s="64"/>
      <c r="H53" s="65">
        <f>SUM(H47:J52)</f>
        <v>0</v>
      </c>
      <c r="I53" s="66"/>
      <c r="J53" s="66"/>
      <c r="K53" s="6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</sheetData>
  <mergeCells count="154">
    <mergeCell ref="C7:G7"/>
    <mergeCell ref="H7:J7"/>
    <mergeCell ref="K7:O7"/>
    <mergeCell ref="P7:R7"/>
    <mergeCell ref="S7:Y7"/>
    <mergeCell ref="AN3:AR5"/>
    <mergeCell ref="B3:B7"/>
    <mergeCell ref="C3:G3"/>
    <mergeCell ref="H3:T3"/>
    <mergeCell ref="U3:Y3"/>
    <mergeCell ref="Z3:AJ3"/>
    <mergeCell ref="C4:G4"/>
    <mergeCell ref="H4:T4"/>
    <mergeCell ref="U4:Y4"/>
    <mergeCell ref="Z4:AJ4"/>
    <mergeCell ref="C5:G6"/>
    <mergeCell ref="H5:Y5"/>
    <mergeCell ref="H6:Y6"/>
    <mergeCell ref="AB11:AG11"/>
    <mergeCell ref="B12:I12"/>
    <mergeCell ref="J12:O12"/>
    <mergeCell ref="P12:U12"/>
    <mergeCell ref="V12:AA12"/>
    <mergeCell ref="AB12:AG12"/>
    <mergeCell ref="B10:I10"/>
    <mergeCell ref="J10:M10"/>
    <mergeCell ref="B11:I11"/>
    <mergeCell ref="J11:O11"/>
    <mergeCell ref="P11:U11"/>
    <mergeCell ref="V11:AA11"/>
    <mergeCell ref="Y13:AA13"/>
    <mergeCell ref="AB13:AD13"/>
    <mergeCell ref="AE13:AG13"/>
    <mergeCell ref="B14:I14"/>
    <mergeCell ref="J14:O14"/>
    <mergeCell ref="P14:U14"/>
    <mergeCell ref="V14:AA14"/>
    <mergeCell ref="AB14:AG14"/>
    <mergeCell ref="B13:I13"/>
    <mergeCell ref="J13:L13"/>
    <mergeCell ref="M13:O13"/>
    <mergeCell ref="P13:R13"/>
    <mergeCell ref="S13:U13"/>
    <mergeCell ref="V13:X13"/>
    <mergeCell ref="Y16:Z16"/>
    <mergeCell ref="AA16:AD16"/>
    <mergeCell ref="AE16:AG16"/>
    <mergeCell ref="AH16:AK16"/>
    <mergeCell ref="B17:G17"/>
    <mergeCell ref="H17:K17"/>
    <mergeCell ref="L17:AE17"/>
    <mergeCell ref="E16:G16"/>
    <mergeCell ref="H16:K16"/>
    <mergeCell ref="L16:N16"/>
    <mergeCell ref="O16:R16"/>
    <mergeCell ref="S16:T16"/>
    <mergeCell ref="U16:X16"/>
    <mergeCell ref="B20:G20"/>
    <mergeCell ref="H20:K20"/>
    <mergeCell ref="L20:AE20"/>
    <mergeCell ref="B21:G21"/>
    <mergeCell ref="H21:K21"/>
    <mergeCell ref="L21:AE21"/>
    <mergeCell ref="B18:G18"/>
    <mergeCell ref="H18:K18"/>
    <mergeCell ref="L18:AE18"/>
    <mergeCell ref="B19:G19"/>
    <mergeCell ref="H19:K19"/>
    <mergeCell ref="L19:AE19"/>
    <mergeCell ref="B24:G24"/>
    <mergeCell ref="H24:K24"/>
    <mergeCell ref="B27:F27"/>
    <mergeCell ref="G27:Y27"/>
    <mergeCell ref="B28:F28"/>
    <mergeCell ref="G28:Y28"/>
    <mergeCell ref="B22:G22"/>
    <mergeCell ref="H22:K22"/>
    <mergeCell ref="L22:AE22"/>
    <mergeCell ref="B23:G23"/>
    <mergeCell ref="H23:K23"/>
    <mergeCell ref="L23:AE23"/>
    <mergeCell ref="Y30:Z30"/>
    <mergeCell ref="AA30:AD30"/>
    <mergeCell ref="AE30:AG30"/>
    <mergeCell ref="AH30:AK30"/>
    <mergeCell ref="B31:G31"/>
    <mergeCell ref="H31:K31"/>
    <mergeCell ref="L31:AE31"/>
    <mergeCell ref="E30:G30"/>
    <mergeCell ref="H30:K30"/>
    <mergeCell ref="L30:N30"/>
    <mergeCell ref="O30:R30"/>
    <mergeCell ref="S30:T30"/>
    <mergeCell ref="U30:X30"/>
    <mergeCell ref="B34:G34"/>
    <mergeCell ref="H34:K34"/>
    <mergeCell ref="L34:AE34"/>
    <mergeCell ref="B35:G35"/>
    <mergeCell ref="H35:K35"/>
    <mergeCell ref="L35:AE35"/>
    <mergeCell ref="B32:G32"/>
    <mergeCell ref="H32:K32"/>
    <mergeCell ref="L32:AE32"/>
    <mergeCell ref="B33:G33"/>
    <mergeCell ref="H33:K33"/>
    <mergeCell ref="L33:AE33"/>
    <mergeCell ref="B38:G38"/>
    <mergeCell ref="H38:K38"/>
    <mergeCell ref="B41:H41"/>
    <mergeCell ref="I41:Y41"/>
    <mergeCell ref="B42:H42"/>
    <mergeCell ref="I42:J42"/>
    <mergeCell ref="Q42:Y42"/>
    <mergeCell ref="B36:G36"/>
    <mergeCell ref="H36:K36"/>
    <mergeCell ref="L36:AE36"/>
    <mergeCell ref="B37:G37"/>
    <mergeCell ref="H37:K37"/>
    <mergeCell ref="L37:AE37"/>
    <mergeCell ref="B43:H43"/>
    <mergeCell ref="I43:Y43"/>
    <mergeCell ref="E45:G45"/>
    <mergeCell ref="H45:K45"/>
    <mergeCell ref="L45:N45"/>
    <mergeCell ref="O45:R45"/>
    <mergeCell ref="S45:T45"/>
    <mergeCell ref="U45:X45"/>
    <mergeCell ref="Y45:Z45"/>
    <mergeCell ref="B47:G47"/>
    <mergeCell ref="H47:K47"/>
    <mergeCell ref="L47:AE47"/>
    <mergeCell ref="B48:G48"/>
    <mergeCell ref="H48:K48"/>
    <mergeCell ref="L48:AE48"/>
    <mergeCell ref="AA45:AD45"/>
    <mergeCell ref="AE45:AG45"/>
    <mergeCell ref="AH45:AK45"/>
    <mergeCell ref="B46:G46"/>
    <mergeCell ref="H46:K46"/>
    <mergeCell ref="L46:AE46"/>
    <mergeCell ref="B53:G53"/>
    <mergeCell ref="H53:K53"/>
    <mergeCell ref="B51:G51"/>
    <mergeCell ref="H51:K51"/>
    <mergeCell ref="L51:AE51"/>
    <mergeCell ref="B52:G52"/>
    <mergeCell ref="H52:K52"/>
    <mergeCell ref="L52:AE52"/>
    <mergeCell ref="B49:G49"/>
    <mergeCell ref="H49:K49"/>
    <mergeCell ref="L49:AE49"/>
    <mergeCell ref="B50:G50"/>
    <mergeCell ref="H50:K50"/>
    <mergeCell ref="L50:AE50"/>
  </mergeCells>
  <phoneticPr fontId="1"/>
  <dataValidations count="4">
    <dataValidation type="list" allowBlank="1" showInputMessage="1" showErrorMessage="1" sqref="I42:J42">
      <formula1>"有,無"</formula1>
    </dataValidation>
    <dataValidation type="list" allowBlank="1" showInputMessage="1" showErrorMessage="1" sqref="Z4">
      <formula1>"児童発達支援・放課後等デイサービス(多機能型),児童発達支援のみ,放課後等デイサービスのみ"</formula1>
    </dataValidation>
    <dataValidation type="list" allowBlank="1" showInputMessage="1" showErrorMessage="1" sqref="J13:L13 P13:R13 V13:X13 AB13:AD13">
      <formula1>"A,B,C"</formula1>
    </dataValidation>
    <dataValidation type="list" allowBlank="1" showInputMessage="1" showErrorMessage="1" sqref="M13:O13 S13:U13 Y13:AA13 AE13:AG13">
      <formula1>"001,002,003,004,005,006,007,008,009,010,011,012,013,014,015,016,017,018,019,020,021,022,023,024,025,026,027,028,029,030,031,032,033,034,035,036,037,038,039,040,041,042,043,044,045,046,047,048,049,050,051,052"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53"/>
  <sheetViews>
    <sheetView topLeftCell="A10" workbookViewId="0">
      <selection activeCell="H3" sqref="H3:T3"/>
    </sheetView>
  </sheetViews>
  <sheetFormatPr defaultRowHeight="18.75" x14ac:dyDescent="0.4"/>
  <cols>
    <col min="1" max="1" width="1" customWidth="1"/>
    <col min="2" max="37" width="3.625" customWidth="1"/>
    <col min="38" max="38" width="1.125" customWidth="1"/>
    <col min="39" max="39" width="3.625" customWidth="1"/>
  </cols>
  <sheetData>
    <row r="1" spans="2:44" x14ac:dyDescent="0.4">
      <c r="B1" t="s">
        <v>18</v>
      </c>
    </row>
    <row r="2" spans="2:44" ht="7.5" customHeight="1" thickBot="1" x14ac:dyDescent="0.45"/>
    <row r="3" spans="2:44" x14ac:dyDescent="0.4">
      <c r="B3" s="107" t="s">
        <v>22</v>
      </c>
      <c r="C3" s="116" t="s">
        <v>2</v>
      </c>
      <c r="D3" s="116"/>
      <c r="E3" s="116"/>
      <c r="F3" s="116"/>
      <c r="G3" s="116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24" t="s">
        <v>15</v>
      </c>
      <c r="V3" s="24"/>
      <c r="W3" s="24"/>
      <c r="X3" s="24"/>
      <c r="Y3" s="24"/>
      <c r="Z3" s="91" t="s">
        <v>40</v>
      </c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"/>
      <c r="AL3" s="10"/>
      <c r="AM3" s="10"/>
      <c r="AN3" s="12" t="s">
        <v>59</v>
      </c>
      <c r="AO3" s="122"/>
      <c r="AP3" s="122"/>
      <c r="AQ3" s="122"/>
      <c r="AR3" s="123"/>
    </row>
    <row r="4" spans="2:44" ht="24.95" customHeight="1" x14ac:dyDescent="0.4">
      <c r="B4" s="108"/>
      <c r="C4" s="117" t="s">
        <v>19</v>
      </c>
      <c r="D4" s="117"/>
      <c r="E4" s="117"/>
      <c r="F4" s="117"/>
      <c r="G4" s="117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3"/>
      <c r="V4" s="103"/>
      <c r="W4" s="103"/>
      <c r="X4" s="103"/>
      <c r="Y4" s="103"/>
      <c r="Z4" s="130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1"/>
      <c r="AL4" s="10"/>
      <c r="AM4" s="10"/>
      <c r="AN4" s="124"/>
      <c r="AO4" s="125"/>
      <c r="AP4" s="125"/>
      <c r="AQ4" s="125"/>
      <c r="AR4" s="126"/>
    </row>
    <row r="5" spans="2:44" ht="19.5" thickBot="1" x14ac:dyDescent="0.45">
      <c r="B5" s="108"/>
      <c r="C5" s="51" t="s">
        <v>20</v>
      </c>
      <c r="D5" s="51"/>
      <c r="E5" s="51"/>
      <c r="F5" s="51"/>
      <c r="G5" s="51"/>
      <c r="H5" s="44" t="s">
        <v>23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3"/>
      <c r="AA5" s="4"/>
      <c r="AB5" s="4"/>
      <c r="AC5" s="4"/>
      <c r="AD5" s="4"/>
      <c r="AE5" s="4"/>
      <c r="AF5" s="4"/>
      <c r="AG5" s="4"/>
      <c r="AH5" s="4"/>
      <c r="AI5" s="4"/>
      <c r="AJ5" s="4"/>
      <c r="AK5" s="8"/>
      <c r="AM5" s="8"/>
      <c r="AN5" s="127"/>
      <c r="AO5" s="128"/>
      <c r="AP5" s="128"/>
      <c r="AQ5" s="128"/>
      <c r="AR5" s="129"/>
    </row>
    <row r="6" spans="2:44" ht="24.95" customHeight="1" x14ac:dyDescent="0.4">
      <c r="B6" s="108"/>
      <c r="C6" s="51"/>
      <c r="D6" s="51"/>
      <c r="E6" s="51"/>
      <c r="F6" s="51"/>
      <c r="G6" s="51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2:44" ht="24.95" customHeight="1" x14ac:dyDescent="0.4">
      <c r="B7" s="108"/>
      <c r="C7" s="51" t="s">
        <v>21</v>
      </c>
      <c r="D7" s="51"/>
      <c r="E7" s="51"/>
      <c r="F7" s="51"/>
      <c r="G7" s="51"/>
      <c r="H7" s="24" t="s">
        <v>7</v>
      </c>
      <c r="I7" s="24"/>
      <c r="J7" s="24"/>
      <c r="K7" s="103"/>
      <c r="L7" s="103"/>
      <c r="M7" s="103"/>
      <c r="N7" s="103"/>
      <c r="O7" s="103"/>
      <c r="P7" s="24" t="s">
        <v>8</v>
      </c>
      <c r="Q7" s="24"/>
      <c r="R7" s="24"/>
      <c r="S7" s="103"/>
      <c r="T7" s="103"/>
      <c r="U7" s="103"/>
      <c r="V7" s="103"/>
      <c r="W7" s="103"/>
      <c r="X7" s="103"/>
      <c r="Y7" s="103"/>
    </row>
    <row r="8" spans="2:44" ht="12" customHeight="1" x14ac:dyDescent="0.4"/>
    <row r="9" spans="2:44" x14ac:dyDescent="0.4">
      <c r="B9" t="s">
        <v>11</v>
      </c>
    </row>
    <row r="10" spans="2:44" ht="38.25" customHeight="1" x14ac:dyDescent="0.4">
      <c r="B10" s="105" t="s">
        <v>24</v>
      </c>
      <c r="C10" s="105"/>
      <c r="D10" s="105"/>
      <c r="E10" s="105"/>
      <c r="F10" s="105"/>
      <c r="G10" s="105"/>
      <c r="H10" s="105"/>
      <c r="I10" s="105"/>
      <c r="J10" s="106"/>
      <c r="K10" s="106"/>
      <c r="L10" s="106"/>
      <c r="M10" s="106"/>
    </row>
    <row r="11" spans="2:44" x14ac:dyDescent="0.4">
      <c r="B11" s="121"/>
      <c r="C11" s="121"/>
      <c r="D11" s="121"/>
      <c r="E11" s="121"/>
      <c r="F11" s="121"/>
      <c r="G11" s="121"/>
      <c r="H11" s="121"/>
      <c r="I11" s="121"/>
      <c r="J11" s="91" t="s">
        <v>25</v>
      </c>
      <c r="K11" s="92"/>
      <c r="L11" s="92"/>
      <c r="M11" s="92"/>
      <c r="N11" s="92"/>
      <c r="O11" s="93"/>
      <c r="P11" s="91" t="s">
        <v>41</v>
      </c>
      <c r="Q11" s="92"/>
      <c r="R11" s="92"/>
      <c r="S11" s="92"/>
      <c r="T11" s="92"/>
      <c r="U11" s="93"/>
      <c r="V11" s="91" t="s">
        <v>42</v>
      </c>
      <c r="W11" s="92"/>
      <c r="X11" s="92"/>
      <c r="Y11" s="92"/>
      <c r="Z11" s="92"/>
      <c r="AA11" s="93"/>
      <c r="AB11" s="91" t="s">
        <v>43</v>
      </c>
      <c r="AC11" s="92"/>
      <c r="AD11" s="92"/>
      <c r="AE11" s="92"/>
      <c r="AF11" s="92"/>
      <c r="AG11" s="93"/>
    </row>
    <row r="12" spans="2:44" x14ac:dyDescent="0.4">
      <c r="B12" s="119" t="s">
        <v>26</v>
      </c>
      <c r="C12" s="120"/>
      <c r="D12" s="120"/>
      <c r="E12" s="120"/>
      <c r="F12" s="120"/>
      <c r="G12" s="120"/>
      <c r="H12" s="120"/>
      <c r="I12" s="120"/>
      <c r="J12" s="100"/>
      <c r="K12" s="101"/>
      <c r="L12" s="101"/>
      <c r="M12" s="101"/>
      <c r="N12" s="101"/>
      <c r="O12" s="102"/>
      <c r="P12" s="100"/>
      <c r="Q12" s="101"/>
      <c r="R12" s="101"/>
      <c r="S12" s="101"/>
      <c r="T12" s="101"/>
      <c r="U12" s="102"/>
      <c r="V12" s="100"/>
      <c r="W12" s="101"/>
      <c r="X12" s="101"/>
      <c r="Y12" s="101"/>
      <c r="Z12" s="101"/>
      <c r="AA12" s="102"/>
      <c r="AB12" s="100"/>
      <c r="AC12" s="101"/>
      <c r="AD12" s="101"/>
      <c r="AE12" s="101"/>
      <c r="AF12" s="101"/>
      <c r="AG12" s="102"/>
    </row>
    <row r="13" spans="2:44" x14ac:dyDescent="0.4">
      <c r="B13" s="91" t="s">
        <v>27</v>
      </c>
      <c r="C13" s="92"/>
      <c r="D13" s="92"/>
      <c r="E13" s="92"/>
      <c r="F13" s="92"/>
      <c r="G13" s="92"/>
      <c r="H13" s="92"/>
      <c r="I13" s="93"/>
      <c r="J13" s="97"/>
      <c r="K13" s="98"/>
      <c r="L13" s="98"/>
      <c r="M13" s="98"/>
      <c r="N13" s="98"/>
      <c r="O13" s="99"/>
      <c r="P13" s="97"/>
      <c r="Q13" s="98"/>
      <c r="R13" s="98"/>
      <c r="S13" s="98"/>
      <c r="T13" s="98"/>
      <c r="U13" s="99"/>
      <c r="V13" s="97"/>
      <c r="W13" s="98"/>
      <c r="X13" s="98"/>
      <c r="Y13" s="98"/>
      <c r="Z13" s="98"/>
      <c r="AA13" s="99"/>
      <c r="AB13" s="97"/>
      <c r="AC13" s="98"/>
      <c r="AD13" s="98"/>
      <c r="AE13" s="98"/>
      <c r="AF13" s="98"/>
      <c r="AG13" s="99"/>
    </row>
    <row r="14" spans="2:44" x14ac:dyDescent="0.4">
      <c r="B14" s="91" t="s">
        <v>28</v>
      </c>
      <c r="C14" s="92"/>
      <c r="D14" s="92"/>
      <c r="E14" s="92"/>
      <c r="F14" s="92"/>
      <c r="G14" s="92"/>
      <c r="H14" s="92"/>
      <c r="I14" s="93"/>
      <c r="J14" s="100"/>
      <c r="K14" s="101"/>
      <c r="L14" s="101"/>
      <c r="M14" s="101"/>
      <c r="N14" s="101"/>
      <c r="O14" s="102"/>
      <c r="P14" s="100"/>
      <c r="Q14" s="101"/>
      <c r="R14" s="101"/>
      <c r="S14" s="101"/>
      <c r="T14" s="101"/>
      <c r="U14" s="102"/>
      <c r="V14" s="100"/>
      <c r="W14" s="101"/>
      <c r="X14" s="101"/>
      <c r="Y14" s="101"/>
      <c r="Z14" s="101"/>
      <c r="AA14" s="102"/>
      <c r="AB14" s="100"/>
      <c r="AC14" s="101"/>
      <c r="AD14" s="101"/>
      <c r="AE14" s="101"/>
      <c r="AF14" s="101"/>
      <c r="AG14" s="102"/>
    </row>
    <row r="15" spans="2:44" ht="9.75" customHeight="1" x14ac:dyDescent="0.4"/>
    <row r="16" spans="2:44" ht="34.5" customHeight="1" x14ac:dyDescent="0.4">
      <c r="C16" s="1"/>
      <c r="D16" s="1"/>
      <c r="E16" s="77" t="s">
        <v>29</v>
      </c>
      <c r="F16" s="78"/>
      <c r="G16" s="79"/>
      <c r="H16" s="80">
        <f>H24-O16</f>
        <v>0</v>
      </c>
      <c r="I16" s="81"/>
      <c r="J16" s="81"/>
      <c r="K16" s="82"/>
      <c r="L16" s="83" t="s">
        <v>45</v>
      </c>
      <c r="M16" s="84"/>
      <c r="N16" s="84"/>
      <c r="O16" s="85"/>
      <c r="P16" s="85"/>
      <c r="Q16" s="85"/>
      <c r="R16" s="85"/>
      <c r="S16" s="24" t="s">
        <v>46</v>
      </c>
      <c r="T16" s="24"/>
      <c r="U16" s="87">
        <f>175000*J10</f>
        <v>0</v>
      </c>
      <c r="V16" s="87"/>
      <c r="W16" s="87"/>
      <c r="X16" s="87"/>
      <c r="Y16" s="24" t="s">
        <v>47</v>
      </c>
      <c r="Z16" s="24"/>
      <c r="AA16" s="86">
        <f>MIN(H16,U16)</f>
        <v>0</v>
      </c>
      <c r="AB16" s="87"/>
      <c r="AC16" s="87"/>
      <c r="AD16" s="87"/>
      <c r="AE16" s="77" t="s">
        <v>48</v>
      </c>
      <c r="AF16" s="78"/>
      <c r="AG16" s="79"/>
      <c r="AH16" s="74">
        <f>ROUNDDOWN(AA16,-3)</f>
        <v>0</v>
      </c>
      <c r="AI16" s="75"/>
      <c r="AJ16" s="75"/>
      <c r="AK16" s="76"/>
    </row>
    <row r="17" spans="2:37" x14ac:dyDescent="0.4">
      <c r="B17" s="64" t="s">
        <v>30</v>
      </c>
      <c r="C17" s="64"/>
      <c r="D17" s="64"/>
      <c r="E17" s="64"/>
      <c r="F17" s="64"/>
      <c r="G17" s="64"/>
      <c r="H17" s="91" t="s">
        <v>31</v>
      </c>
      <c r="I17" s="92"/>
      <c r="J17" s="92"/>
      <c r="K17" s="93"/>
      <c r="L17" s="77" t="s">
        <v>44</v>
      </c>
      <c r="M17" s="78"/>
      <c r="N17" s="78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5"/>
    </row>
    <row r="18" spans="2:37" x14ac:dyDescent="0.4">
      <c r="B18" s="96"/>
      <c r="C18" s="96"/>
      <c r="D18" s="96"/>
      <c r="E18" s="96"/>
      <c r="F18" s="96"/>
      <c r="G18" s="96"/>
      <c r="H18" s="68"/>
      <c r="I18" s="69"/>
      <c r="J18" s="69"/>
      <c r="K18" s="70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</row>
    <row r="19" spans="2:37" x14ac:dyDescent="0.4">
      <c r="B19" s="52"/>
      <c r="C19" s="52"/>
      <c r="D19" s="52"/>
      <c r="E19" s="52"/>
      <c r="F19" s="52"/>
      <c r="G19" s="52"/>
      <c r="H19" s="53"/>
      <c r="I19" s="54"/>
      <c r="J19" s="54"/>
      <c r="K19" s="55"/>
      <c r="L19" s="56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</row>
    <row r="20" spans="2:37" x14ac:dyDescent="0.4">
      <c r="B20" s="52"/>
      <c r="C20" s="52"/>
      <c r="D20" s="52"/>
      <c r="E20" s="52"/>
      <c r="F20" s="52"/>
      <c r="G20" s="52"/>
      <c r="H20" s="53"/>
      <c r="I20" s="54"/>
      <c r="J20" s="54"/>
      <c r="K20" s="55"/>
      <c r="L20" s="56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</row>
    <row r="21" spans="2:37" x14ac:dyDescent="0.4">
      <c r="B21" s="52"/>
      <c r="C21" s="52"/>
      <c r="D21" s="52"/>
      <c r="E21" s="52"/>
      <c r="F21" s="52"/>
      <c r="G21" s="52"/>
      <c r="H21" s="53"/>
      <c r="I21" s="54"/>
      <c r="J21" s="54"/>
      <c r="K21" s="55"/>
      <c r="L21" s="56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8"/>
    </row>
    <row r="22" spans="2:37" x14ac:dyDescent="0.4">
      <c r="B22" s="52"/>
      <c r="C22" s="52"/>
      <c r="D22" s="52"/>
      <c r="E22" s="52"/>
      <c r="F22" s="52"/>
      <c r="G22" s="52"/>
      <c r="H22" s="53"/>
      <c r="I22" s="54"/>
      <c r="J22" s="54"/>
      <c r="K22" s="55"/>
      <c r="L22" s="56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8"/>
    </row>
    <row r="23" spans="2:37" x14ac:dyDescent="0.4">
      <c r="B23" s="59"/>
      <c r="C23" s="59"/>
      <c r="D23" s="59"/>
      <c r="E23" s="59"/>
      <c r="F23" s="59"/>
      <c r="G23" s="59"/>
      <c r="H23" s="60"/>
      <c r="I23" s="61"/>
      <c r="J23" s="61"/>
      <c r="K23" s="62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63"/>
    </row>
    <row r="24" spans="2:37" x14ac:dyDescent="0.4">
      <c r="B24" s="64" t="s">
        <v>16</v>
      </c>
      <c r="C24" s="64"/>
      <c r="D24" s="64"/>
      <c r="E24" s="64"/>
      <c r="F24" s="64"/>
      <c r="G24" s="64"/>
      <c r="H24" s="65">
        <f>SUM(H18:J23)</f>
        <v>0</v>
      </c>
      <c r="I24" s="66"/>
      <c r="J24" s="66"/>
      <c r="K24" s="6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37" ht="12" customHeight="1" x14ac:dyDescent="0.4"/>
    <row r="26" spans="2:37" x14ac:dyDescent="0.4">
      <c r="B26" t="s">
        <v>12</v>
      </c>
    </row>
    <row r="27" spans="2:37" x14ac:dyDescent="0.4">
      <c r="B27" s="51" t="s">
        <v>33</v>
      </c>
      <c r="C27" s="51"/>
      <c r="D27" s="51"/>
      <c r="E27" s="51"/>
      <c r="F27" s="51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spans="2:37" x14ac:dyDescent="0.4">
      <c r="B28" s="51" t="s">
        <v>28</v>
      </c>
      <c r="C28" s="51"/>
      <c r="D28" s="51"/>
      <c r="E28" s="51"/>
      <c r="F28" s="51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</row>
    <row r="29" spans="2:37" ht="9.75" customHeight="1" x14ac:dyDescent="0.4"/>
    <row r="30" spans="2:37" ht="34.5" customHeight="1" x14ac:dyDescent="0.4">
      <c r="C30" s="1"/>
      <c r="D30" s="1"/>
      <c r="E30" s="77" t="s">
        <v>29</v>
      </c>
      <c r="F30" s="78"/>
      <c r="G30" s="79"/>
      <c r="H30" s="80">
        <f>H38-O30</f>
        <v>0</v>
      </c>
      <c r="I30" s="81"/>
      <c r="J30" s="81"/>
      <c r="K30" s="82"/>
      <c r="L30" s="83" t="s">
        <v>45</v>
      </c>
      <c r="M30" s="84"/>
      <c r="N30" s="84"/>
      <c r="O30" s="85"/>
      <c r="P30" s="85"/>
      <c r="Q30" s="85"/>
      <c r="R30" s="85"/>
      <c r="S30" s="24" t="s">
        <v>46</v>
      </c>
      <c r="T30" s="24"/>
      <c r="U30" s="86">
        <f>200000</f>
        <v>200000</v>
      </c>
      <c r="V30" s="86"/>
      <c r="W30" s="86"/>
      <c r="X30" s="86"/>
      <c r="Y30" s="24" t="s">
        <v>47</v>
      </c>
      <c r="Z30" s="24"/>
      <c r="AA30" s="86">
        <f>MIN(H30,U30)</f>
        <v>0</v>
      </c>
      <c r="AB30" s="87"/>
      <c r="AC30" s="87"/>
      <c r="AD30" s="87"/>
      <c r="AE30" s="88" t="s">
        <v>49</v>
      </c>
      <c r="AF30" s="89"/>
      <c r="AG30" s="90"/>
      <c r="AH30" s="74">
        <f>ROUNDDOWN(AA30*4/5,-3)</f>
        <v>0</v>
      </c>
      <c r="AI30" s="75"/>
      <c r="AJ30" s="75"/>
      <c r="AK30" s="76"/>
    </row>
    <row r="31" spans="2:37" x14ac:dyDescent="0.4">
      <c r="B31" s="64" t="s">
        <v>30</v>
      </c>
      <c r="C31" s="64"/>
      <c r="D31" s="64"/>
      <c r="E31" s="64"/>
      <c r="F31" s="64"/>
      <c r="G31" s="64"/>
      <c r="H31" s="91" t="s">
        <v>31</v>
      </c>
      <c r="I31" s="92"/>
      <c r="J31" s="92"/>
      <c r="K31" s="93"/>
      <c r="L31" s="77" t="s">
        <v>44</v>
      </c>
      <c r="M31" s="78"/>
      <c r="N31" s="7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2:37" x14ac:dyDescent="0.4">
      <c r="B32" s="96"/>
      <c r="C32" s="96"/>
      <c r="D32" s="96"/>
      <c r="E32" s="96"/>
      <c r="F32" s="96"/>
      <c r="G32" s="96"/>
      <c r="H32" s="68"/>
      <c r="I32" s="69"/>
      <c r="J32" s="69"/>
      <c r="K32" s="70"/>
      <c r="L32" s="71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3"/>
    </row>
    <row r="33" spans="2:37" x14ac:dyDescent="0.4">
      <c r="B33" s="52"/>
      <c r="C33" s="52"/>
      <c r="D33" s="52"/>
      <c r="E33" s="52"/>
      <c r="F33" s="52"/>
      <c r="G33" s="52"/>
      <c r="H33" s="53"/>
      <c r="I33" s="54"/>
      <c r="J33" s="54"/>
      <c r="K33" s="55"/>
      <c r="L33" s="56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</row>
    <row r="34" spans="2:37" x14ac:dyDescent="0.4">
      <c r="B34" s="52"/>
      <c r="C34" s="52"/>
      <c r="D34" s="52"/>
      <c r="E34" s="52"/>
      <c r="F34" s="52"/>
      <c r="G34" s="52"/>
      <c r="H34" s="53"/>
      <c r="I34" s="54"/>
      <c r="J34" s="54"/>
      <c r="K34" s="55"/>
      <c r="L34" s="56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8"/>
    </row>
    <row r="35" spans="2:37" x14ac:dyDescent="0.4">
      <c r="B35" s="52"/>
      <c r="C35" s="52"/>
      <c r="D35" s="52"/>
      <c r="E35" s="52"/>
      <c r="F35" s="52"/>
      <c r="G35" s="52"/>
      <c r="H35" s="53"/>
      <c r="I35" s="54"/>
      <c r="J35" s="54"/>
      <c r="K35" s="55"/>
      <c r="L35" s="56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7" x14ac:dyDescent="0.4">
      <c r="B36" s="52"/>
      <c r="C36" s="52"/>
      <c r="D36" s="52"/>
      <c r="E36" s="52"/>
      <c r="F36" s="52"/>
      <c r="G36" s="52"/>
      <c r="H36" s="53"/>
      <c r="I36" s="54"/>
      <c r="J36" s="54"/>
      <c r="K36" s="55"/>
      <c r="L36" s="56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8"/>
    </row>
    <row r="37" spans="2:37" x14ac:dyDescent="0.4">
      <c r="B37" s="59"/>
      <c r="C37" s="59"/>
      <c r="D37" s="59"/>
      <c r="E37" s="59"/>
      <c r="F37" s="59"/>
      <c r="G37" s="59"/>
      <c r="H37" s="60"/>
      <c r="I37" s="61"/>
      <c r="J37" s="61"/>
      <c r="K37" s="62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63"/>
    </row>
    <row r="38" spans="2:37" x14ac:dyDescent="0.4">
      <c r="B38" s="64" t="s">
        <v>16</v>
      </c>
      <c r="C38" s="64"/>
      <c r="D38" s="64"/>
      <c r="E38" s="64"/>
      <c r="F38" s="64"/>
      <c r="G38" s="64"/>
      <c r="H38" s="65">
        <f>SUM(H32:J37)</f>
        <v>0</v>
      </c>
      <c r="I38" s="66"/>
      <c r="J38" s="66"/>
      <c r="K38" s="6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37" ht="21" customHeight="1" x14ac:dyDescent="0.4"/>
    <row r="40" spans="2:37" x14ac:dyDescent="0.4">
      <c r="B40" t="s">
        <v>13</v>
      </c>
    </row>
    <row r="41" spans="2:37" x14ac:dyDescent="0.4">
      <c r="B41" s="110" t="s">
        <v>36</v>
      </c>
      <c r="C41" s="111"/>
      <c r="D41" s="111"/>
      <c r="E41" s="111"/>
      <c r="F41" s="111"/>
      <c r="G41" s="111"/>
      <c r="H41" s="112"/>
      <c r="I41" s="113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5"/>
    </row>
    <row r="42" spans="2:37" x14ac:dyDescent="0.4">
      <c r="B42" s="110" t="s">
        <v>37</v>
      </c>
      <c r="C42" s="111"/>
      <c r="D42" s="111"/>
      <c r="E42" s="111"/>
      <c r="F42" s="111"/>
      <c r="G42" s="111"/>
      <c r="H42" s="112"/>
      <c r="I42" s="97"/>
      <c r="J42" s="99"/>
      <c r="K42" s="5" t="s">
        <v>38</v>
      </c>
      <c r="L42" s="6"/>
      <c r="M42" s="6"/>
      <c r="N42" s="6"/>
      <c r="O42" s="6"/>
      <c r="P42" s="7"/>
      <c r="Q42" s="100"/>
      <c r="R42" s="101"/>
      <c r="S42" s="101"/>
      <c r="T42" s="101"/>
      <c r="U42" s="101"/>
      <c r="V42" s="101"/>
      <c r="W42" s="101"/>
      <c r="X42" s="101"/>
      <c r="Y42" s="102"/>
    </row>
    <row r="43" spans="2:37" x14ac:dyDescent="0.4">
      <c r="B43" s="110" t="s">
        <v>28</v>
      </c>
      <c r="C43" s="111"/>
      <c r="D43" s="111"/>
      <c r="E43" s="111"/>
      <c r="F43" s="111"/>
      <c r="G43" s="111"/>
      <c r="H43" s="112"/>
      <c r="I43" s="100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2"/>
    </row>
    <row r="44" spans="2:37" ht="9.75" customHeight="1" x14ac:dyDescent="0.4"/>
    <row r="45" spans="2:37" ht="34.5" customHeight="1" x14ac:dyDescent="0.4">
      <c r="C45" s="1"/>
      <c r="D45" s="1"/>
      <c r="E45" s="77" t="s">
        <v>29</v>
      </c>
      <c r="F45" s="78"/>
      <c r="G45" s="79"/>
      <c r="H45" s="80">
        <f>H53-O45</f>
        <v>0</v>
      </c>
      <c r="I45" s="81"/>
      <c r="J45" s="81"/>
      <c r="K45" s="82"/>
      <c r="L45" s="83" t="s">
        <v>45</v>
      </c>
      <c r="M45" s="84"/>
      <c r="N45" s="84"/>
      <c r="O45" s="85"/>
      <c r="P45" s="85"/>
      <c r="Q45" s="85"/>
      <c r="R45" s="85"/>
      <c r="S45" s="24" t="s">
        <v>46</v>
      </c>
      <c r="T45" s="24"/>
      <c r="U45" s="86">
        <f>IF(I42="有",700000,200000)</f>
        <v>200000</v>
      </c>
      <c r="V45" s="86"/>
      <c r="W45" s="86"/>
      <c r="X45" s="86"/>
      <c r="Y45" s="24" t="s">
        <v>47</v>
      </c>
      <c r="Z45" s="24"/>
      <c r="AA45" s="86">
        <f>MIN(H45,U45)</f>
        <v>0</v>
      </c>
      <c r="AB45" s="87"/>
      <c r="AC45" s="87"/>
      <c r="AD45" s="87"/>
      <c r="AE45" s="88" t="s">
        <v>49</v>
      </c>
      <c r="AF45" s="89"/>
      <c r="AG45" s="90"/>
      <c r="AH45" s="74">
        <f>ROUNDDOWN(AA45*4/5,-3)</f>
        <v>0</v>
      </c>
      <c r="AI45" s="75"/>
      <c r="AJ45" s="75"/>
      <c r="AK45" s="76"/>
    </row>
    <row r="46" spans="2:37" x14ac:dyDescent="0.4">
      <c r="B46" s="64" t="s">
        <v>30</v>
      </c>
      <c r="C46" s="64"/>
      <c r="D46" s="64"/>
      <c r="E46" s="64"/>
      <c r="F46" s="64"/>
      <c r="G46" s="64"/>
      <c r="H46" s="91" t="s">
        <v>31</v>
      </c>
      <c r="I46" s="92"/>
      <c r="J46" s="92"/>
      <c r="K46" s="93"/>
      <c r="L46" s="77" t="s">
        <v>44</v>
      </c>
      <c r="M46" s="78"/>
      <c r="N46" s="78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5"/>
    </row>
    <row r="47" spans="2:37" x14ac:dyDescent="0.4">
      <c r="B47" s="96"/>
      <c r="C47" s="96"/>
      <c r="D47" s="96"/>
      <c r="E47" s="96"/>
      <c r="F47" s="96"/>
      <c r="G47" s="96"/>
      <c r="H47" s="68"/>
      <c r="I47" s="69"/>
      <c r="J47" s="69"/>
      <c r="K47" s="70"/>
      <c r="L47" s="71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3"/>
    </row>
    <row r="48" spans="2:37" x14ac:dyDescent="0.4">
      <c r="B48" s="52"/>
      <c r="C48" s="52"/>
      <c r="D48" s="52"/>
      <c r="E48" s="52"/>
      <c r="F48" s="52"/>
      <c r="G48" s="52"/>
      <c r="H48" s="53"/>
      <c r="I48" s="54"/>
      <c r="J48" s="54"/>
      <c r="K48" s="55"/>
      <c r="L48" s="56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8"/>
    </row>
    <row r="49" spans="2:31" x14ac:dyDescent="0.4">
      <c r="B49" s="52"/>
      <c r="C49" s="52"/>
      <c r="D49" s="52"/>
      <c r="E49" s="52"/>
      <c r="F49" s="52"/>
      <c r="G49" s="52"/>
      <c r="H49" s="53"/>
      <c r="I49" s="54"/>
      <c r="J49" s="54"/>
      <c r="K49" s="55"/>
      <c r="L49" s="56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8"/>
    </row>
    <row r="50" spans="2:31" x14ac:dyDescent="0.4">
      <c r="B50" s="52"/>
      <c r="C50" s="52"/>
      <c r="D50" s="52"/>
      <c r="E50" s="52"/>
      <c r="F50" s="52"/>
      <c r="G50" s="52"/>
      <c r="H50" s="53"/>
      <c r="I50" s="54"/>
      <c r="J50" s="54"/>
      <c r="K50" s="55"/>
      <c r="L50" s="56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</row>
    <row r="51" spans="2:31" x14ac:dyDescent="0.4">
      <c r="B51" s="52"/>
      <c r="C51" s="52"/>
      <c r="D51" s="52"/>
      <c r="E51" s="52"/>
      <c r="F51" s="52"/>
      <c r="G51" s="52"/>
      <c r="H51" s="53"/>
      <c r="I51" s="54"/>
      <c r="J51" s="54"/>
      <c r="K51" s="55"/>
      <c r="L51" s="56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8"/>
    </row>
    <row r="52" spans="2:31" x14ac:dyDescent="0.4">
      <c r="B52" s="59"/>
      <c r="C52" s="59"/>
      <c r="D52" s="59"/>
      <c r="E52" s="59"/>
      <c r="F52" s="59"/>
      <c r="G52" s="59"/>
      <c r="H52" s="60"/>
      <c r="I52" s="61"/>
      <c r="J52" s="61"/>
      <c r="K52" s="62"/>
      <c r="L52" s="40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63"/>
    </row>
    <row r="53" spans="2:31" x14ac:dyDescent="0.4">
      <c r="B53" s="64" t="s">
        <v>16</v>
      </c>
      <c r="C53" s="64"/>
      <c r="D53" s="64"/>
      <c r="E53" s="64"/>
      <c r="F53" s="64"/>
      <c r="G53" s="64"/>
      <c r="H53" s="65">
        <f>SUM(H47:J52)</f>
        <v>0</v>
      </c>
      <c r="I53" s="66"/>
      <c r="J53" s="66"/>
      <c r="K53" s="6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</sheetData>
  <mergeCells count="154">
    <mergeCell ref="C7:G7"/>
    <mergeCell ref="H7:J7"/>
    <mergeCell ref="K7:O7"/>
    <mergeCell ref="P7:R7"/>
    <mergeCell ref="S7:Y7"/>
    <mergeCell ref="AN3:AR5"/>
    <mergeCell ref="B3:B7"/>
    <mergeCell ref="C3:G3"/>
    <mergeCell ref="H3:T3"/>
    <mergeCell ref="U3:Y3"/>
    <mergeCell ref="Z3:AJ3"/>
    <mergeCell ref="C4:G4"/>
    <mergeCell ref="H4:T4"/>
    <mergeCell ref="U4:Y4"/>
    <mergeCell ref="Z4:AJ4"/>
    <mergeCell ref="C5:G6"/>
    <mergeCell ref="H5:Y5"/>
    <mergeCell ref="H6:Y6"/>
    <mergeCell ref="AB11:AG11"/>
    <mergeCell ref="B12:I12"/>
    <mergeCell ref="J12:O12"/>
    <mergeCell ref="P12:U12"/>
    <mergeCell ref="V12:AA12"/>
    <mergeCell ref="AB12:AG12"/>
    <mergeCell ref="B10:I10"/>
    <mergeCell ref="J10:M10"/>
    <mergeCell ref="B11:I11"/>
    <mergeCell ref="J11:O11"/>
    <mergeCell ref="P11:U11"/>
    <mergeCell ref="V11:AA11"/>
    <mergeCell ref="Y13:AA13"/>
    <mergeCell ref="AB13:AD13"/>
    <mergeCell ref="AE13:AG13"/>
    <mergeCell ref="B14:I14"/>
    <mergeCell ref="J14:O14"/>
    <mergeCell ref="P14:U14"/>
    <mergeCell ref="V14:AA14"/>
    <mergeCell ref="AB14:AG14"/>
    <mergeCell ref="B13:I13"/>
    <mergeCell ref="J13:L13"/>
    <mergeCell ref="M13:O13"/>
    <mergeCell ref="P13:R13"/>
    <mergeCell ref="S13:U13"/>
    <mergeCell ref="V13:X13"/>
    <mergeCell ref="Y16:Z16"/>
    <mergeCell ref="AA16:AD16"/>
    <mergeCell ref="AE16:AG16"/>
    <mergeCell ref="AH16:AK16"/>
    <mergeCell ref="B17:G17"/>
    <mergeCell ref="H17:K17"/>
    <mergeCell ref="L17:AE17"/>
    <mergeCell ref="E16:G16"/>
    <mergeCell ref="H16:K16"/>
    <mergeCell ref="L16:N16"/>
    <mergeCell ref="O16:R16"/>
    <mergeCell ref="S16:T16"/>
    <mergeCell ref="U16:X16"/>
    <mergeCell ref="B20:G20"/>
    <mergeCell ref="H20:K20"/>
    <mergeCell ref="L20:AE20"/>
    <mergeCell ref="B21:G21"/>
    <mergeCell ref="H21:K21"/>
    <mergeCell ref="L21:AE21"/>
    <mergeCell ref="B18:G18"/>
    <mergeCell ref="H18:K18"/>
    <mergeCell ref="L18:AE18"/>
    <mergeCell ref="B19:G19"/>
    <mergeCell ref="H19:K19"/>
    <mergeCell ref="L19:AE19"/>
    <mergeCell ref="B24:G24"/>
    <mergeCell ref="H24:K24"/>
    <mergeCell ref="B27:F27"/>
    <mergeCell ref="G27:Y27"/>
    <mergeCell ref="B28:F28"/>
    <mergeCell ref="G28:Y28"/>
    <mergeCell ref="B22:G22"/>
    <mergeCell ref="H22:K22"/>
    <mergeCell ref="L22:AE22"/>
    <mergeCell ref="B23:G23"/>
    <mergeCell ref="H23:K23"/>
    <mergeCell ref="L23:AE23"/>
    <mergeCell ref="Y30:Z30"/>
    <mergeCell ref="AA30:AD30"/>
    <mergeCell ref="AE30:AG30"/>
    <mergeCell ref="AH30:AK30"/>
    <mergeCell ref="B31:G31"/>
    <mergeCell ref="H31:K31"/>
    <mergeCell ref="L31:AE31"/>
    <mergeCell ref="E30:G30"/>
    <mergeCell ref="H30:K30"/>
    <mergeCell ref="L30:N30"/>
    <mergeCell ref="O30:R30"/>
    <mergeCell ref="S30:T30"/>
    <mergeCell ref="U30:X30"/>
    <mergeCell ref="B34:G34"/>
    <mergeCell ref="H34:K34"/>
    <mergeCell ref="L34:AE34"/>
    <mergeCell ref="B35:G35"/>
    <mergeCell ref="H35:K35"/>
    <mergeCell ref="L35:AE35"/>
    <mergeCell ref="B32:G32"/>
    <mergeCell ref="H32:K32"/>
    <mergeCell ref="L32:AE32"/>
    <mergeCell ref="B33:G33"/>
    <mergeCell ref="H33:K33"/>
    <mergeCell ref="L33:AE33"/>
    <mergeCell ref="B38:G38"/>
    <mergeCell ref="H38:K38"/>
    <mergeCell ref="B41:H41"/>
    <mergeCell ref="I41:Y41"/>
    <mergeCell ref="B42:H42"/>
    <mergeCell ref="I42:J42"/>
    <mergeCell ref="Q42:Y42"/>
    <mergeCell ref="B36:G36"/>
    <mergeCell ref="H36:K36"/>
    <mergeCell ref="L36:AE36"/>
    <mergeCell ref="B37:G37"/>
    <mergeCell ref="H37:K37"/>
    <mergeCell ref="L37:AE37"/>
    <mergeCell ref="B43:H43"/>
    <mergeCell ref="I43:Y43"/>
    <mergeCell ref="E45:G45"/>
    <mergeCell ref="H45:K45"/>
    <mergeCell ref="L45:N45"/>
    <mergeCell ref="O45:R45"/>
    <mergeCell ref="S45:T45"/>
    <mergeCell ref="U45:X45"/>
    <mergeCell ref="Y45:Z45"/>
    <mergeCell ref="B47:G47"/>
    <mergeCell ref="H47:K47"/>
    <mergeCell ref="L47:AE47"/>
    <mergeCell ref="B48:G48"/>
    <mergeCell ref="H48:K48"/>
    <mergeCell ref="L48:AE48"/>
    <mergeCell ref="AA45:AD45"/>
    <mergeCell ref="AE45:AG45"/>
    <mergeCell ref="AH45:AK45"/>
    <mergeCell ref="B46:G46"/>
    <mergeCell ref="H46:K46"/>
    <mergeCell ref="L46:AE46"/>
    <mergeCell ref="B53:G53"/>
    <mergeCell ref="H53:K53"/>
    <mergeCell ref="B51:G51"/>
    <mergeCell ref="H51:K51"/>
    <mergeCell ref="L51:AE51"/>
    <mergeCell ref="B52:G52"/>
    <mergeCell ref="H52:K52"/>
    <mergeCell ref="L52:AE52"/>
    <mergeCell ref="B49:G49"/>
    <mergeCell ref="H49:K49"/>
    <mergeCell ref="L49:AE49"/>
    <mergeCell ref="B50:G50"/>
    <mergeCell ref="H50:K50"/>
    <mergeCell ref="L50:AE50"/>
  </mergeCells>
  <phoneticPr fontId="1"/>
  <dataValidations count="4">
    <dataValidation type="list" allowBlank="1" showInputMessage="1" showErrorMessage="1" sqref="M13:O13 S13:U13 Y13:AA13 AE13:AG13">
      <formula1>"001,002,003,004,005,006,007,008,009,010,011,012,013,014,015,016,017,018,019,020,021,022,023,024,025,026,027,028,029,030,031,032,033,034,035,036,037,038,039,040,041,042,043,044,045,046,047,048,049,050,051,052"</formula1>
    </dataValidation>
    <dataValidation type="list" allowBlank="1" showInputMessage="1" showErrorMessage="1" sqref="J13:L13 P13:R13 V13:X13 AB13:AD13">
      <formula1>"A,B,C"</formula1>
    </dataValidation>
    <dataValidation type="list" allowBlank="1" showInputMessage="1" showErrorMessage="1" sqref="Z4">
      <formula1>"児童発達支援・放課後等デイサービス(多機能型),児童発達支援のみ,放課後等デイサービスのみ"</formula1>
    </dataValidation>
    <dataValidation type="list" allowBlank="1" showInputMessage="1" showErrorMessage="1" sqref="I42:J42">
      <formula1>"有,無"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53"/>
  <sheetViews>
    <sheetView workbookViewId="0">
      <selection activeCell="H3" sqref="H3:T3"/>
    </sheetView>
  </sheetViews>
  <sheetFormatPr defaultRowHeight="18.75" x14ac:dyDescent="0.4"/>
  <cols>
    <col min="1" max="1" width="1" customWidth="1"/>
    <col min="2" max="37" width="3.625" customWidth="1"/>
    <col min="38" max="38" width="1.125" customWidth="1"/>
    <col min="39" max="39" width="3.625" customWidth="1"/>
  </cols>
  <sheetData>
    <row r="1" spans="2:44" x14ac:dyDescent="0.4">
      <c r="B1" t="s">
        <v>18</v>
      </c>
    </row>
    <row r="2" spans="2:44" ht="7.5" customHeight="1" thickBot="1" x14ac:dyDescent="0.45"/>
    <row r="3" spans="2:44" x14ac:dyDescent="0.4">
      <c r="B3" s="107" t="s">
        <v>22</v>
      </c>
      <c r="C3" s="116" t="s">
        <v>2</v>
      </c>
      <c r="D3" s="116"/>
      <c r="E3" s="116"/>
      <c r="F3" s="116"/>
      <c r="G3" s="116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24" t="s">
        <v>15</v>
      </c>
      <c r="V3" s="24"/>
      <c r="W3" s="24"/>
      <c r="X3" s="24"/>
      <c r="Y3" s="24"/>
      <c r="Z3" s="91" t="s">
        <v>40</v>
      </c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"/>
      <c r="AL3" s="10"/>
      <c r="AM3" s="10"/>
      <c r="AN3" s="12" t="s">
        <v>59</v>
      </c>
      <c r="AO3" s="122"/>
      <c r="AP3" s="122"/>
      <c r="AQ3" s="122"/>
      <c r="AR3" s="123"/>
    </row>
    <row r="4" spans="2:44" ht="24.95" customHeight="1" x14ac:dyDescent="0.4">
      <c r="B4" s="108"/>
      <c r="C4" s="117" t="s">
        <v>19</v>
      </c>
      <c r="D4" s="117"/>
      <c r="E4" s="117"/>
      <c r="F4" s="117"/>
      <c r="G4" s="117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3"/>
      <c r="V4" s="103"/>
      <c r="W4" s="103"/>
      <c r="X4" s="103"/>
      <c r="Y4" s="103"/>
      <c r="Z4" s="130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1"/>
      <c r="AL4" s="10"/>
      <c r="AM4" s="10"/>
      <c r="AN4" s="124"/>
      <c r="AO4" s="125"/>
      <c r="AP4" s="125"/>
      <c r="AQ4" s="125"/>
      <c r="AR4" s="126"/>
    </row>
    <row r="5" spans="2:44" ht="19.5" thickBot="1" x14ac:dyDescent="0.45">
      <c r="B5" s="108"/>
      <c r="C5" s="51" t="s">
        <v>20</v>
      </c>
      <c r="D5" s="51"/>
      <c r="E5" s="51"/>
      <c r="F5" s="51"/>
      <c r="G5" s="51"/>
      <c r="H5" s="44" t="s">
        <v>23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3"/>
      <c r="AA5" s="4"/>
      <c r="AB5" s="4"/>
      <c r="AC5" s="4"/>
      <c r="AD5" s="4"/>
      <c r="AE5" s="4"/>
      <c r="AF5" s="4"/>
      <c r="AG5" s="4"/>
      <c r="AH5" s="4"/>
      <c r="AI5" s="4"/>
      <c r="AJ5" s="4"/>
      <c r="AK5" s="8"/>
      <c r="AM5" s="8"/>
      <c r="AN5" s="127"/>
      <c r="AO5" s="128"/>
      <c r="AP5" s="128"/>
      <c r="AQ5" s="128"/>
      <c r="AR5" s="129"/>
    </row>
    <row r="6" spans="2:44" ht="24.95" customHeight="1" x14ac:dyDescent="0.4">
      <c r="B6" s="108"/>
      <c r="C6" s="51"/>
      <c r="D6" s="51"/>
      <c r="E6" s="51"/>
      <c r="F6" s="51"/>
      <c r="G6" s="51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2:44" ht="24.95" customHeight="1" x14ac:dyDescent="0.4">
      <c r="B7" s="108"/>
      <c r="C7" s="51" t="s">
        <v>21</v>
      </c>
      <c r="D7" s="51"/>
      <c r="E7" s="51"/>
      <c r="F7" s="51"/>
      <c r="G7" s="51"/>
      <c r="H7" s="24" t="s">
        <v>7</v>
      </c>
      <c r="I7" s="24"/>
      <c r="J7" s="24"/>
      <c r="K7" s="103"/>
      <c r="L7" s="103"/>
      <c r="M7" s="103"/>
      <c r="N7" s="103"/>
      <c r="O7" s="103"/>
      <c r="P7" s="24" t="s">
        <v>8</v>
      </c>
      <c r="Q7" s="24"/>
      <c r="R7" s="24"/>
      <c r="S7" s="103"/>
      <c r="T7" s="103"/>
      <c r="U7" s="103"/>
      <c r="V7" s="103"/>
      <c r="W7" s="103"/>
      <c r="X7" s="103"/>
      <c r="Y7" s="103"/>
    </row>
    <row r="8" spans="2:44" ht="12" customHeight="1" x14ac:dyDescent="0.4"/>
    <row r="9" spans="2:44" x14ac:dyDescent="0.4">
      <c r="B9" t="s">
        <v>11</v>
      </c>
    </row>
    <row r="10" spans="2:44" ht="38.25" customHeight="1" x14ac:dyDescent="0.4">
      <c r="B10" s="105" t="s">
        <v>24</v>
      </c>
      <c r="C10" s="105"/>
      <c r="D10" s="105"/>
      <c r="E10" s="105"/>
      <c r="F10" s="105"/>
      <c r="G10" s="105"/>
      <c r="H10" s="105"/>
      <c r="I10" s="105"/>
      <c r="J10" s="106"/>
      <c r="K10" s="106"/>
      <c r="L10" s="106"/>
      <c r="M10" s="106"/>
    </row>
    <row r="11" spans="2:44" x14ac:dyDescent="0.4">
      <c r="B11" s="121"/>
      <c r="C11" s="121"/>
      <c r="D11" s="121"/>
      <c r="E11" s="121"/>
      <c r="F11" s="121"/>
      <c r="G11" s="121"/>
      <c r="H11" s="121"/>
      <c r="I11" s="121"/>
      <c r="J11" s="91" t="s">
        <v>25</v>
      </c>
      <c r="K11" s="92"/>
      <c r="L11" s="92"/>
      <c r="M11" s="92"/>
      <c r="N11" s="92"/>
      <c r="O11" s="93"/>
      <c r="P11" s="91" t="s">
        <v>41</v>
      </c>
      <c r="Q11" s="92"/>
      <c r="R11" s="92"/>
      <c r="S11" s="92"/>
      <c r="T11" s="92"/>
      <c r="U11" s="93"/>
      <c r="V11" s="91" t="s">
        <v>42</v>
      </c>
      <c r="W11" s="92"/>
      <c r="X11" s="92"/>
      <c r="Y11" s="92"/>
      <c r="Z11" s="92"/>
      <c r="AA11" s="93"/>
      <c r="AB11" s="91" t="s">
        <v>43</v>
      </c>
      <c r="AC11" s="92"/>
      <c r="AD11" s="92"/>
      <c r="AE11" s="92"/>
      <c r="AF11" s="92"/>
      <c r="AG11" s="93"/>
    </row>
    <row r="12" spans="2:44" x14ac:dyDescent="0.4">
      <c r="B12" s="119" t="s">
        <v>26</v>
      </c>
      <c r="C12" s="120"/>
      <c r="D12" s="120"/>
      <c r="E12" s="120"/>
      <c r="F12" s="120"/>
      <c r="G12" s="120"/>
      <c r="H12" s="120"/>
      <c r="I12" s="120"/>
      <c r="J12" s="100"/>
      <c r="K12" s="101"/>
      <c r="L12" s="101"/>
      <c r="M12" s="101"/>
      <c r="N12" s="101"/>
      <c r="O12" s="102"/>
      <c r="P12" s="100"/>
      <c r="Q12" s="101"/>
      <c r="R12" s="101"/>
      <c r="S12" s="101"/>
      <c r="T12" s="101"/>
      <c r="U12" s="102"/>
      <c r="V12" s="100"/>
      <c r="W12" s="101"/>
      <c r="X12" s="101"/>
      <c r="Y12" s="101"/>
      <c r="Z12" s="101"/>
      <c r="AA12" s="102"/>
      <c r="AB12" s="100"/>
      <c r="AC12" s="101"/>
      <c r="AD12" s="101"/>
      <c r="AE12" s="101"/>
      <c r="AF12" s="101"/>
      <c r="AG12" s="102"/>
    </row>
    <row r="13" spans="2:44" x14ac:dyDescent="0.4">
      <c r="B13" s="91" t="s">
        <v>27</v>
      </c>
      <c r="C13" s="92"/>
      <c r="D13" s="92"/>
      <c r="E13" s="92"/>
      <c r="F13" s="92"/>
      <c r="G13" s="92"/>
      <c r="H13" s="92"/>
      <c r="I13" s="93"/>
      <c r="J13" s="97"/>
      <c r="K13" s="98"/>
      <c r="L13" s="98"/>
      <c r="M13" s="98"/>
      <c r="N13" s="98"/>
      <c r="O13" s="99"/>
      <c r="P13" s="97"/>
      <c r="Q13" s="98"/>
      <c r="R13" s="98"/>
      <c r="S13" s="98"/>
      <c r="T13" s="98"/>
      <c r="U13" s="99"/>
      <c r="V13" s="97"/>
      <c r="W13" s="98"/>
      <c r="X13" s="98"/>
      <c r="Y13" s="98"/>
      <c r="Z13" s="98"/>
      <c r="AA13" s="99"/>
      <c r="AB13" s="97"/>
      <c r="AC13" s="98"/>
      <c r="AD13" s="98"/>
      <c r="AE13" s="98"/>
      <c r="AF13" s="98"/>
      <c r="AG13" s="99"/>
    </row>
    <row r="14" spans="2:44" x14ac:dyDescent="0.4">
      <c r="B14" s="91" t="s">
        <v>28</v>
      </c>
      <c r="C14" s="92"/>
      <c r="D14" s="92"/>
      <c r="E14" s="92"/>
      <c r="F14" s="92"/>
      <c r="G14" s="92"/>
      <c r="H14" s="92"/>
      <c r="I14" s="93"/>
      <c r="J14" s="100"/>
      <c r="K14" s="101"/>
      <c r="L14" s="101"/>
      <c r="M14" s="101"/>
      <c r="N14" s="101"/>
      <c r="O14" s="102"/>
      <c r="P14" s="100"/>
      <c r="Q14" s="101"/>
      <c r="R14" s="101"/>
      <c r="S14" s="101"/>
      <c r="T14" s="101"/>
      <c r="U14" s="102"/>
      <c r="V14" s="100"/>
      <c r="W14" s="101"/>
      <c r="X14" s="101"/>
      <c r="Y14" s="101"/>
      <c r="Z14" s="101"/>
      <c r="AA14" s="102"/>
      <c r="AB14" s="100"/>
      <c r="AC14" s="101"/>
      <c r="AD14" s="101"/>
      <c r="AE14" s="101"/>
      <c r="AF14" s="101"/>
      <c r="AG14" s="102"/>
    </row>
    <row r="15" spans="2:44" ht="9.75" customHeight="1" x14ac:dyDescent="0.4"/>
    <row r="16" spans="2:44" ht="34.5" customHeight="1" x14ac:dyDescent="0.4">
      <c r="C16" s="1"/>
      <c r="D16" s="1"/>
      <c r="E16" s="77" t="s">
        <v>29</v>
      </c>
      <c r="F16" s="78"/>
      <c r="G16" s="79"/>
      <c r="H16" s="80">
        <f>H24-O16</f>
        <v>0</v>
      </c>
      <c r="I16" s="81"/>
      <c r="J16" s="81"/>
      <c r="K16" s="82"/>
      <c r="L16" s="83" t="s">
        <v>45</v>
      </c>
      <c r="M16" s="84"/>
      <c r="N16" s="84"/>
      <c r="O16" s="85"/>
      <c r="P16" s="85"/>
      <c r="Q16" s="85"/>
      <c r="R16" s="85"/>
      <c r="S16" s="24" t="s">
        <v>46</v>
      </c>
      <c r="T16" s="24"/>
      <c r="U16" s="87">
        <f>175000*J10</f>
        <v>0</v>
      </c>
      <c r="V16" s="87"/>
      <c r="W16" s="87"/>
      <c r="X16" s="87"/>
      <c r="Y16" s="24" t="s">
        <v>47</v>
      </c>
      <c r="Z16" s="24"/>
      <c r="AA16" s="86">
        <f>MIN(H16,U16)</f>
        <v>0</v>
      </c>
      <c r="AB16" s="87"/>
      <c r="AC16" s="87"/>
      <c r="AD16" s="87"/>
      <c r="AE16" s="77" t="s">
        <v>48</v>
      </c>
      <c r="AF16" s="78"/>
      <c r="AG16" s="79"/>
      <c r="AH16" s="74">
        <f>ROUNDDOWN(AA16,-3)</f>
        <v>0</v>
      </c>
      <c r="AI16" s="75"/>
      <c r="AJ16" s="75"/>
      <c r="AK16" s="76"/>
    </row>
    <row r="17" spans="2:37" x14ac:dyDescent="0.4">
      <c r="B17" s="64" t="s">
        <v>30</v>
      </c>
      <c r="C17" s="64"/>
      <c r="D17" s="64"/>
      <c r="E17" s="64"/>
      <c r="F17" s="64"/>
      <c r="G17" s="64"/>
      <c r="H17" s="91" t="s">
        <v>31</v>
      </c>
      <c r="I17" s="92"/>
      <c r="J17" s="92"/>
      <c r="K17" s="93"/>
      <c r="L17" s="77" t="s">
        <v>44</v>
      </c>
      <c r="M17" s="78"/>
      <c r="N17" s="78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5"/>
    </row>
    <row r="18" spans="2:37" x14ac:dyDescent="0.4">
      <c r="B18" s="96"/>
      <c r="C18" s="96"/>
      <c r="D18" s="96"/>
      <c r="E18" s="96"/>
      <c r="F18" s="96"/>
      <c r="G18" s="96"/>
      <c r="H18" s="68"/>
      <c r="I18" s="69"/>
      <c r="J18" s="69"/>
      <c r="K18" s="70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</row>
    <row r="19" spans="2:37" x14ac:dyDescent="0.4">
      <c r="B19" s="52"/>
      <c r="C19" s="52"/>
      <c r="D19" s="52"/>
      <c r="E19" s="52"/>
      <c r="F19" s="52"/>
      <c r="G19" s="52"/>
      <c r="H19" s="53"/>
      <c r="I19" s="54"/>
      <c r="J19" s="54"/>
      <c r="K19" s="55"/>
      <c r="L19" s="56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</row>
    <row r="20" spans="2:37" x14ac:dyDescent="0.4">
      <c r="B20" s="52"/>
      <c r="C20" s="52"/>
      <c r="D20" s="52"/>
      <c r="E20" s="52"/>
      <c r="F20" s="52"/>
      <c r="G20" s="52"/>
      <c r="H20" s="53"/>
      <c r="I20" s="54"/>
      <c r="J20" s="54"/>
      <c r="K20" s="55"/>
      <c r="L20" s="56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</row>
    <row r="21" spans="2:37" x14ac:dyDescent="0.4">
      <c r="B21" s="52"/>
      <c r="C21" s="52"/>
      <c r="D21" s="52"/>
      <c r="E21" s="52"/>
      <c r="F21" s="52"/>
      <c r="G21" s="52"/>
      <c r="H21" s="53"/>
      <c r="I21" s="54"/>
      <c r="J21" s="54"/>
      <c r="K21" s="55"/>
      <c r="L21" s="56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8"/>
    </row>
    <row r="22" spans="2:37" x14ac:dyDescent="0.4">
      <c r="B22" s="52"/>
      <c r="C22" s="52"/>
      <c r="D22" s="52"/>
      <c r="E22" s="52"/>
      <c r="F22" s="52"/>
      <c r="G22" s="52"/>
      <c r="H22" s="53"/>
      <c r="I22" s="54"/>
      <c r="J22" s="54"/>
      <c r="K22" s="55"/>
      <c r="L22" s="56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8"/>
    </row>
    <row r="23" spans="2:37" x14ac:dyDescent="0.4">
      <c r="B23" s="59"/>
      <c r="C23" s="59"/>
      <c r="D23" s="59"/>
      <c r="E23" s="59"/>
      <c r="F23" s="59"/>
      <c r="G23" s="59"/>
      <c r="H23" s="60"/>
      <c r="I23" s="61"/>
      <c r="J23" s="61"/>
      <c r="K23" s="62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63"/>
    </row>
    <row r="24" spans="2:37" x14ac:dyDescent="0.4">
      <c r="B24" s="64" t="s">
        <v>16</v>
      </c>
      <c r="C24" s="64"/>
      <c r="D24" s="64"/>
      <c r="E24" s="64"/>
      <c r="F24" s="64"/>
      <c r="G24" s="64"/>
      <c r="H24" s="65">
        <f>SUM(H18:J23)</f>
        <v>0</v>
      </c>
      <c r="I24" s="66"/>
      <c r="J24" s="66"/>
      <c r="K24" s="6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37" ht="12" customHeight="1" x14ac:dyDescent="0.4"/>
    <row r="26" spans="2:37" x14ac:dyDescent="0.4">
      <c r="B26" t="s">
        <v>12</v>
      </c>
    </row>
    <row r="27" spans="2:37" x14ac:dyDescent="0.4">
      <c r="B27" s="51" t="s">
        <v>33</v>
      </c>
      <c r="C27" s="51"/>
      <c r="D27" s="51"/>
      <c r="E27" s="51"/>
      <c r="F27" s="51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spans="2:37" x14ac:dyDescent="0.4">
      <c r="B28" s="51" t="s">
        <v>28</v>
      </c>
      <c r="C28" s="51"/>
      <c r="D28" s="51"/>
      <c r="E28" s="51"/>
      <c r="F28" s="51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</row>
    <row r="29" spans="2:37" ht="9.75" customHeight="1" x14ac:dyDescent="0.4"/>
    <row r="30" spans="2:37" ht="34.5" customHeight="1" x14ac:dyDescent="0.4">
      <c r="C30" s="1"/>
      <c r="D30" s="1"/>
      <c r="E30" s="77" t="s">
        <v>29</v>
      </c>
      <c r="F30" s="78"/>
      <c r="G30" s="79"/>
      <c r="H30" s="80">
        <f>H38-O30</f>
        <v>0</v>
      </c>
      <c r="I30" s="81"/>
      <c r="J30" s="81"/>
      <c r="K30" s="82"/>
      <c r="L30" s="83" t="s">
        <v>45</v>
      </c>
      <c r="M30" s="84"/>
      <c r="N30" s="84"/>
      <c r="O30" s="85"/>
      <c r="P30" s="85"/>
      <c r="Q30" s="85"/>
      <c r="R30" s="85"/>
      <c r="S30" s="24" t="s">
        <v>46</v>
      </c>
      <c r="T30" s="24"/>
      <c r="U30" s="86">
        <f>200000</f>
        <v>200000</v>
      </c>
      <c r="V30" s="86"/>
      <c r="W30" s="86"/>
      <c r="X30" s="86"/>
      <c r="Y30" s="24" t="s">
        <v>47</v>
      </c>
      <c r="Z30" s="24"/>
      <c r="AA30" s="86">
        <f>MIN(H30,U30)</f>
        <v>0</v>
      </c>
      <c r="AB30" s="87"/>
      <c r="AC30" s="87"/>
      <c r="AD30" s="87"/>
      <c r="AE30" s="88" t="s">
        <v>49</v>
      </c>
      <c r="AF30" s="89"/>
      <c r="AG30" s="90"/>
      <c r="AH30" s="74">
        <f>ROUNDDOWN(AA30*4/5,-3)</f>
        <v>0</v>
      </c>
      <c r="AI30" s="75"/>
      <c r="AJ30" s="75"/>
      <c r="AK30" s="76"/>
    </row>
    <row r="31" spans="2:37" x14ac:dyDescent="0.4">
      <c r="B31" s="64" t="s">
        <v>30</v>
      </c>
      <c r="C31" s="64"/>
      <c r="D31" s="64"/>
      <c r="E31" s="64"/>
      <c r="F31" s="64"/>
      <c r="G31" s="64"/>
      <c r="H31" s="91" t="s">
        <v>31</v>
      </c>
      <c r="I31" s="92"/>
      <c r="J31" s="92"/>
      <c r="K31" s="93"/>
      <c r="L31" s="77" t="s">
        <v>44</v>
      </c>
      <c r="M31" s="78"/>
      <c r="N31" s="7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2:37" x14ac:dyDescent="0.4">
      <c r="B32" s="96"/>
      <c r="C32" s="96"/>
      <c r="D32" s="96"/>
      <c r="E32" s="96"/>
      <c r="F32" s="96"/>
      <c r="G32" s="96"/>
      <c r="H32" s="68"/>
      <c r="I32" s="69"/>
      <c r="J32" s="69"/>
      <c r="K32" s="70"/>
      <c r="L32" s="71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3"/>
    </row>
    <row r="33" spans="2:37" x14ac:dyDescent="0.4">
      <c r="B33" s="52"/>
      <c r="C33" s="52"/>
      <c r="D33" s="52"/>
      <c r="E33" s="52"/>
      <c r="F33" s="52"/>
      <c r="G33" s="52"/>
      <c r="H33" s="53"/>
      <c r="I33" s="54"/>
      <c r="J33" s="54"/>
      <c r="K33" s="55"/>
      <c r="L33" s="56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</row>
    <row r="34" spans="2:37" x14ac:dyDescent="0.4">
      <c r="B34" s="52"/>
      <c r="C34" s="52"/>
      <c r="D34" s="52"/>
      <c r="E34" s="52"/>
      <c r="F34" s="52"/>
      <c r="G34" s="52"/>
      <c r="H34" s="53"/>
      <c r="I34" s="54"/>
      <c r="J34" s="54"/>
      <c r="K34" s="55"/>
      <c r="L34" s="56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8"/>
    </row>
    <row r="35" spans="2:37" x14ac:dyDescent="0.4">
      <c r="B35" s="52"/>
      <c r="C35" s="52"/>
      <c r="D35" s="52"/>
      <c r="E35" s="52"/>
      <c r="F35" s="52"/>
      <c r="G35" s="52"/>
      <c r="H35" s="53"/>
      <c r="I35" s="54"/>
      <c r="J35" s="54"/>
      <c r="K35" s="55"/>
      <c r="L35" s="56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7" x14ac:dyDescent="0.4">
      <c r="B36" s="52"/>
      <c r="C36" s="52"/>
      <c r="D36" s="52"/>
      <c r="E36" s="52"/>
      <c r="F36" s="52"/>
      <c r="G36" s="52"/>
      <c r="H36" s="53"/>
      <c r="I36" s="54"/>
      <c r="J36" s="54"/>
      <c r="K36" s="55"/>
      <c r="L36" s="56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8"/>
    </row>
    <row r="37" spans="2:37" x14ac:dyDescent="0.4">
      <c r="B37" s="59"/>
      <c r="C37" s="59"/>
      <c r="D37" s="59"/>
      <c r="E37" s="59"/>
      <c r="F37" s="59"/>
      <c r="G37" s="59"/>
      <c r="H37" s="60"/>
      <c r="I37" s="61"/>
      <c r="J37" s="61"/>
      <c r="K37" s="62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63"/>
    </row>
    <row r="38" spans="2:37" x14ac:dyDescent="0.4">
      <c r="B38" s="64" t="s">
        <v>16</v>
      </c>
      <c r="C38" s="64"/>
      <c r="D38" s="64"/>
      <c r="E38" s="64"/>
      <c r="F38" s="64"/>
      <c r="G38" s="64"/>
      <c r="H38" s="65">
        <f>SUM(H32:J37)</f>
        <v>0</v>
      </c>
      <c r="I38" s="66"/>
      <c r="J38" s="66"/>
      <c r="K38" s="6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37" ht="21" customHeight="1" x14ac:dyDescent="0.4"/>
    <row r="40" spans="2:37" x14ac:dyDescent="0.4">
      <c r="B40" t="s">
        <v>13</v>
      </c>
    </row>
    <row r="41" spans="2:37" x14ac:dyDescent="0.4">
      <c r="B41" s="110" t="s">
        <v>36</v>
      </c>
      <c r="C41" s="111"/>
      <c r="D41" s="111"/>
      <c r="E41" s="111"/>
      <c r="F41" s="111"/>
      <c r="G41" s="111"/>
      <c r="H41" s="112"/>
      <c r="I41" s="113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5"/>
    </row>
    <row r="42" spans="2:37" x14ac:dyDescent="0.4">
      <c r="B42" s="110" t="s">
        <v>37</v>
      </c>
      <c r="C42" s="111"/>
      <c r="D42" s="111"/>
      <c r="E42" s="111"/>
      <c r="F42" s="111"/>
      <c r="G42" s="111"/>
      <c r="H42" s="112"/>
      <c r="I42" s="97"/>
      <c r="J42" s="99"/>
      <c r="K42" s="5" t="s">
        <v>38</v>
      </c>
      <c r="L42" s="6"/>
      <c r="M42" s="6"/>
      <c r="N42" s="6"/>
      <c r="O42" s="6"/>
      <c r="P42" s="7"/>
      <c r="Q42" s="100"/>
      <c r="R42" s="101"/>
      <c r="S42" s="101"/>
      <c r="T42" s="101"/>
      <c r="U42" s="101"/>
      <c r="V42" s="101"/>
      <c r="W42" s="101"/>
      <c r="X42" s="101"/>
      <c r="Y42" s="102"/>
    </row>
    <row r="43" spans="2:37" x14ac:dyDescent="0.4">
      <c r="B43" s="110" t="s">
        <v>28</v>
      </c>
      <c r="C43" s="111"/>
      <c r="D43" s="111"/>
      <c r="E43" s="111"/>
      <c r="F43" s="111"/>
      <c r="G43" s="111"/>
      <c r="H43" s="112"/>
      <c r="I43" s="100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2"/>
    </row>
    <row r="44" spans="2:37" ht="9.75" customHeight="1" x14ac:dyDescent="0.4"/>
    <row r="45" spans="2:37" ht="34.5" customHeight="1" x14ac:dyDescent="0.4">
      <c r="C45" s="1"/>
      <c r="D45" s="1"/>
      <c r="E45" s="77" t="s">
        <v>29</v>
      </c>
      <c r="F45" s="78"/>
      <c r="G45" s="79"/>
      <c r="H45" s="80">
        <f>H53-O45</f>
        <v>0</v>
      </c>
      <c r="I45" s="81"/>
      <c r="J45" s="81"/>
      <c r="K45" s="82"/>
      <c r="L45" s="83" t="s">
        <v>45</v>
      </c>
      <c r="M45" s="84"/>
      <c r="N45" s="84"/>
      <c r="O45" s="85"/>
      <c r="P45" s="85"/>
      <c r="Q45" s="85"/>
      <c r="R45" s="85"/>
      <c r="S45" s="24" t="s">
        <v>46</v>
      </c>
      <c r="T45" s="24"/>
      <c r="U45" s="86">
        <f>IF(I42="有",700000,200000)</f>
        <v>200000</v>
      </c>
      <c r="V45" s="86"/>
      <c r="W45" s="86"/>
      <c r="X45" s="86"/>
      <c r="Y45" s="24" t="s">
        <v>47</v>
      </c>
      <c r="Z45" s="24"/>
      <c r="AA45" s="86">
        <f>MIN(H45,U45)</f>
        <v>0</v>
      </c>
      <c r="AB45" s="87"/>
      <c r="AC45" s="87"/>
      <c r="AD45" s="87"/>
      <c r="AE45" s="88" t="s">
        <v>49</v>
      </c>
      <c r="AF45" s="89"/>
      <c r="AG45" s="90"/>
      <c r="AH45" s="74">
        <f>ROUNDDOWN(AA45*4/5,-3)</f>
        <v>0</v>
      </c>
      <c r="AI45" s="75"/>
      <c r="AJ45" s="75"/>
      <c r="AK45" s="76"/>
    </row>
    <row r="46" spans="2:37" x14ac:dyDescent="0.4">
      <c r="B46" s="64" t="s">
        <v>30</v>
      </c>
      <c r="C46" s="64"/>
      <c r="D46" s="64"/>
      <c r="E46" s="64"/>
      <c r="F46" s="64"/>
      <c r="G46" s="64"/>
      <c r="H46" s="91" t="s">
        <v>31</v>
      </c>
      <c r="I46" s="92"/>
      <c r="J46" s="92"/>
      <c r="K46" s="93"/>
      <c r="L46" s="77" t="s">
        <v>44</v>
      </c>
      <c r="M46" s="78"/>
      <c r="N46" s="78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5"/>
    </row>
    <row r="47" spans="2:37" x14ac:dyDescent="0.4">
      <c r="B47" s="96"/>
      <c r="C47" s="96"/>
      <c r="D47" s="96"/>
      <c r="E47" s="96"/>
      <c r="F47" s="96"/>
      <c r="G47" s="96"/>
      <c r="H47" s="68"/>
      <c r="I47" s="69"/>
      <c r="J47" s="69"/>
      <c r="K47" s="70"/>
      <c r="L47" s="71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3"/>
    </row>
    <row r="48" spans="2:37" x14ac:dyDescent="0.4">
      <c r="B48" s="52"/>
      <c r="C48" s="52"/>
      <c r="D48" s="52"/>
      <c r="E48" s="52"/>
      <c r="F48" s="52"/>
      <c r="G48" s="52"/>
      <c r="H48" s="53"/>
      <c r="I48" s="54"/>
      <c r="J48" s="54"/>
      <c r="K48" s="55"/>
      <c r="L48" s="56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8"/>
    </row>
    <row r="49" spans="2:31" x14ac:dyDescent="0.4">
      <c r="B49" s="52"/>
      <c r="C49" s="52"/>
      <c r="D49" s="52"/>
      <c r="E49" s="52"/>
      <c r="F49" s="52"/>
      <c r="G49" s="52"/>
      <c r="H49" s="53"/>
      <c r="I49" s="54"/>
      <c r="J49" s="54"/>
      <c r="K49" s="55"/>
      <c r="L49" s="56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8"/>
    </row>
    <row r="50" spans="2:31" x14ac:dyDescent="0.4">
      <c r="B50" s="52"/>
      <c r="C50" s="52"/>
      <c r="D50" s="52"/>
      <c r="E50" s="52"/>
      <c r="F50" s="52"/>
      <c r="G50" s="52"/>
      <c r="H50" s="53"/>
      <c r="I50" s="54"/>
      <c r="J50" s="54"/>
      <c r="K50" s="55"/>
      <c r="L50" s="56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</row>
    <row r="51" spans="2:31" x14ac:dyDescent="0.4">
      <c r="B51" s="52"/>
      <c r="C51" s="52"/>
      <c r="D51" s="52"/>
      <c r="E51" s="52"/>
      <c r="F51" s="52"/>
      <c r="G51" s="52"/>
      <c r="H51" s="53"/>
      <c r="I51" s="54"/>
      <c r="J51" s="54"/>
      <c r="K51" s="55"/>
      <c r="L51" s="56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8"/>
    </row>
    <row r="52" spans="2:31" x14ac:dyDescent="0.4">
      <c r="B52" s="59"/>
      <c r="C52" s="59"/>
      <c r="D52" s="59"/>
      <c r="E52" s="59"/>
      <c r="F52" s="59"/>
      <c r="G52" s="59"/>
      <c r="H52" s="60"/>
      <c r="I52" s="61"/>
      <c r="J52" s="61"/>
      <c r="K52" s="62"/>
      <c r="L52" s="40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63"/>
    </row>
    <row r="53" spans="2:31" x14ac:dyDescent="0.4">
      <c r="B53" s="64" t="s">
        <v>16</v>
      </c>
      <c r="C53" s="64"/>
      <c r="D53" s="64"/>
      <c r="E53" s="64"/>
      <c r="F53" s="64"/>
      <c r="G53" s="64"/>
      <c r="H53" s="65">
        <f>SUM(H47:J52)</f>
        <v>0</v>
      </c>
      <c r="I53" s="66"/>
      <c r="J53" s="66"/>
      <c r="K53" s="6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</sheetData>
  <mergeCells count="154">
    <mergeCell ref="C7:G7"/>
    <mergeCell ref="H7:J7"/>
    <mergeCell ref="K7:O7"/>
    <mergeCell ref="P7:R7"/>
    <mergeCell ref="S7:Y7"/>
    <mergeCell ref="AN3:AR5"/>
    <mergeCell ref="B3:B7"/>
    <mergeCell ref="C3:G3"/>
    <mergeCell ref="H3:T3"/>
    <mergeCell ref="U3:Y3"/>
    <mergeCell ref="Z3:AJ3"/>
    <mergeCell ref="C4:G4"/>
    <mergeCell ref="H4:T4"/>
    <mergeCell ref="U4:Y4"/>
    <mergeCell ref="Z4:AJ4"/>
    <mergeCell ref="C5:G6"/>
    <mergeCell ref="H5:Y5"/>
    <mergeCell ref="H6:Y6"/>
    <mergeCell ref="AB11:AG11"/>
    <mergeCell ref="B12:I12"/>
    <mergeCell ref="J12:O12"/>
    <mergeCell ref="P12:U12"/>
    <mergeCell ref="V12:AA12"/>
    <mergeCell ref="AB12:AG12"/>
    <mergeCell ref="B10:I10"/>
    <mergeCell ref="J10:M10"/>
    <mergeCell ref="B11:I11"/>
    <mergeCell ref="J11:O11"/>
    <mergeCell ref="P11:U11"/>
    <mergeCell ref="V11:AA11"/>
    <mergeCell ref="Y13:AA13"/>
    <mergeCell ref="AB13:AD13"/>
    <mergeCell ref="AE13:AG13"/>
    <mergeCell ref="B14:I14"/>
    <mergeCell ref="J14:O14"/>
    <mergeCell ref="P14:U14"/>
    <mergeCell ref="V14:AA14"/>
    <mergeCell ref="AB14:AG14"/>
    <mergeCell ref="B13:I13"/>
    <mergeCell ref="J13:L13"/>
    <mergeCell ref="M13:O13"/>
    <mergeCell ref="P13:R13"/>
    <mergeCell ref="S13:U13"/>
    <mergeCell ref="V13:X13"/>
    <mergeCell ref="Y16:Z16"/>
    <mergeCell ref="AA16:AD16"/>
    <mergeCell ref="AE16:AG16"/>
    <mergeCell ref="AH16:AK16"/>
    <mergeCell ref="B17:G17"/>
    <mergeCell ref="H17:K17"/>
    <mergeCell ref="L17:AE17"/>
    <mergeCell ref="E16:G16"/>
    <mergeCell ref="H16:K16"/>
    <mergeCell ref="L16:N16"/>
    <mergeCell ref="O16:R16"/>
    <mergeCell ref="S16:T16"/>
    <mergeCell ref="U16:X16"/>
    <mergeCell ref="B20:G20"/>
    <mergeCell ref="H20:K20"/>
    <mergeCell ref="L20:AE20"/>
    <mergeCell ref="B21:G21"/>
    <mergeCell ref="H21:K21"/>
    <mergeCell ref="L21:AE21"/>
    <mergeCell ref="B18:G18"/>
    <mergeCell ref="H18:K18"/>
    <mergeCell ref="L18:AE18"/>
    <mergeCell ref="B19:G19"/>
    <mergeCell ref="H19:K19"/>
    <mergeCell ref="L19:AE19"/>
    <mergeCell ref="B24:G24"/>
    <mergeCell ref="H24:K24"/>
    <mergeCell ref="B27:F27"/>
    <mergeCell ref="G27:Y27"/>
    <mergeCell ref="B28:F28"/>
    <mergeCell ref="G28:Y28"/>
    <mergeCell ref="B22:G22"/>
    <mergeCell ref="H22:K22"/>
    <mergeCell ref="L22:AE22"/>
    <mergeCell ref="B23:G23"/>
    <mergeCell ref="H23:K23"/>
    <mergeCell ref="L23:AE23"/>
    <mergeCell ref="Y30:Z30"/>
    <mergeCell ref="AA30:AD30"/>
    <mergeCell ref="AE30:AG30"/>
    <mergeCell ref="AH30:AK30"/>
    <mergeCell ref="B31:G31"/>
    <mergeCell ref="H31:K31"/>
    <mergeCell ref="L31:AE31"/>
    <mergeCell ref="E30:G30"/>
    <mergeCell ref="H30:K30"/>
    <mergeCell ref="L30:N30"/>
    <mergeCell ref="O30:R30"/>
    <mergeCell ref="S30:T30"/>
    <mergeCell ref="U30:X30"/>
    <mergeCell ref="B34:G34"/>
    <mergeCell ref="H34:K34"/>
    <mergeCell ref="L34:AE34"/>
    <mergeCell ref="B35:G35"/>
    <mergeCell ref="H35:K35"/>
    <mergeCell ref="L35:AE35"/>
    <mergeCell ref="B32:G32"/>
    <mergeCell ref="H32:K32"/>
    <mergeCell ref="L32:AE32"/>
    <mergeCell ref="B33:G33"/>
    <mergeCell ref="H33:K33"/>
    <mergeCell ref="L33:AE33"/>
    <mergeCell ref="B38:G38"/>
    <mergeCell ref="H38:K38"/>
    <mergeCell ref="B41:H41"/>
    <mergeCell ref="I41:Y41"/>
    <mergeCell ref="B42:H42"/>
    <mergeCell ref="I42:J42"/>
    <mergeCell ref="Q42:Y42"/>
    <mergeCell ref="B36:G36"/>
    <mergeCell ref="H36:K36"/>
    <mergeCell ref="L36:AE36"/>
    <mergeCell ref="B37:G37"/>
    <mergeCell ref="H37:K37"/>
    <mergeCell ref="L37:AE37"/>
    <mergeCell ref="B43:H43"/>
    <mergeCell ref="I43:Y43"/>
    <mergeCell ref="E45:G45"/>
    <mergeCell ref="H45:K45"/>
    <mergeCell ref="L45:N45"/>
    <mergeCell ref="O45:R45"/>
    <mergeCell ref="S45:T45"/>
    <mergeCell ref="U45:X45"/>
    <mergeCell ref="Y45:Z45"/>
    <mergeCell ref="B47:G47"/>
    <mergeCell ref="H47:K47"/>
    <mergeCell ref="L47:AE47"/>
    <mergeCell ref="B48:G48"/>
    <mergeCell ref="H48:K48"/>
    <mergeCell ref="L48:AE48"/>
    <mergeCell ref="AA45:AD45"/>
    <mergeCell ref="AE45:AG45"/>
    <mergeCell ref="AH45:AK45"/>
    <mergeCell ref="B46:G46"/>
    <mergeCell ref="H46:K46"/>
    <mergeCell ref="L46:AE46"/>
    <mergeCell ref="B53:G53"/>
    <mergeCell ref="H53:K53"/>
    <mergeCell ref="B51:G51"/>
    <mergeCell ref="H51:K51"/>
    <mergeCell ref="L51:AE51"/>
    <mergeCell ref="B52:G52"/>
    <mergeCell ref="H52:K52"/>
    <mergeCell ref="L52:AE52"/>
    <mergeCell ref="B49:G49"/>
    <mergeCell ref="H49:K49"/>
    <mergeCell ref="L49:AE49"/>
    <mergeCell ref="B50:G50"/>
    <mergeCell ref="H50:K50"/>
    <mergeCell ref="L50:AE50"/>
  </mergeCells>
  <phoneticPr fontId="1"/>
  <dataValidations count="4">
    <dataValidation type="list" allowBlank="1" showInputMessage="1" showErrorMessage="1" sqref="M13:O13 S13:U13 Y13:AA13 AE13:AG13">
      <formula1>"001,002,003,004,005,006,007,008,009,010,011,012,013,014,015,016,017,018,019,020,021,022,023,024,025,026,027,028,029,030,031,032,033,034,035,036,037,038,039,040,041,042,043,044,045,046,047,048,049,050,051,052"</formula1>
    </dataValidation>
    <dataValidation type="list" allowBlank="1" showInputMessage="1" showErrorMessage="1" sqref="J13:L13 P13:R13 V13:X13 AB13:AD13">
      <formula1>"A,B,C"</formula1>
    </dataValidation>
    <dataValidation type="list" allowBlank="1" showInputMessage="1" showErrorMessage="1" sqref="Z4">
      <formula1>"児童発達支援・放課後等デイサービス(多機能型),児童発達支援のみ,放課後等デイサービスのみ"</formula1>
    </dataValidation>
    <dataValidation type="list" allowBlank="1" showInputMessage="1" showErrorMessage="1" sqref="I42:J42">
      <formula1>"有,無"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/>
  <rowBreaks count="1" manualBreakCount="1"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53"/>
  <sheetViews>
    <sheetView workbookViewId="0">
      <selection activeCell="H3" sqref="H3:T3"/>
    </sheetView>
  </sheetViews>
  <sheetFormatPr defaultRowHeight="18.75" x14ac:dyDescent="0.4"/>
  <cols>
    <col min="1" max="1" width="1" customWidth="1"/>
    <col min="2" max="37" width="3.625" customWidth="1"/>
    <col min="38" max="38" width="1.125" customWidth="1"/>
    <col min="39" max="39" width="3.625" customWidth="1"/>
  </cols>
  <sheetData>
    <row r="1" spans="2:44" x14ac:dyDescent="0.4">
      <c r="B1" t="s">
        <v>18</v>
      </c>
    </row>
    <row r="2" spans="2:44" ht="7.5" customHeight="1" thickBot="1" x14ac:dyDescent="0.45"/>
    <row r="3" spans="2:44" x14ac:dyDescent="0.4">
      <c r="B3" s="107" t="s">
        <v>22</v>
      </c>
      <c r="C3" s="116" t="s">
        <v>2</v>
      </c>
      <c r="D3" s="116"/>
      <c r="E3" s="116"/>
      <c r="F3" s="116"/>
      <c r="G3" s="116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24" t="s">
        <v>15</v>
      </c>
      <c r="V3" s="24"/>
      <c r="W3" s="24"/>
      <c r="X3" s="24"/>
      <c r="Y3" s="24"/>
      <c r="Z3" s="91" t="s">
        <v>40</v>
      </c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"/>
      <c r="AL3" s="10"/>
      <c r="AM3" s="10"/>
      <c r="AN3" s="12" t="s">
        <v>59</v>
      </c>
      <c r="AO3" s="122"/>
      <c r="AP3" s="122"/>
      <c r="AQ3" s="122"/>
      <c r="AR3" s="123"/>
    </row>
    <row r="4" spans="2:44" ht="24.95" customHeight="1" x14ac:dyDescent="0.4">
      <c r="B4" s="108"/>
      <c r="C4" s="117" t="s">
        <v>19</v>
      </c>
      <c r="D4" s="117"/>
      <c r="E4" s="117"/>
      <c r="F4" s="117"/>
      <c r="G4" s="117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3"/>
      <c r="V4" s="103"/>
      <c r="W4" s="103"/>
      <c r="X4" s="103"/>
      <c r="Y4" s="103"/>
      <c r="Z4" s="130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1"/>
      <c r="AL4" s="10"/>
      <c r="AM4" s="10"/>
      <c r="AN4" s="124"/>
      <c r="AO4" s="125"/>
      <c r="AP4" s="125"/>
      <c r="AQ4" s="125"/>
      <c r="AR4" s="126"/>
    </row>
    <row r="5" spans="2:44" ht="19.5" thickBot="1" x14ac:dyDescent="0.45">
      <c r="B5" s="108"/>
      <c r="C5" s="51" t="s">
        <v>20</v>
      </c>
      <c r="D5" s="51"/>
      <c r="E5" s="51"/>
      <c r="F5" s="51"/>
      <c r="G5" s="51"/>
      <c r="H5" s="44" t="s">
        <v>23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3"/>
      <c r="AA5" s="4"/>
      <c r="AB5" s="4"/>
      <c r="AC5" s="4"/>
      <c r="AD5" s="4"/>
      <c r="AE5" s="4"/>
      <c r="AF5" s="4"/>
      <c r="AG5" s="4"/>
      <c r="AH5" s="4"/>
      <c r="AI5" s="4"/>
      <c r="AJ5" s="4"/>
      <c r="AK5" s="8"/>
      <c r="AM5" s="8"/>
      <c r="AN5" s="127"/>
      <c r="AO5" s="128"/>
      <c r="AP5" s="128"/>
      <c r="AQ5" s="128"/>
      <c r="AR5" s="129"/>
    </row>
    <row r="6" spans="2:44" ht="24.95" customHeight="1" x14ac:dyDescent="0.4">
      <c r="B6" s="108"/>
      <c r="C6" s="51"/>
      <c r="D6" s="51"/>
      <c r="E6" s="51"/>
      <c r="F6" s="51"/>
      <c r="G6" s="51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spans="2:44" ht="24.95" customHeight="1" x14ac:dyDescent="0.4">
      <c r="B7" s="108"/>
      <c r="C7" s="51" t="s">
        <v>21</v>
      </c>
      <c r="D7" s="51"/>
      <c r="E7" s="51"/>
      <c r="F7" s="51"/>
      <c r="G7" s="51"/>
      <c r="H7" s="24" t="s">
        <v>7</v>
      </c>
      <c r="I7" s="24"/>
      <c r="J7" s="24"/>
      <c r="K7" s="103"/>
      <c r="L7" s="103"/>
      <c r="M7" s="103"/>
      <c r="N7" s="103"/>
      <c r="O7" s="103"/>
      <c r="P7" s="24" t="s">
        <v>8</v>
      </c>
      <c r="Q7" s="24"/>
      <c r="R7" s="24"/>
      <c r="S7" s="103"/>
      <c r="T7" s="103"/>
      <c r="U7" s="103"/>
      <c r="V7" s="103"/>
      <c r="W7" s="103"/>
      <c r="X7" s="103"/>
      <c r="Y7" s="103"/>
    </row>
    <row r="8" spans="2:44" ht="12" customHeight="1" x14ac:dyDescent="0.4"/>
    <row r="9" spans="2:44" x14ac:dyDescent="0.4">
      <c r="B9" t="s">
        <v>11</v>
      </c>
    </row>
    <row r="10" spans="2:44" ht="38.25" customHeight="1" x14ac:dyDescent="0.4">
      <c r="B10" s="105" t="s">
        <v>24</v>
      </c>
      <c r="C10" s="105"/>
      <c r="D10" s="105"/>
      <c r="E10" s="105"/>
      <c r="F10" s="105"/>
      <c r="G10" s="105"/>
      <c r="H10" s="105"/>
      <c r="I10" s="105"/>
      <c r="J10" s="106"/>
      <c r="K10" s="106"/>
      <c r="L10" s="106"/>
      <c r="M10" s="106"/>
    </row>
    <row r="11" spans="2:44" x14ac:dyDescent="0.4">
      <c r="B11" s="121"/>
      <c r="C11" s="121"/>
      <c r="D11" s="121"/>
      <c r="E11" s="121"/>
      <c r="F11" s="121"/>
      <c r="G11" s="121"/>
      <c r="H11" s="121"/>
      <c r="I11" s="121"/>
      <c r="J11" s="91" t="s">
        <v>25</v>
      </c>
      <c r="K11" s="92"/>
      <c r="L11" s="92"/>
      <c r="M11" s="92"/>
      <c r="N11" s="92"/>
      <c r="O11" s="93"/>
      <c r="P11" s="91" t="s">
        <v>41</v>
      </c>
      <c r="Q11" s="92"/>
      <c r="R11" s="92"/>
      <c r="S11" s="92"/>
      <c r="T11" s="92"/>
      <c r="U11" s="93"/>
      <c r="V11" s="91" t="s">
        <v>42</v>
      </c>
      <c r="W11" s="92"/>
      <c r="X11" s="92"/>
      <c r="Y11" s="92"/>
      <c r="Z11" s="92"/>
      <c r="AA11" s="93"/>
      <c r="AB11" s="91" t="s">
        <v>43</v>
      </c>
      <c r="AC11" s="92"/>
      <c r="AD11" s="92"/>
      <c r="AE11" s="92"/>
      <c r="AF11" s="92"/>
      <c r="AG11" s="93"/>
    </row>
    <row r="12" spans="2:44" x14ac:dyDescent="0.4">
      <c r="B12" s="119" t="s">
        <v>26</v>
      </c>
      <c r="C12" s="120"/>
      <c r="D12" s="120"/>
      <c r="E12" s="120"/>
      <c r="F12" s="120"/>
      <c r="G12" s="120"/>
      <c r="H12" s="120"/>
      <c r="I12" s="120"/>
      <c r="J12" s="100"/>
      <c r="K12" s="101"/>
      <c r="L12" s="101"/>
      <c r="M12" s="101"/>
      <c r="N12" s="101"/>
      <c r="O12" s="102"/>
      <c r="P12" s="100"/>
      <c r="Q12" s="101"/>
      <c r="R12" s="101"/>
      <c r="S12" s="101"/>
      <c r="T12" s="101"/>
      <c r="U12" s="102"/>
      <c r="V12" s="100"/>
      <c r="W12" s="101"/>
      <c r="X12" s="101"/>
      <c r="Y12" s="101"/>
      <c r="Z12" s="101"/>
      <c r="AA12" s="102"/>
      <c r="AB12" s="100"/>
      <c r="AC12" s="101"/>
      <c r="AD12" s="101"/>
      <c r="AE12" s="101"/>
      <c r="AF12" s="101"/>
      <c r="AG12" s="102"/>
    </row>
    <row r="13" spans="2:44" x14ac:dyDescent="0.4">
      <c r="B13" s="91" t="s">
        <v>27</v>
      </c>
      <c r="C13" s="92"/>
      <c r="D13" s="92"/>
      <c r="E13" s="92"/>
      <c r="F13" s="92"/>
      <c r="G13" s="92"/>
      <c r="H13" s="92"/>
      <c r="I13" s="93"/>
      <c r="J13" s="97"/>
      <c r="K13" s="98"/>
      <c r="L13" s="98"/>
      <c r="M13" s="98"/>
      <c r="N13" s="98"/>
      <c r="O13" s="99"/>
      <c r="P13" s="97"/>
      <c r="Q13" s="98"/>
      <c r="R13" s="98"/>
      <c r="S13" s="98"/>
      <c r="T13" s="98"/>
      <c r="U13" s="99"/>
      <c r="V13" s="97"/>
      <c r="W13" s="98"/>
      <c r="X13" s="98"/>
      <c r="Y13" s="98"/>
      <c r="Z13" s="98"/>
      <c r="AA13" s="99"/>
      <c r="AB13" s="97"/>
      <c r="AC13" s="98"/>
      <c r="AD13" s="98"/>
      <c r="AE13" s="98"/>
      <c r="AF13" s="98"/>
      <c r="AG13" s="99"/>
    </row>
    <row r="14" spans="2:44" x14ac:dyDescent="0.4">
      <c r="B14" s="91" t="s">
        <v>28</v>
      </c>
      <c r="C14" s="92"/>
      <c r="D14" s="92"/>
      <c r="E14" s="92"/>
      <c r="F14" s="92"/>
      <c r="G14" s="92"/>
      <c r="H14" s="92"/>
      <c r="I14" s="93"/>
      <c r="J14" s="100"/>
      <c r="K14" s="101"/>
      <c r="L14" s="101"/>
      <c r="M14" s="101"/>
      <c r="N14" s="101"/>
      <c r="O14" s="102"/>
      <c r="P14" s="100"/>
      <c r="Q14" s="101"/>
      <c r="R14" s="101"/>
      <c r="S14" s="101"/>
      <c r="T14" s="101"/>
      <c r="U14" s="102"/>
      <c r="V14" s="100"/>
      <c r="W14" s="101"/>
      <c r="X14" s="101"/>
      <c r="Y14" s="101"/>
      <c r="Z14" s="101"/>
      <c r="AA14" s="102"/>
      <c r="AB14" s="100"/>
      <c r="AC14" s="101"/>
      <c r="AD14" s="101"/>
      <c r="AE14" s="101"/>
      <c r="AF14" s="101"/>
      <c r="AG14" s="102"/>
    </row>
    <row r="15" spans="2:44" ht="9.75" customHeight="1" x14ac:dyDescent="0.4"/>
    <row r="16" spans="2:44" ht="34.5" customHeight="1" x14ac:dyDescent="0.4">
      <c r="C16" s="1"/>
      <c r="D16" s="1"/>
      <c r="E16" s="77" t="s">
        <v>29</v>
      </c>
      <c r="F16" s="78"/>
      <c r="G16" s="79"/>
      <c r="H16" s="80">
        <f>H24-O16</f>
        <v>0</v>
      </c>
      <c r="I16" s="81"/>
      <c r="J16" s="81"/>
      <c r="K16" s="82"/>
      <c r="L16" s="83" t="s">
        <v>45</v>
      </c>
      <c r="M16" s="84"/>
      <c r="N16" s="84"/>
      <c r="O16" s="85"/>
      <c r="P16" s="85"/>
      <c r="Q16" s="85"/>
      <c r="R16" s="85"/>
      <c r="S16" s="24" t="s">
        <v>46</v>
      </c>
      <c r="T16" s="24"/>
      <c r="U16" s="87">
        <f>175000*J10</f>
        <v>0</v>
      </c>
      <c r="V16" s="87"/>
      <c r="W16" s="87"/>
      <c r="X16" s="87"/>
      <c r="Y16" s="24" t="s">
        <v>47</v>
      </c>
      <c r="Z16" s="24"/>
      <c r="AA16" s="86">
        <f>MIN(H16,U16)</f>
        <v>0</v>
      </c>
      <c r="AB16" s="87"/>
      <c r="AC16" s="87"/>
      <c r="AD16" s="87"/>
      <c r="AE16" s="77" t="s">
        <v>48</v>
      </c>
      <c r="AF16" s="78"/>
      <c r="AG16" s="79"/>
      <c r="AH16" s="74">
        <f>ROUNDDOWN(AA16,-3)</f>
        <v>0</v>
      </c>
      <c r="AI16" s="75"/>
      <c r="AJ16" s="75"/>
      <c r="AK16" s="76"/>
    </row>
    <row r="17" spans="2:37" x14ac:dyDescent="0.4">
      <c r="B17" s="64" t="s">
        <v>30</v>
      </c>
      <c r="C17" s="64"/>
      <c r="D17" s="64"/>
      <c r="E17" s="64"/>
      <c r="F17" s="64"/>
      <c r="G17" s="64"/>
      <c r="H17" s="91" t="s">
        <v>31</v>
      </c>
      <c r="I17" s="92"/>
      <c r="J17" s="92"/>
      <c r="K17" s="93"/>
      <c r="L17" s="77" t="s">
        <v>44</v>
      </c>
      <c r="M17" s="78"/>
      <c r="N17" s="78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5"/>
    </row>
    <row r="18" spans="2:37" x14ac:dyDescent="0.4">
      <c r="B18" s="96"/>
      <c r="C18" s="96"/>
      <c r="D18" s="96"/>
      <c r="E18" s="96"/>
      <c r="F18" s="96"/>
      <c r="G18" s="96"/>
      <c r="H18" s="68"/>
      <c r="I18" s="69"/>
      <c r="J18" s="69"/>
      <c r="K18" s="70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</row>
    <row r="19" spans="2:37" x14ac:dyDescent="0.4">
      <c r="B19" s="52"/>
      <c r="C19" s="52"/>
      <c r="D19" s="52"/>
      <c r="E19" s="52"/>
      <c r="F19" s="52"/>
      <c r="G19" s="52"/>
      <c r="H19" s="53"/>
      <c r="I19" s="54"/>
      <c r="J19" s="54"/>
      <c r="K19" s="55"/>
      <c r="L19" s="56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8"/>
    </row>
    <row r="20" spans="2:37" x14ac:dyDescent="0.4">
      <c r="B20" s="52"/>
      <c r="C20" s="52"/>
      <c r="D20" s="52"/>
      <c r="E20" s="52"/>
      <c r="F20" s="52"/>
      <c r="G20" s="52"/>
      <c r="H20" s="53"/>
      <c r="I20" s="54"/>
      <c r="J20" s="54"/>
      <c r="K20" s="55"/>
      <c r="L20" s="56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</row>
    <row r="21" spans="2:37" x14ac:dyDescent="0.4">
      <c r="B21" s="52"/>
      <c r="C21" s="52"/>
      <c r="D21" s="52"/>
      <c r="E21" s="52"/>
      <c r="F21" s="52"/>
      <c r="G21" s="52"/>
      <c r="H21" s="53"/>
      <c r="I21" s="54"/>
      <c r="J21" s="54"/>
      <c r="K21" s="55"/>
      <c r="L21" s="56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8"/>
    </row>
    <row r="22" spans="2:37" x14ac:dyDescent="0.4">
      <c r="B22" s="52"/>
      <c r="C22" s="52"/>
      <c r="D22" s="52"/>
      <c r="E22" s="52"/>
      <c r="F22" s="52"/>
      <c r="G22" s="52"/>
      <c r="H22" s="53"/>
      <c r="I22" s="54"/>
      <c r="J22" s="54"/>
      <c r="K22" s="55"/>
      <c r="L22" s="56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8"/>
    </row>
    <row r="23" spans="2:37" x14ac:dyDescent="0.4">
      <c r="B23" s="59"/>
      <c r="C23" s="59"/>
      <c r="D23" s="59"/>
      <c r="E23" s="59"/>
      <c r="F23" s="59"/>
      <c r="G23" s="59"/>
      <c r="H23" s="60"/>
      <c r="I23" s="61"/>
      <c r="J23" s="61"/>
      <c r="K23" s="62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63"/>
    </row>
    <row r="24" spans="2:37" x14ac:dyDescent="0.4">
      <c r="B24" s="64" t="s">
        <v>16</v>
      </c>
      <c r="C24" s="64"/>
      <c r="D24" s="64"/>
      <c r="E24" s="64"/>
      <c r="F24" s="64"/>
      <c r="G24" s="64"/>
      <c r="H24" s="65">
        <f>SUM(H18:J23)</f>
        <v>0</v>
      </c>
      <c r="I24" s="66"/>
      <c r="J24" s="66"/>
      <c r="K24" s="6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37" ht="12" customHeight="1" x14ac:dyDescent="0.4"/>
    <row r="26" spans="2:37" x14ac:dyDescent="0.4">
      <c r="B26" t="s">
        <v>12</v>
      </c>
    </row>
    <row r="27" spans="2:37" x14ac:dyDescent="0.4">
      <c r="B27" s="51" t="s">
        <v>33</v>
      </c>
      <c r="C27" s="51"/>
      <c r="D27" s="51"/>
      <c r="E27" s="51"/>
      <c r="F27" s="51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spans="2:37" x14ac:dyDescent="0.4">
      <c r="B28" s="51" t="s">
        <v>28</v>
      </c>
      <c r="C28" s="51"/>
      <c r="D28" s="51"/>
      <c r="E28" s="51"/>
      <c r="F28" s="51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</row>
    <row r="29" spans="2:37" ht="9.75" customHeight="1" x14ac:dyDescent="0.4"/>
    <row r="30" spans="2:37" ht="34.5" customHeight="1" x14ac:dyDescent="0.4">
      <c r="C30" s="1"/>
      <c r="D30" s="1"/>
      <c r="E30" s="77" t="s">
        <v>29</v>
      </c>
      <c r="F30" s="78"/>
      <c r="G30" s="79"/>
      <c r="H30" s="80">
        <f>H38-O30</f>
        <v>0</v>
      </c>
      <c r="I30" s="81"/>
      <c r="J30" s="81"/>
      <c r="K30" s="82"/>
      <c r="L30" s="83" t="s">
        <v>45</v>
      </c>
      <c r="M30" s="84"/>
      <c r="N30" s="84"/>
      <c r="O30" s="85"/>
      <c r="P30" s="85"/>
      <c r="Q30" s="85"/>
      <c r="R30" s="85"/>
      <c r="S30" s="24" t="s">
        <v>46</v>
      </c>
      <c r="T30" s="24"/>
      <c r="U30" s="86">
        <f>200000</f>
        <v>200000</v>
      </c>
      <c r="V30" s="86"/>
      <c r="W30" s="86"/>
      <c r="X30" s="86"/>
      <c r="Y30" s="24" t="s">
        <v>47</v>
      </c>
      <c r="Z30" s="24"/>
      <c r="AA30" s="86">
        <f>MIN(H30,U30)</f>
        <v>0</v>
      </c>
      <c r="AB30" s="87"/>
      <c r="AC30" s="87"/>
      <c r="AD30" s="87"/>
      <c r="AE30" s="88" t="s">
        <v>49</v>
      </c>
      <c r="AF30" s="89"/>
      <c r="AG30" s="90"/>
      <c r="AH30" s="74">
        <f>ROUNDDOWN(AA30*4/5,-3)</f>
        <v>0</v>
      </c>
      <c r="AI30" s="75"/>
      <c r="AJ30" s="75"/>
      <c r="AK30" s="76"/>
    </row>
    <row r="31" spans="2:37" x14ac:dyDescent="0.4">
      <c r="B31" s="64" t="s">
        <v>30</v>
      </c>
      <c r="C31" s="64"/>
      <c r="D31" s="64"/>
      <c r="E31" s="64"/>
      <c r="F31" s="64"/>
      <c r="G31" s="64"/>
      <c r="H31" s="91" t="s">
        <v>31</v>
      </c>
      <c r="I31" s="92"/>
      <c r="J31" s="92"/>
      <c r="K31" s="93"/>
      <c r="L31" s="77" t="s">
        <v>44</v>
      </c>
      <c r="M31" s="78"/>
      <c r="N31" s="7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2:37" x14ac:dyDescent="0.4">
      <c r="B32" s="96"/>
      <c r="C32" s="96"/>
      <c r="D32" s="96"/>
      <c r="E32" s="96"/>
      <c r="F32" s="96"/>
      <c r="G32" s="96"/>
      <c r="H32" s="68"/>
      <c r="I32" s="69"/>
      <c r="J32" s="69"/>
      <c r="K32" s="70"/>
      <c r="L32" s="71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3"/>
    </row>
    <row r="33" spans="2:37" x14ac:dyDescent="0.4">
      <c r="B33" s="52"/>
      <c r="C33" s="52"/>
      <c r="D33" s="52"/>
      <c r="E33" s="52"/>
      <c r="F33" s="52"/>
      <c r="G33" s="52"/>
      <c r="H33" s="53"/>
      <c r="I33" s="54"/>
      <c r="J33" s="54"/>
      <c r="K33" s="55"/>
      <c r="L33" s="56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</row>
    <row r="34" spans="2:37" x14ac:dyDescent="0.4">
      <c r="B34" s="52"/>
      <c r="C34" s="52"/>
      <c r="D34" s="52"/>
      <c r="E34" s="52"/>
      <c r="F34" s="52"/>
      <c r="G34" s="52"/>
      <c r="H34" s="53"/>
      <c r="I34" s="54"/>
      <c r="J34" s="54"/>
      <c r="K34" s="55"/>
      <c r="L34" s="56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8"/>
    </row>
    <row r="35" spans="2:37" x14ac:dyDescent="0.4">
      <c r="B35" s="52"/>
      <c r="C35" s="52"/>
      <c r="D35" s="52"/>
      <c r="E35" s="52"/>
      <c r="F35" s="52"/>
      <c r="G35" s="52"/>
      <c r="H35" s="53"/>
      <c r="I35" s="54"/>
      <c r="J35" s="54"/>
      <c r="K35" s="55"/>
      <c r="L35" s="56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7" x14ac:dyDescent="0.4">
      <c r="B36" s="52"/>
      <c r="C36" s="52"/>
      <c r="D36" s="52"/>
      <c r="E36" s="52"/>
      <c r="F36" s="52"/>
      <c r="G36" s="52"/>
      <c r="H36" s="53"/>
      <c r="I36" s="54"/>
      <c r="J36" s="54"/>
      <c r="K36" s="55"/>
      <c r="L36" s="56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8"/>
    </row>
    <row r="37" spans="2:37" x14ac:dyDescent="0.4">
      <c r="B37" s="59"/>
      <c r="C37" s="59"/>
      <c r="D37" s="59"/>
      <c r="E37" s="59"/>
      <c r="F37" s="59"/>
      <c r="G37" s="59"/>
      <c r="H37" s="60"/>
      <c r="I37" s="61"/>
      <c r="J37" s="61"/>
      <c r="K37" s="62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63"/>
    </row>
    <row r="38" spans="2:37" x14ac:dyDescent="0.4">
      <c r="B38" s="64" t="s">
        <v>16</v>
      </c>
      <c r="C38" s="64"/>
      <c r="D38" s="64"/>
      <c r="E38" s="64"/>
      <c r="F38" s="64"/>
      <c r="G38" s="64"/>
      <c r="H38" s="65">
        <f>SUM(H32:J37)</f>
        <v>0</v>
      </c>
      <c r="I38" s="66"/>
      <c r="J38" s="66"/>
      <c r="K38" s="6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37" ht="21" customHeight="1" x14ac:dyDescent="0.4"/>
    <row r="40" spans="2:37" x14ac:dyDescent="0.4">
      <c r="B40" t="s">
        <v>13</v>
      </c>
    </row>
    <row r="41" spans="2:37" x14ac:dyDescent="0.4">
      <c r="B41" s="110" t="s">
        <v>36</v>
      </c>
      <c r="C41" s="111"/>
      <c r="D41" s="111"/>
      <c r="E41" s="111"/>
      <c r="F41" s="111"/>
      <c r="G41" s="111"/>
      <c r="H41" s="112"/>
      <c r="I41" s="113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5"/>
    </row>
    <row r="42" spans="2:37" x14ac:dyDescent="0.4">
      <c r="B42" s="110" t="s">
        <v>37</v>
      </c>
      <c r="C42" s="111"/>
      <c r="D42" s="111"/>
      <c r="E42" s="111"/>
      <c r="F42" s="111"/>
      <c r="G42" s="111"/>
      <c r="H42" s="112"/>
      <c r="I42" s="97"/>
      <c r="J42" s="99"/>
      <c r="K42" s="5" t="s">
        <v>38</v>
      </c>
      <c r="L42" s="6"/>
      <c r="M42" s="6"/>
      <c r="N42" s="6"/>
      <c r="O42" s="6"/>
      <c r="P42" s="7"/>
      <c r="Q42" s="100"/>
      <c r="R42" s="101"/>
      <c r="S42" s="101"/>
      <c r="T42" s="101"/>
      <c r="U42" s="101"/>
      <c r="V42" s="101"/>
      <c r="W42" s="101"/>
      <c r="X42" s="101"/>
      <c r="Y42" s="102"/>
    </row>
    <row r="43" spans="2:37" x14ac:dyDescent="0.4">
      <c r="B43" s="110" t="s">
        <v>28</v>
      </c>
      <c r="C43" s="111"/>
      <c r="D43" s="111"/>
      <c r="E43" s="111"/>
      <c r="F43" s="111"/>
      <c r="G43" s="111"/>
      <c r="H43" s="112"/>
      <c r="I43" s="100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2"/>
    </row>
    <row r="44" spans="2:37" ht="9.75" customHeight="1" x14ac:dyDescent="0.4"/>
    <row r="45" spans="2:37" ht="34.5" customHeight="1" x14ac:dyDescent="0.4">
      <c r="C45" s="1"/>
      <c r="D45" s="1"/>
      <c r="E45" s="77" t="s">
        <v>29</v>
      </c>
      <c r="F45" s="78"/>
      <c r="G45" s="79"/>
      <c r="H45" s="80">
        <f>H53-O45</f>
        <v>0</v>
      </c>
      <c r="I45" s="81"/>
      <c r="J45" s="81"/>
      <c r="K45" s="82"/>
      <c r="L45" s="83" t="s">
        <v>45</v>
      </c>
      <c r="M45" s="84"/>
      <c r="N45" s="84"/>
      <c r="O45" s="85"/>
      <c r="P45" s="85"/>
      <c r="Q45" s="85"/>
      <c r="R45" s="85"/>
      <c r="S45" s="24" t="s">
        <v>46</v>
      </c>
      <c r="T45" s="24"/>
      <c r="U45" s="86">
        <f>IF(I42="有",700000,200000)</f>
        <v>200000</v>
      </c>
      <c r="V45" s="86"/>
      <c r="W45" s="86"/>
      <c r="X45" s="86"/>
      <c r="Y45" s="24" t="s">
        <v>47</v>
      </c>
      <c r="Z45" s="24"/>
      <c r="AA45" s="86">
        <f>MIN(H45,U45)</f>
        <v>0</v>
      </c>
      <c r="AB45" s="87"/>
      <c r="AC45" s="87"/>
      <c r="AD45" s="87"/>
      <c r="AE45" s="88" t="s">
        <v>49</v>
      </c>
      <c r="AF45" s="89"/>
      <c r="AG45" s="90"/>
      <c r="AH45" s="74">
        <f>ROUNDDOWN(AA45*4/5,-3)</f>
        <v>0</v>
      </c>
      <c r="AI45" s="75"/>
      <c r="AJ45" s="75"/>
      <c r="AK45" s="76"/>
    </row>
    <row r="46" spans="2:37" x14ac:dyDescent="0.4">
      <c r="B46" s="64" t="s">
        <v>30</v>
      </c>
      <c r="C46" s="64"/>
      <c r="D46" s="64"/>
      <c r="E46" s="64"/>
      <c r="F46" s="64"/>
      <c r="G46" s="64"/>
      <c r="H46" s="91" t="s">
        <v>31</v>
      </c>
      <c r="I46" s="92"/>
      <c r="J46" s="92"/>
      <c r="K46" s="93"/>
      <c r="L46" s="77" t="s">
        <v>44</v>
      </c>
      <c r="M46" s="78"/>
      <c r="N46" s="78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5"/>
    </row>
    <row r="47" spans="2:37" x14ac:dyDescent="0.4">
      <c r="B47" s="96"/>
      <c r="C47" s="96"/>
      <c r="D47" s="96"/>
      <c r="E47" s="96"/>
      <c r="F47" s="96"/>
      <c r="G47" s="96"/>
      <c r="H47" s="68"/>
      <c r="I47" s="69"/>
      <c r="J47" s="69"/>
      <c r="K47" s="70"/>
      <c r="L47" s="71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3"/>
    </row>
    <row r="48" spans="2:37" x14ac:dyDescent="0.4">
      <c r="B48" s="52"/>
      <c r="C48" s="52"/>
      <c r="D48" s="52"/>
      <c r="E48" s="52"/>
      <c r="F48" s="52"/>
      <c r="G48" s="52"/>
      <c r="H48" s="53"/>
      <c r="I48" s="54"/>
      <c r="J48" s="54"/>
      <c r="K48" s="55"/>
      <c r="L48" s="56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8"/>
    </row>
    <row r="49" spans="2:31" x14ac:dyDescent="0.4">
      <c r="B49" s="52"/>
      <c r="C49" s="52"/>
      <c r="D49" s="52"/>
      <c r="E49" s="52"/>
      <c r="F49" s="52"/>
      <c r="G49" s="52"/>
      <c r="H49" s="53"/>
      <c r="I49" s="54"/>
      <c r="J49" s="54"/>
      <c r="K49" s="55"/>
      <c r="L49" s="56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8"/>
    </row>
    <row r="50" spans="2:31" x14ac:dyDescent="0.4">
      <c r="B50" s="52"/>
      <c r="C50" s="52"/>
      <c r="D50" s="52"/>
      <c r="E50" s="52"/>
      <c r="F50" s="52"/>
      <c r="G50" s="52"/>
      <c r="H50" s="53"/>
      <c r="I50" s="54"/>
      <c r="J50" s="54"/>
      <c r="K50" s="55"/>
      <c r="L50" s="56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</row>
    <row r="51" spans="2:31" x14ac:dyDescent="0.4">
      <c r="B51" s="52"/>
      <c r="C51" s="52"/>
      <c r="D51" s="52"/>
      <c r="E51" s="52"/>
      <c r="F51" s="52"/>
      <c r="G51" s="52"/>
      <c r="H51" s="53"/>
      <c r="I51" s="54"/>
      <c r="J51" s="54"/>
      <c r="K51" s="55"/>
      <c r="L51" s="56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8"/>
    </row>
    <row r="52" spans="2:31" x14ac:dyDescent="0.4">
      <c r="B52" s="59"/>
      <c r="C52" s="59"/>
      <c r="D52" s="59"/>
      <c r="E52" s="59"/>
      <c r="F52" s="59"/>
      <c r="G52" s="59"/>
      <c r="H52" s="60"/>
      <c r="I52" s="61"/>
      <c r="J52" s="61"/>
      <c r="K52" s="62"/>
      <c r="L52" s="40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63"/>
    </row>
    <row r="53" spans="2:31" x14ac:dyDescent="0.4">
      <c r="B53" s="64" t="s">
        <v>16</v>
      </c>
      <c r="C53" s="64"/>
      <c r="D53" s="64"/>
      <c r="E53" s="64"/>
      <c r="F53" s="64"/>
      <c r="G53" s="64"/>
      <c r="H53" s="65">
        <f>SUM(H47:J52)</f>
        <v>0</v>
      </c>
      <c r="I53" s="66"/>
      <c r="J53" s="66"/>
      <c r="K53" s="6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</sheetData>
  <mergeCells count="154">
    <mergeCell ref="C7:G7"/>
    <mergeCell ref="H7:J7"/>
    <mergeCell ref="K7:O7"/>
    <mergeCell ref="P7:R7"/>
    <mergeCell ref="S7:Y7"/>
    <mergeCell ref="AN3:AR5"/>
    <mergeCell ref="B3:B7"/>
    <mergeCell ref="C3:G3"/>
    <mergeCell ref="H3:T3"/>
    <mergeCell ref="U3:Y3"/>
    <mergeCell ref="Z3:AJ3"/>
    <mergeCell ref="C4:G4"/>
    <mergeCell ref="H4:T4"/>
    <mergeCell ref="U4:Y4"/>
    <mergeCell ref="Z4:AJ4"/>
    <mergeCell ref="C5:G6"/>
    <mergeCell ref="H5:Y5"/>
    <mergeCell ref="H6:Y6"/>
    <mergeCell ref="AB11:AG11"/>
    <mergeCell ref="B12:I12"/>
    <mergeCell ref="J12:O12"/>
    <mergeCell ref="P12:U12"/>
    <mergeCell ref="V12:AA12"/>
    <mergeCell ref="AB12:AG12"/>
    <mergeCell ref="B10:I10"/>
    <mergeCell ref="J10:M10"/>
    <mergeCell ref="B11:I11"/>
    <mergeCell ref="J11:O11"/>
    <mergeCell ref="P11:U11"/>
    <mergeCell ref="V11:AA11"/>
    <mergeCell ref="Y13:AA13"/>
    <mergeCell ref="AB13:AD13"/>
    <mergeCell ref="AE13:AG13"/>
    <mergeCell ref="B14:I14"/>
    <mergeCell ref="J14:O14"/>
    <mergeCell ref="P14:U14"/>
    <mergeCell ref="V14:AA14"/>
    <mergeCell ref="AB14:AG14"/>
    <mergeCell ref="B13:I13"/>
    <mergeCell ref="J13:L13"/>
    <mergeCell ref="M13:O13"/>
    <mergeCell ref="P13:R13"/>
    <mergeCell ref="S13:U13"/>
    <mergeCell ref="V13:X13"/>
    <mergeCell ref="Y16:Z16"/>
    <mergeCell ref="AA16:AD16"/>
    <mergeCell ref="AE16:AG16"/>
    <mergeCell ref="AH16:AK16"/>
    <mergeCell ref="B17:G17"/>
    <mergeCell ref="H17:K17"/>
    <mergeCell ref="L17:AE17"/>
    <mergeCell ref="E16:G16"/>
    <mergeCell ref="H16:K16"/>
    <mergeCell ref="L16:N16"/>
    <mergeCell ref="O16:R16"/>
    <mergeCell ref="S16:T16"/>
    <mergeCell ref="U16:X16"/>
    <mergeCell ref="B20:G20"/>
    <mergeCell ref="H20:K20"/>
    <mergeCell ref="L20:AE20"/>
    <mergeCell ref="B21:G21"/>
    <mergeCell ref="H21:K21"/>
    <mergeCell ref="L21:AE21"/>
    <mergeCell ref="B18:G18"/>
    <mergeCell ref="H18:K18"/>
    <mergeCell ref="L18:AE18"/>
    <mergeCell ref="B19:G19"/>
    <mergeCell ref="H19:K19"/>
    <mergeCell ref="L19:AE19"/>
    <mergeCell ref="B24:G24"/>
    <mergeCell ref="H24:K24"/>
    <mergeCell ref="B27:F27"/>
    <mergeCell ref="G27:Y27"/>
    <mergeCell ref="B28:F28"/>
    <mergeCell ref="G28:Y28"/>
    <mergeCell ref="B22:G22"/>
    <mergeCell ref="H22:K22"/>
    <mergeCell ref="L22:AE22"/>
    <mergeCell ref="B23:G23"/>
    <mergeCell ref="H23:K23"/>
    <mergeCell ref="L23:AE23"/>
    <mergeCell ref="Y30:Z30"/>
    <mergeCell ref="AA30:AD30"/>
    <mergeCell ref="AE30:AG30"/>
    <mergeCell ref="AH30:AK30"/>
    <mergeCell ref="B31:G31"/>
    <mergeCell ref="H31:K31"/>
    <mergeCell ref="L31:AE31"/>
    <mergeCell ref="E30:G30"/>
    <mergeCell ref="H30:K30"/>
    <mergeCell ref="L30:N30"/>
    <mergeCell ref="O30:R30"/>
    <mergeCell ref="S30:T30"/>
    <mergeCell ref="U30:X30"/>
    <mergeCell ref="B34:G34"/>
    <mergeCell ref="H34:K34"/>
    <mergeCell ref="L34:AE34"/>
    <mergeCell ref="B35:G35"/>
    <mergeCell ref="H35:K35"/>
    <mergeCell ref="L35:AE35"/>
    <mergeCell ref="B32:G32"/>
    <mergeCell ref="H32:K32"/>
    <mergeCell ref="L32:AE32"/>
    <mergeCell ref="B33:G33"/>
    <mergeCell ref="H33:K33"/>
    <mergeCell ref="L33:AE33"/>
    <mergeCell ref="B38:G38"/>
    <mergeCell ref="H38:K38"/>
    <mergeCell ref="B41:H41"/>
    <mergeCell ref="I41:Y41"/>
    <mergeCell ref="B42:H42"/>
    <mergeCell ref="I42:J42"/>
    <mergeCell ref="Q42:Y42"/>
    <mergeCell ref="B36:G36"/>
    <mergeCell ref="H36:K36"/>
    <mergeCell ref="L36:AE36"/>
    <mergeCell ref="B37:G37"/>
    <mergeCell ref="H37:K37"/>
    <mergeCell ref="L37:AE37"/>
    <mergeCell ref="B43:H43"/>
    <mergeCell ref="I43:Y43"/>
    <mergeCell ref="E45:G45"/>
    <mergeCell ref="H45:K45"/>
    <mergeCell ref="L45:N45"/>
    <mergeCell ref="O45:R45"/>
    <mergeCell ref="S45:T45"/>
    <mergeCell ref="U45:X45"/>
    <mergeCell ref="Y45:Z45"/>
    <mergeCell ref="B47:G47"/>
    <mergeCell ref="H47:K47"/>
    <mergeCell ref="L47:AE47"/>
    <mergeCell ref="B48:G48"/>
    <mergeCell ref="H48:K48"/>
    <mergeCell ref="L48:AE48"/>
    <mergeCell ref="AA45:AD45"/>
    <mergeCell ref="AE45:AG45"/>
    <mergeCell ref="AH45:AK45"/>
    <mergeCell ref="B46:G46"/>
    <mergeCell ref="H46:K46"/>
    <mergeCell ref="L46:AE46"/>
    <mergeCell ref="B53:G53"/>
    <mergeCell ref="H53:K53"/>
    <mergeCell ref="B51:G51"/>
    <mergeCell ref="H51:K51"/>
    <mergeCell ref="L51:AE51"/>
    <mergeCell ref="B52:G52"/>
    <mergeCell ref="H52:K52"/>
    <mergeCell ref="L52:AE52"/>
    <mergeCell ref="B49:G49"/>
    <mergeCell ref="H49:K49"/>
    <mergeCell ref="L49:AE49"/>
    <mergeCell ref="B50:G50"/>
    <mergeCell ref="H50:K50"/>
    <mergeCell ref="L50:AE50"/>
  </mergeCells>
  <phoneticPr fontId="1"/>
  <dataValidations count="4">
    <dataValidation type="list" allowBlank="1" showInputMessage="1" showErrorMessage="1" sqref="M13:O13 S13:U13 Y13:AA13 AE13:AG13">
      <formula1>"001,002,003,004,005,006,007,008,009,010,011,012,013,014,015,016,017,018,019,020,021,022,023,024,025,026,027,028,029,030,031,032,033,034,035,036,037,038,039,040,041,042,043,044,045,046,047,048,049,050,051,052"</formula1>
    </dataValidation>
    <dataValidation type="list" allowBlank="1" showInputMessage="1" showErrorMessage="1" sqref="J13:L13 P13:R13 V13:X13 AB13:AD13">
      <formula1>"A,B,C"</formula1>
    </dataValidation>
    <dataValidation type="list" allowBlank="1" showInputMessage="1" showErrorMessage="1" sqref="Z4">
      <formula1>"児童発達支援・放課後等デイサービス(多機能型),児童発達支援のみ,放課後等デイサービスのみ"</formula1>
    </dataValidation>
    <dataValidation type="list" allowBlank="1" showInputMessage="1" showErrorMessage="1" sqref="I42:J42">
      <formula1>"有,無"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総括表</vt:lpstr>
      <vt:lpstr>個票(1)</vt:lpstr>
      <vt:lpstr>個票 (2)</vt:lpstr>
      <vt:lpstr>個票 (3)</vt:lpstr>
      <vt:lpstr>個票 (4)</vt:lpstr>
      <vt:lpstr>個票 (5)</vt:lpstr>
      <vt:lpstr>個票 (6)</vt:lpstr>
      <vt:lpstr>'個票 (2)'!Print_Area</vt:lpstr>
      <vt:lpstr>'個票 (3)'!Print_Area</vt:lpstr>
      <vt:lpstr>'個票 (4)'!Print_Area</vt:lpstr>
      <vt:lpstr>'個票 (5)'!Print_Area</vt:lpstr>
      <vt:lpstr>'個票 (6)'!Print_Area</vt:lpstr>
      <vt:lpstr>'個票(1)'!Print_Area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2023-10-25T08:46:34Z</dcterms:modified>
</cp:coreProperties>
</file>