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0.51.111\disk1\04ikusei\●光熱費高騰対応\Ｒ６（食費,光熱費？）\01 案内\"/>
    </mc:Choice>
  </mc:AlternateContent>
  <bookViews>
    <workbookView xWindow="0" yWindow="0" windowWidth="23040" windowHeight="10056" tabRatio="837" activeTab="14"/>
  </bookViews>
  <sheets>
    <sheet name="交付申請" sheetId="5" r:id="rId1"/>
    <sheet name="交付申請 (記入例)" sheetId="13" state="hidden" r:id="rId2"/>
    <sheet name="別紙１入所施設用（入力不要）" sheetId="37"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実績報告（入力不要）" sheetId="19" r:id="rId14"/>
    <sheet name="請求書" sheetId="21" r:id="rId15"/>
  </sheets>
  <definedNames>
    <definedName name="_xlnm.Print_Area" localSheetId="12">'10'!$A$1:$H$25</definedName>
    <definedName name="_xlnm.Print_Area" localSheetId="4">'2'!$A$1:$H$25</definedName>
    <definedName name="_xlnm.Print_Area" localSheetId="5">'3'!$A$1:$H$25</definedName>
    <definedName name="_xlnm.Print_Area" localSheetId="6">'4'!$A$1:$H$25</definedName>
    <definedName name="_xlnm.Print_Area" localSheetId="7">'5'!$A$1:$H$25</definedName>
    <definedName name="_xlnm.Print_Area" localSheetId="8">'6'!$A$1:$H$25</definedName>
    <definedName name="_xlnm.Print_Area" localSheetId="9">'7'!$A$1:$H$25</definedName>
    <definedName name="_xlnm.Print_Area" localSheetId="10">'8'!$A$1:$H$25</definedName>
    <definedName name="_xlnm.Print_Area" localSheetId="11">'9'!$A$1:$H$25</definedName>
    <definedName name="_xlnm.Print_Area" localSheetId="0">交付申請!$A$1:$AL$53</definedName>
    <definedName name="_xlnm.Print_Area" localSheetId="1">'交付申請 (記入例)'!$A$1:$AL$46</definedName>
    <definedName name="_xlnm.Print_Area" localSheetId="13">'実績報告（入力不要）'!$A$1:$AL$55</definedName>
    <definedName name="_xlnm.Print_Area" localSheetId="14">請求書!$A$1:$AL$55</definedName>
    <definedName name="_xlnm.Print_Area" localSheetId="2">'別紙１入所施設用（入力不要）'!$A$1:$M$14</definedName>
    <definedName name="_xlnm.Print_Area" localSheetId="3">'別紙2-1'!$A$1:$H$25</definedName>
    <definedName name="Print_Area_MI" localSheetId="2">#REF!</definedName>
    <definedName name="Print_Area_MI">#REF!</definedName>
  </definedNames>
  <calcPr calcId="162913"/>
</workbook>
</file>

<file path=xl/calcChain.xml><?xml version="1.0" encoding="utf-8"?>
<calcChain xmlns="http://schemas.openxmlformats.org/spreadsheetml/2006/main">
  <c r="K13" i="37" l="1"/>
  <c r="K12" i="37"/>
  <c r="K11" i="37"/>
  <c r="K10" i="37"/>
  <c r="K9" i="37"/>
  <c r="K8" i="37"/>
  <c r="K7" i="37"/>
  <c r="K6" i="37"/>
  <c r="K5" i="37"/>
  <c r="K4" i="37"/>
  <c r="D23" i="25" l="1"/>
  <c r="D13" i="37" l="1"/>
  <c r="B13" i="37"/>
  <c r="D12" i="37"/>
  <c r="B12" i="37"/>
  <c r="D11" i="37"/>
  <c r="B11" i="37"/>
  <c r="D10" i="37"/>
  <c r="B10" i="37"/>
  <c r="D9" i="37"/>
  <c r="B9" i="37"/>
  <c r="D8" i="37"/>
  <c r="B8" i="37"/>
  <c r="D7" i="37"/>
  <c r="B7" i="37"/>
  <c r="D6" i="37"/>
  <c r="B6" i="37"/>
  <c r="D5" i="37"/>
  <c r="B5" i="37"/>
  <c r="D4" i="37"/>
  <c r="B4" i="37"/>
  <c r="D23" i="34" l="1"/>
  <c r="I13" i="37" s="1"/>
  <c r="L13" i="37" s="1"/>
  <c r="D23" i="33"/>
  <c r="I12" i="37" s="1"/>
  <c r="L12" i="37" s="1"/>
  <c r="D23" i="32"/>
  <c r="I11" i="37" s="1"/>
  <c r="L11" i="37" s="1"/>
  <c r="D23" i="31"/>
  <c r="I10" i="37" s="1"/>
  <c r="L10" i="37" s="1"/>
  <c r="D23" i="30"/>
  <c r="I9" i="37" s="1"/>
  <c r="L9" i="37" s="1"/>
  <c r="D23" i="29"/>
  <c r="I8" i="37" s="1"/>
  <c r="L8" i="37" s="1"/>
  <c r="D23" i="28"/>
  <c r="I7" i="37" s="1"/>
  <c r="L7" i="37" s="1"/>
  <c r="D23" i="27"/>
  <c r="I6" i="37" s="1"/>
  <c r="L6" i="37" s="1"/>
  <c r="D23" i="26"/>
  <c r="I5" i="37" s="1"/>
  <c r="L5" i="37" s="1"/>
  <c r="I4" i="37"/>
  <c r="L4" i="37" s="1"/>
  <c r="R14" i="21"/>
  <c r="R13" i="21"/>
  <c r="R12" i="21"/>
  <c r="R11" i="21"/>
  <c r="R11" i="19"/>
  <c r="R12" i="19"/>
  <c r="R13" i="19"/>
  <c r="R14" i="19"/>
  <c r="N23" i="5"/>
  <c r="AD35" i="13"/>
  <c r="AC39" i="13"/>
  <c r="R26" i="13"/>
  <c r="AC26" i="13" s="1"/>
  <c r="S19" i="13" s="1"/>
  <c r="R15" i="13" s="1"/>
  <c r="I14" i="37" l="1"/>
  <c r="L14" i="37"/>
  <c r="P26" i="5" s="1"/>
  <c r="P25" i="21" l="1"/>
  <c r="P25" i="19" l="1"/>
</calcChain>
</file>

<file path=xl/sharedStrings.xml><?xml version="1.0" encoding="utf-8"?>
<sst xmlns="http://schemas.openxmlformats.org/spreadsheetml/2006/main" count="441" uniqueCount="162">
  <si>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</si>
  <si>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</si>
  <si>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</si>
  <si>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</si>
  <si>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</si>
  <si>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</si>
  <si>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</si>
  <si>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</si>
  <si>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</si>
  <si>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</si>
  <si>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</si>
  <si>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</si>
  <si>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</si>
  <si>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</si>
  <si>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</si>
  <si>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</si>
  <si>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</si>
  <si>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</si>
  <si>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</si>
  <si>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</si>
  <si>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</si>
  <si>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</si>
  <si>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</si>
  <si>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</si>
  <si>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</si>
  <si>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</si>
  <si>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</si>
  <si>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</si>
  <si>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</si>
  <si>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</si>
  <si>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</si>
  <si>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</si>
  <si>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</si>
  <si>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</si>
  <si>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</si>
  <si>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</si>
  <si>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</si>
  <si>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</si>
  <si>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</si>
  <si>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</si>
  <si>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</si>
  <si>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</si>
  <si>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</si>
  <si>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</si>
  <si>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</si>
  <si>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</si>
  <si>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</si>
  <si>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</si>
  <si>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</si>
  <si>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</si>
  <si>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</si>
  <si>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</si>
  <si>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</si>
  <si>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</si>
  <si>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</si>
  <si>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</si>
  <si>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</si>
  <si>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</si>
  <si>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</si>
  <si>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</si>
  <si>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</si>
  <si>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</si>
  <si>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</si>
  <si>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</si>
  <si>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</si>
  <si>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</si>
  <si>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</si>
  <si>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</si>
  <si>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</si>
  <si>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</si>
  <si>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</si>
  <si>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</si>
  <si>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</si>
  <si>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</si>
  <si>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</si>
  <si>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</si>
  <si>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</si>
  <si>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</si>
  <si>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</si>
  <si>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</si>
  <si>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</si>
  <si>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</si>
  <si>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各月の初日の児童数等</t>
    <rPh sb="0" eb="2">
      <t>カクツキ</t>
    </rPh>
    <rPh sb="3" eb="5">
      <t>ショニチ</t>
    </rPh>
    <rPh sb="6" eb="8">
      <t>ジドウ</t>
    </rPh>
    <rPh sb="8" eb="9">
      <t>スウ</t>
    </rPh>
    <rPh sb="9" eb="10">
      <t>トウ</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</si>
  <si>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</si>
  <si>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</si>
  <si>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</si>
  <si>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</si>
  <si>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</si>
  <si>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</si>
  <si>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</si>
  <si>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</si>
  <si>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</si>
  <si>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</si>
  <si>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</si>
  <si>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</si>
  <si>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</si>
  <si>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</si>
  <si>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</si>
  <si>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</si>
  <si>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</si>
  <si>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</si>
  <si>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</si>
  <si>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</si>
  <si>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</si>
  <si>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</si>
  <si>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</si>
  <si>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</si>
  <si>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</si>
  <si>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</si>
  <si>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</si>
  <si>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</si>
  <si>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</si>
  <si>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</si>
  <si>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</si>
  <si>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</si>
  <si>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</si>
  <si>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</si>
  <si>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</si>
  <si>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</si>
  <si>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</si>
  <si>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</si>
  <si>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</si>
  <si>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</si>
  <si>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</si>
  <si>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</si>
  <si>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</si>
  <si>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</si>
  <si>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</si>
  <si>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</si>
  <si>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</si>
  <si>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</si>
  <si>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</si>
  <si>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</si>
  <si>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チェックしてください。</t>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</si>
  <si>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</si>
  <si>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</si>
  <si>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</si>
  <si>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t>サービス種別</t>
    <rPh sb="4" eb="6">
      <t>シュベツ</t>
    </rPh>
    <phoneticPr fontId="2"/>
  </si>
  <si>
    <t>障害児通所支援事業を行う事業所</t>
    <rPh sb="0" eb="9">
      <t>ショウガイジツウショシエンジギョウ</t>
    </rPh>
    <rPh sb="10" eb="11">
      <t>オコナ</t>
    </rPh>
    <rPh sb="12" eb="15">
      <t>ジギョウショ</t>
    </rPh>
    <phoneticPr fontId="2"/>
  </si>
  <si>
    <t>障害児入所施設</t>
    <rPh sb="0" eb="7">
      <t>ショウガイジニュウショシセツ</t>
    </rPh>
    <phoneticPr fontId="2"/>
  </si>
  <si>
    <t>申請額（円）
A×B－C</t>
    <rPh sb="0" eb="3">
      <t>シンセイガク</t>
    </rPh>
    <rPh sb="4" eb="5">
      <t>エン</t>
    </rPh>
    <phoneticPr fontId="2"/>
  </si>
  <si>
    <t>県補助額（円）C</t>
    <rPh sb="0" eb="4">
      <t>ケンホジョガク</t>
    </rPh>
    <rPh sb="5" eb="6">
      <t>エン</t>
    </rPh>
    <phoneticPr fontId="2"/>
  </si>
  <si>
    <t>別紙1のとおり</t>
    <rPh sb="0" eb="2">
      <t>ベッシ</t>
    </rPh>
    <phoneticPr fontId="2"/>
  </si>
  <si>
    <t>愛知県補助額</t>
    <rPh sb="0" eb="3">
      <t>アイチケン</t>
    </rPh>
    <rPh sb="3" eb="5">
      <t>ホジョ</t>
    </rPh>
    <rPh sb="5" eb="6">
      <t>ガク</t>
    </rPh>
    <phoneticPr fontId="2"/>
  </si>
  <si>
    <t>　子子福第</t>
    <phoneticPr fontId="2"/>
  </si>
  <si>
    <t>口座振替登録番号</t>
    <phoneticPr fontId="2"/>
  </si>
  <si>
    <r>
      <rPr>
        <b/>
        <u/>
        <sz val="10.5"/>
        <color rgb="FFFF0000"/>
        <rFont val="ＭＳ 明朝"/>
        <family val="1"/>
        <charset val="128"/>
      </rPr>
      <t>法人の所在地</t>
    </r>
    <r>
      <rPr>
        <sz val="10.5"/>
        <color rgb="FFFF0000"/>
        <rFont val="ＭＳ 明朝"/>
        <family val="1"/>
        <charset val="128"/>
      </rPr>
      <t>を入力してください。（事業所の所在地は入力しないでください。）</t>
    </r>
    <rPh sb="0" eb="2">
      <t>ホウジン</t>
    </rPh>
    <rPh sb="3" eb="6">
      <t>ショザイチ</t>
    </rPh>
    <rPh sb="7" eb="9">
      <t>ニュウリョク</t>
    </rPh>
    <rPh sb="17" eb="20">
      <t>ジギョウショ</t>
    </rPh>
    <rPh sb="21" eb="24">
      <t>ショザイチ</t>
    </rPh>
    <rPh sb="25" eb="27">
      <t>ニュウリョク</t>
    </rPh>
    <phoneticPr fontId="2"/>
  </si>
  <si>
    <r>
      <rPr>
        <b/>
        <u/>
        <sz val="10.5"/>
        <color rgb="FFFF0000"/>
        <rFont val="ＭＳ 明朝"/>
        <family val="1"/>
        <charset val="128"/>
      </rPr>
      <t>法人名</t>
    </r>
    <r>
      <rPr>
        <sz val="10.5"/>
        <color rgb="FFFF0000"/>
        <rFont val="ＭＳ 明朝"/>
        <family val="1"/>
        <charset val="128"/>
      </rPr>
      <t>を入力してください。（事業所名を入力しないでください。)</t>
    </r>
    <rPh sb="0" eb="2">
      <t>ホウジン</t>
    </rPh>
    <rPh sb="2" eb="3">
      <t>メイ</t>
    </rPh>
    <rPh sb="4" eb="6">
      <t>ニュウリョク</t>
    </rPh>
    <rPh sb="14" eb="18">
      <t>ジギョウショメイ</t>
    </rPh>
    <rPh sb="19" eb="21">
      <t>ニュウリョク</t>
    </rPh>
    <phoneticPr fontId="2"/>
  </si>
  <si>
    <t>（自動入力）別紙２を入力してください。</t>
    <rPh sb="1" eb="5">
      <t>ジドウニュウリョク</t>
    </rPh>
    <rPh sb="6" eb="8">
      <t>ベッシ</t>
    </rPh>
    <rPh sb="10" eb="12">
      <t>ニュウリョク</t>
    </rPh>
    <phoneticPr fontId="2"/>
  </si>
  <si>
    <r>
      <t>（</t>
    </r>
    <r>
      <rPr>
        <b/>
        <u/>
        <sz val="12"/>
        <rFont val="ＭＳ 明朝"/>
        <family val="1"/>
        <charset val="128"/>
      </rPr>
      <t>事業所ごと</t>
    </r>
    <r>
      <rPr>
        <sz val="12"/>
        <rFont val="ＭＳ 明朝"/>
        <family val="1"/>
        <charset val="128"/>
      </rPr>
      <t>に、申請額が0円以下となる場合については支給しない）</t>
    </r>
    <rPh sb="1" eb="4">
      <t>ジギョウショ</t>
    </rPh>
    <rPh sb="8" eb="10">
      <t>シンセイ</t>
    </rPh>
    <rPh sb="10" eb="11">
      <t>ガク</t>
    </rPh>
    <rPh sb="13" eb="14">
      <t>エン</t>
    </rPh>
    <rPh sb="14" eb="16">
      <t>イカ</t>
    </rPh>
    <rPh sb="19" eb="21">
      <t>バアイ</t>
    </rPh>
    <rPh sb="26" eb="28">
      <t>シキュウ</t>
    </rPh>
    <phoneticPr fontId="2"/>
  </si>
  <si>
    <r>
      <t>※給食提供延回数×60円－県補助額が0円以下となる場合は、</t>
    </r>
    <r>
      <rPr>
        <b/>
        <u/>
        <sz val="11"/>
        <color rgb="FFFF0000"/>
        <rFont val="ＭＳ Ｐゴシック"/>
        <family val="3"/>
        <charset val="128"/>
      </rPr>
      <t>申請額は表示されません</t>
    </r>
    <r>
      <rPr>
        <sz val="11"/>
        <color rgb="FFFF0000"/>
        <rFont val="ＭＳ Ｐゴシック"/>
        <family val="3"/>
        <charset val="128"/>
      </rPr>
      <t>。</t>
    </r>
    <rPh sb="1" eb="8">
      <t>キュウショクテイキョウノベカイスウ</t>
    </rPh>
    <rPh sb="11" eb="12">
      <t>エン</t>
    </rPh>
    <rPh sb="13" eb="17">
      <t>ケンホジョガク</t>
    </rPh>
    <rPh sb="19" eb="22">
      <t>エンイカ</t>
    </rPh>
    <rPh sb="25" eb="27">
      <t>バアイ</t>
    </rPh>
    <rPh sb="29" eb="32">
      <t>シンセイガク</t>
    </rPh>
    <rPh sb="33" eb="35">
      <t>ヒョウジ</t>
    </rPh>
    <phoneticPr fontId="2"/>
  </si>
  <si>
    <t>←障害児入所施設</t>
    <rPh sb="1" eb="8">
      <t>ショウガイジニュウショシセツ</t>
    </rPh>
    <phoneticPr fontId="2"/>
  </si>
  <si>
    <r>
      <rPr>
        <b/>
        <u/>
        <sz val="10.5"/>
        <color rgb="FFFF0000"/>
        <rFont val="ＭＳ 明朝"/>
        <family val="1"/>
        <charset val="128"/>
      </rPr>
      <t>法人代表者の役職と氏名</t>
    </r>
    <r>
      <rPr>
        <sz val="10.5"/>
        <color rgb="FFFF0000"/>
        <rFont val="ＭＳ 明朝"/>
        <family val="1"/>
        <charset val="128"/>
      </rPr>
      <t>を入力してください。（事業所の管理者名を入力しないでください。）</t>
    </r>
    <rPh sb="0" eb="2">
      <t>ホウジン</t>
    </rPh>
    <rPh sb="2" eb="5">
      <t>ダイヒョウシャ</t>
    </rPh>
    <rPh sb="6" eb="8">
      <t>ヤクショク</t>
    </rPh>
    <rPh sb="9" eb="11">
      <t>シメイ</t>
    </rPh>
    <rPh sb="12" eb="14">
      <t>ニュウリョク</t>
    </rPh>
    <rPh sb="22" eb="25">
      <t>ジギョウショ</t>
    </rPh>
    <rPh sb="26" eb="29">
      <t>カンリシャ</t>
    </rPh>
    <rPh sb="29" eb="30">
      <t>メイ</t>
    </rPh>
    <rPh sb="31" eb="33">
      <t>ニュウリョク</t>
    </rPh>
    <phoneticPr fontId="2"/>
  </si>
  <si>
    <r>
      <t>令和7年3月1日時点の定員</t>
    </r>
    <r>
      <rPr>
        <sz val="11"/>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</si>
  <si>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令和6年度において、物価高騰による給食費影響分について、事業者が負担している。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</si>
  <si>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振込先口座（※本市へ口座登録している場合は、入力不要）</t>
    <rPh sb="0" eb="3">
      <t>フリコミサキ</t>
    </rPh>
    <rPh sb="3" eb="5">
      <t>コウザ</t>
    </rPh>
    <rPh sb="7" eb="9">
      <t>ホンシ</t>
    </rPh>
    <rPh sb="10" eb="14">
      <t>コウザトウロク</t>
    </rPh>
    <rPh sb="18" eb="20">
      <t>バアイ</t>
    </rPh>
    <rPh sb="22" eb="26">
      <t>ニュウリョクフヨウ</t>
    </rPh>
    <phoneticPr fontId="2"/>
  </si>
  <si>
    <t>本市へ口座登録していない場合、振込先を入力してください。
口座登録されている場合は、請求書のシートの口座登録番号の爛を入力してください。</t>
    <rPh sb="0" eb="2">
      <t>ホンシ</t>
    </rPh>
    <rPh sb="3" eb="7">
      <t>コウザトウロク</t>
    </rPh>
    <rPh sb="12" eb="14">
      <t>バアイ</t>
    </rPh>
    <rPh sb="15" eb="18">
      <t>フリコミサキ</t>
    </rPh>
    <rPh sb="19" eb="21">
      <t>ニュウリョク</t>
    </rPh>
    <rPh sb="29" eb="33">
      <t>コウザトウロク</t>
    </rPh>
    <rPh sb="38" eb="40">
      <t>バアイ</t>
    </rPh>
    <rPh sb="42" eb="45">
      <t>セイキュウショ</t>
    </rPh>
    <rPh sb="50" eb="54">
      <t>コウザトウロク</t>
    </rPh>
    <rPh sb="54" eb="56">
      <t>バンゴウ</t>
    </rPh>
    <rPh sb="57" eb="58">
      <t>ラン</t>
    </rPh>
    <rPh sb="59" eb="61">
      <t>ニュウリョク</t>
    </rPh>
    <phoneticPr fontId="2"/>
  </si>
  <si>
    <t>3300×定員数</t>
    <rPh sb="5" eb="8">
      <t>テイインスウ</t>
    </rPh>
    <phoneticPr fontId="2"/>
  </si>
  <si>
    <t>9900×定員数</t>
    <rPh sb="5" eb="7">
      <t>テイイン</t>
    </rPh>
    <rPh sb="7" eb="8">
      <t>スウ</t>
    </rPh>
    <phoneticPr fontId="2"/>
  </si>
  <si>
    <t>令和7年3月1日時点の定員</t>
    <phoneticPr fontId="2"/>
  </si>
  <si>
    <r>
      <t>令和7年3月1日時点の定員</t>
    </r>
    <r>
      <rPr>
        <sz val="9"/>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</si>
  <si>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令和6年4月以降、施設を利用する児童に対して、給食を継続して実施している。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</si>
</sst>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quot;円&quot;"/>
    <numFmt numFmtId="177" formatCode="#,##0_ "/>
    <numFmt numFmtId="178" formatCode="#,###"/>
    <numFmt numFmtId="179"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
      <b/>
      <u/>
      <sz val="10.5"/>
      <color rgb="FFFF0000"/>
      <name val="ＭＳ 明朝"/>
      <family val="1"/>
      <charset val="128"/>
    </font>
    <font>
      <b/>
      <u/>
      <sz val="12"/>
      <name val="ＭＳ 明朝"/>
      <family val="1"/>
      <charset val="128"/>
    </font>
    <font>
      <b/>
      <u/>
      <sz val="11"/>
      <color rgb="FFFF0000"/>
      <name val="ＭＳ Ｐゴシック"/>
      <family val="3"/>
      <charset val="128"/>
    </font>
    <font>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CE6F1"/>
        <bgColor indexed="64"/>
      </patternFill>
    </fill>
  </fills>
  <borders count="6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ouble">
        <color indexed="64"/>
      </top>
      <bottom style="double">
        <color indexed="64"/>
      </bottom>
      <diagonal/>
    </border>
    <border diagonalDown="1">
      <left style="double">
        <color indexed="64"/>
      </left>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5" fillId="2" borderId="22" xfId="0"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3"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1" xfId="0" applyFont="1" applyFill="1" applyBorder="1" applyAlignment="1" applyProtection="1">
      <alignment horizontal="center" vertical="center" shrinkToFit="1"/>
      <protection locked="0"/>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2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178" fontId="5" fillId="0" borderId="58" xfId="0" applyNumberFormat="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178" fontId="5" fillId="0" borderId="21" xfId="0" applyNumberFormat="1" applyFont="1" applyFill="1" applyBorder="1" applyAlignment="1" applyProtection="1">
      <alignment horizontal="center" vertical="center"/>
    </xf>
    <xf numFmtId="0" fontId="15" fillId="0" borderId="43" xfId="0" applyFont="1" applyBorder="1" applyAlignment="1" applyProtection="1">
      <alignment horizontal="center" vertical="center" wrapText="1"/>
    </xf>
    <xf numFmtId="41" fontId="5" fillId="2" borderId="43" xfId="0" applyNumberFormat="1" applyFont="1" applyFill="1" applyBorder="1" applyAlignment="1" applyProtection="1">
      <alignment horizontal="center" vertical="center"/>
    </xf>
    <xf numFmtId="41" fontId="5" fillId="2" borderId="59" xfId="0" applyNumberFormat="1" applyFont="1" applyFill="1" applyBorder="1" applyAlignment="1" applyProtection="1">
      <alignment horizontal="center" vertical="center"/>
    </xf>
    <xf numFmtId="178" fontId="5" fillId="0" borderId="57" xfId="0" applyNumberFormat="1" applyFont="1" applyFill="1" applyBorder="1" applyAlignment="1" applyProtection="1">
      <alignment horizontal="center" vertical="center"/>
    </xf>
    <xf numFmtId="0" fontId="0" fillId="0" borderId="21" xfId="0" applyBorder="1">
      <alignment vertical="center"/>
    </xf>
    <xf numFmtId="0" fontId="29" fillId="2" borderId="0" xfId="0" applyFont="1" applyFill="1" applyBorder="1" applyAlignment="1" applyProtection="1">
      <alignment vertical="center"/>
    </xf>
    <xf numFmtId="0" fontId="3" fillId="0" borderId="0" xfId="0" applyFont="1" applyBorder="1" applyAlignment="1" applyProtection="1">
      <alignment horizontal="center" vertical="center"/>
    </xf>
    <xf numFmtId="0" fontId="22" fillId="0" borderId="0" xfId="0" applyFont="1" applyBorder="1" applyAlignment="1" applyProtection="1">
      <alignment horizontal="center" vertical="center"/>
    </xf>
    <xf numFmtId="0" fontId="25" fillId="0" borderId="0" xfId="0" applyFont="1" applyBorder="1" applyAlignment="1" applyProtection="1">
      <alignment horizontal="center" vertical="center" shrinkToFit="1"/>
    </xf>
    <xf numFmtId="38" fontId="22" fillId="0" borderId="0" xfId="1" applyFont="1" applyBorder="1" applyAlignment="1" applyProtection="1">
      <alignment horizontal="center" vertical="center"/>
    </xf>
    <xf numFmtId="49" fontId="5" fillId="3" borderId="0" xfId="0" applyNumberFormat="1"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xf>
    <xf numFmtId="0" fontId="5" fillId="0" borderId="0" xfId="0" applyFont="1" applyBorder="1" applyAlignment="1" applyProtection="1">
      <alignment horizontal="distributed" vertical="center" indent="1"/>
    </xf>
    <xf numFmtId="0" fontId="5" fillId="0" borderId="50" xfId="0" applyFont="1" applyFill="1" applyBorder="1" applyAlignment="1" applyProtection="1">
      <alignment horizontal="center" vertical="center" shrinkToFit="1"/>
    </xf>
    <xf numFmtId="0" fontId="5" fillId="0" borderId="45" xfId="0" applyFont="1" applyFill="1" applyBorder="1" applyAlignment="1" applyProtection="1">
      <alignment horizontal="center" vertical="center" shrinkToFit="1"/>
    </xf>
    <xf numFmtId="0" fontId="5" fillId="0" borderId="51"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0" fontId="5" fillId="0" borderId="0" xfId="0" applyFont="1" applyAlignment="1" applyProtection="1">
      <alignment horizontal="center" vertical="center"/>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0" borderId="21" xfId="0" applyFont="1" applyBorder="1" applyAlignment="1" applyProtection="1">
      <alignment horizontal="center" vertical="center"/>
    </xf>
    <xf numFmtId="0" fontId="13" fillId="2" borderId="32"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13" fillId="0" borderId="42"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Fill="1" applyBorder="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49" fontId="5" fillId="3" borderId="44" xfId="0" applyNumberFormat="1" applyFont="1" applyFill="1" applyBorder="1" applyAlignment="1" applyProtection="1">
      <alignment horizontal="left" vertical="center" shrinkToFit="1"/>
      <protection locked="0"/>
    </xf>
    <xf numFmtId="49" fontId="5" fillId="3" borderId="45" xfId="0" applyNumberFormat="1" applyFont="1" applyFill="1" applyBorder="1" applyAlignment="1" applyProtection="1">
      <alignment horizontal="left" vertical="center" shrinkToFit="1"/>
      <protection locked="0"/>
    </xf>
    <xf numFmtId="49" fontId="5" fillId="3" borderId="46" xfId="0" applyNumberFormat="1" applyFont="1" applyFill="1" applyBorder="1" applyAlignment="1" applyProtection="1">
      <alignment horizontal="left" vertical="center" shrinkToFit="1"/>
      <protection locked="0"/>
    </xf>
    <xf numFmtId="0" fontId="13" fillId="0" borderId="34" xfId="0" applyFont="1" applyBorder="1" applyAlignment="1" applyProtection="1">
      <alignment horizontal="center" vertical="center" textRotation="255" wrapText="1"/>
    </xf>
    <xf numFmtId="0" fontId="13" fillId="0" borderId="35" xfId="0" applyFont="1" applyBorder="1" applyAlignment="1" applyProtection="1">
      <alignment horizontal="center" vertical="center" textRotation="255" wrapText="1"/>
    </xf>
    <xf numFmtId="0" fontId="13" fillId="0" borderId="36" xfId="0" applyFont="1" applyBorder="1" applyAlignment="1" applyProtection="1">
      <alignment horizontal="center" vertical="center" textRotation="255" wrapText="1"/>
    </xf>
    <xf numFmtId="0" fontId="13" fillId="0" borderId="37" xfId="0" applyFont="1" applyBorder="1" applyAlignment="1" applyProtection="1">
      <alignment horizontal="center" vertical="center" shrinkToFit="1"/>
    </xf>
    <xf numFmtId="0" fontId="13" fillId="0" borderId="38" xfId="0" applyFont="1" applyBorder="1" applyAlignment="1" applyProtection="1">
      <alignment horizontal="center" vertical="center" shrinkToFit="1"/>
    </xf>
    <xf numFmtId="0" fontId="5" fillId="3" borderId="39"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3" borderId="41" xfId="0" applyFont="1" applyFill="1" applyBorder="1" applyAlignment="1" applyProtection="1">
      <alignment horizontal="left" vertical="center" shrinkToFit="1"/>
      <protection locked="0"/>
    </xf>
    <xf numFmtId="0" fontId="13" fillId="0" borderId="47" xfId="0" applyFont="1" applyBorder="1" applyAlignment="1" applyProtection="1">
      <alignment horizontal="center" vertical="center" shrinkToFit="1"/>
    </xf>
    <xf numFmtId="0" fontId="13" fillId="0" borderId="48" xfId="0" applyFont="1" applyBorder="1" applyAlignment="1" applyProtection="1">
      <alignment horizontal="center" vertical="center" shrinkToFit="1"/>
    </xf>
    <xf numFmtId="0" fontId="13" fillId="0" borderId="49" xfId="0" applyFont="1" applyBorder="1" applyAlignment="1" applyProtection="1">
      <alignment horizontal="center" vertical="center" shrinkToFit="1"/>
    </xf>
    <xf numFmtId="0" fontId="14"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21" xfId="0" applyFont="1" applyBorder="1" applyAlignment="1" applyProtection="1">
      <alignment horizontal="center" vertical="center" shrinkToFit="1"/>
    </xf>
    <xf numFmtId="0" fontId="3" fillId="0" borderId="4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49" fontId="5" fillId="2" borderId="0" xfId="0" applyNumberFormat="1" applyFont="1" applyFill="1" applyBorder="1" applyAlignment="1" applyProtection="1">
      <alignment horizontal="left" vertical="center" shrinkToFit="1"/>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32"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3"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2"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3"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2"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3" xfId="1" applyFont="1" applyBorder="1" applyAlignment="1" applyProtection="1">
      <alignment horizontal="center" vertical="center"/>
    </xf>
    <xf numFmtId="38" fontId="3" fillId="0" borderId="1" xfId="1" applyFont="1" applyBorder="1" applyAlignment="1" applyProtection="1">
      <alignment horizontal="center" vertical="center"/>
    </xf>
    <xf numFmtId="38" fontId="5" fillId="0" borderId="52"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5" fillId="0" borderId="53" xfId="1" applyFont="1" applyBorder="1" applyAlignment="1" applyProtection="1">
      <alignment horizontal="center" vertical="center"/>
    </xf>
    <xf numFmtId="38" fontId="5" fillId="0" borderId="54" xfId="1" applyFont="1" applyBorder="1" applyAlignment="1" applyProtection="1">
      <alignment horizontal="center" vertical="center"/>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2"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3" xfId="0" applyFont="1" applyFill="1" applyBorder="1" applyAlignment="1" applyProtection="1">
      <alignment horizontal="left" vertical="center" shrinkToFit="1"/>
    </xf>
    <xf numFmtId="0" fontId="5" fillId="0" borderId="42" xfId="0" applyNumberFormat="1" applyFont="1" applyBorder="1" applyAlignment="1" applyProtection="1">
      <alignment horizontal="right" vertical="center"/>
    </xf>
    <xf numFmtId="177" fontId="5" fillId="0" borderId="43" xfId="0" applyNumberFormat="1" applyFont="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177" fontId="5" fillId="0" borderId="42" xfId="0" applyNumberFormat="1" applyFont="1" applyBorder="1" applyAlignment="1" applyProtection="1">
      <alignment horizontal="right" vertical="center"/>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xf>
    <xf numFmtId="56" fontId="5" fillId="0" borderId="43" xfId="0" applyNumberFormat="1" applyFont="1" applyBorder="1" applyAlignment="1" applyProtection="1">
      <alignment horizontal="center" vertical="center"/>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41" fontId="5" fillId="2" borderId="42" xfId="0" applyNumberFormat="1" applyFont="1" applyFill="1" applyBorder="1" applyAlignment="1" applyProtection="1">
      <alignment horizontal="center" vertical="center" shrinkToFit="1"/>
    </xf>
    <xf numFmtId="41" fontId="5" fillId="2" borderId="43" xfId="0" applyNumberFormat="1"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protection locked="0"/>
    </xf>
    <xf numFmtId="179" fontId="5" fillId="3" borderId="42" xfId="0" applyNumberFormat="1" applyFont="1" applyFill="1" applyBorder="1" applyAlignment="1" applyProtection="1">
      <alignment horizontal="center" vertical="center"/>
      <protection locked="0"/>
    </xf>
    <xf numFmtId="179" fontId="5" fillId="3" borderId="22"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shrinkToFit="1"/>
    </xf>
    <xf numFmtId="56" fontId="5" fillId="0" borderId="43" xfId="0" applyNumberFormat="1" applyFont="1" applyBorder="1" applyAlignment="1" applyProtection="1">
      <alignment horizontal="center" vertical="center" shrinkToFit="1"/>
    </xf>
    <xf numFmtId="0" fontId="5" fillId="5" borderId="42" xfId="0" applyFont="1" applyFill="1" applyBorder="1" applyAlignment="1" applyProtection="1">
      <alignment horizontal="center" vertical="center"/>
      <protection locked="0"/>
    </xf>
    <xf numFmtId="0" fontId="5" fillId="5" borderId="22"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13" fillId="0" borderId="21" xfId="0" applyFont="1" applyBorder="1" applyAlignment="1" applyProtection="1">
      <alignment horizontal="center" vertical="center" wrapText="1"/>
    </xf>
    <xf numFmtId="0" fontId="13" fillId="0" borderId="42" xfId="0" applyFont="1" applyBorder="1" applyAlignment="1" applyProtection="1">
      <alignment horizontal="center" vertical="center"/>
    </xf>
    <xf numFmtId="0" fontId="13" fillId="0" borderId="43" xfId="0" applyFont="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5" fillId="0" borderId="0" xfId="0" applyFont="1" applyAlignment="1" applyProtection="1">
      <alignment horizontal="center" vertical="center"/>
      <protection locked="0"/>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xf>
    <xf numFmtId="0" fontId="3" fillId="0" borderId="42"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43"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5" borderId="0"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cellXfs>
  <cellStyles count="3">
    <cellStyle name="桁区切り" xfId="1" builtinId="6"/>
    <cellStyle name="標準" xfId="0" builtinId="0"/>
    <cellStyle name="標準 2 2 2" xfId="2"/>
  </cellStyles>
  <dxfs count="1">
    <dxf>
      <fill>
        <patternFill>
          <bgColor theme="4" tint="0.59996337778862885"/>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42</xdr:row>
      <xdr:rowOff>57150</xdr:rowOff>
    </xdr:from>
    <xdr:to>
      <xdr:col>3</xdr:col>
      <xdr:colOff>19050</xdr:colOff>
      <xdr:row>43</xdr:row>
      <xdr:rowOff>126999</xdr:rowOff>
    </xdr:to>
    <xdr:sp textlink="">
      <xdr:nvSpPr>
        <xdr:cNvPr id="2051" name="Check Box 3" hidden="1">
          <a:extLst>
            <a:ext uri="{63B3BB69-23CF-44E3-9099-C40C66FF867C}">
              <a14:compatExt xmlns:a14="http://schemas.microsoft.com/office/drawing/2010/main" spid="_x0000_s20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45</xdr:row>
      <xdr:rowOff>57150</xdr:rowOff>
    </xdr:from>
    <xdr:to>
      <xdr:col>3</xdr:col>
      <xdr:colOff>19050</xdr:colOff>
      <xdr:row>46</xdr:row>
      <xdr:rowOff>126999</xdr:rowOff>
    </xdr:to>
    <xdr:sp textlink="">
      <xdr:nvSpPr>
        <xdr:cNvPr id="2052" name="Check Box 4" hidden="1">
          <a:extLst>
            <a:ext uri="{63B3BB69-23CF-44E3-9099-C40C66FF867C}">
              <a14:compatExt xmlns:a14="http://schemas.microsoft.com/office/drawing/2010/main" spid="_x0000_s20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48</xdr:row>
      <xdr:rowOff>57150</xdr:rowOff>
    </xdr:from>
    <xdr:to>
      <xdr:col>3</xdr:col>
      <xdr:colOff>19050</xdr:colOff>
      <xdr:row>49</xdr:row>
      <xdr:rowOff>126999</xdr:rowOff>
    </xdr:to>
    <xdr:sp textlink="">
      <xdr:nvSpPr>
        <xdr:cNvPr id="2053" name="Check Box 5" hidden="1">
          <a:extLst>
            <a:ext uri="{63B3BB69-23CF-44E3-9099-C40C66FF867C}">
              <a14:compatExt xmlns:a14="http://schemas.microsoft.com/office/drawing/2010/main" spid="_x0000_s20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51</xdr:row>
      <xdr:rowOff>57150</xdr:rowOff>
    </xdr:from>
    <xdr:to>
      <xdr:col>3</xdr:col>
      <xdr:colOff>19050</xdr:colOff>
      <xdr:row>52</xdr:row>
      <xdr:rowOff>126999</xdr:rowOff>
    </xdr:to>
    <xdr:sp textlink="">
      <xdr:nvSpPr>
        <xdr:cNvPr id="2054" name="Check Box 6" hidden="1">
          <a:extLst>
            <a:ext uri="{63B3BB69-23CF-44E3-9099-C40C66FF867C}">
              <a14:compatExt xmlns:a14="http://schemas.microsoft.com/office/drawing/2010/main" spid="_x0000_s20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42</xdr:row>
          <xdr:rowOff>83820</xdr:rowOff>
        </xdr:from>
        <xdr:to>
          <xdr:col>3</xdr:col>
          <xdr:colOff>30480</xdr:colOff>
          <xdr:row>43</xdr:row>
          <xdr:rowOff>190500</xdr:rowOff>
        </xdr:to>
        <xdr:sp textlink="">
          <xdr:nvSpPr>
            <xdr:cNvPr id="2"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xdr:row>
          <xdr:rowOff>83820</xdr:rowOff>
        </xdr:from>
        <xdr:to>
          <xdr:col>3</xdr:col>
          <xdr:colOff>30480</xdr:colOff>
          <xdr:row>46</xdr:row>
          <xdr:rowOff>190500</xdr:rowOff>
        </xdr:to>
        <xdr:sp textlink="">
          <xdr:nvSpPr>
            <xdr:cNvPr id="3"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48</xdr:row>
          <xdr:rowOff>83820</xdr:rowOff>
        </xdr:from>
        <xdr:to>
          <xdr:col>3</xdr:col>
          <xdr:colOff>30480</xdr:colOff>
          <xdr:row>49</xdr:row>
          <xdr:rowOff>190500</xdr:rowOff>
        </xdr:to>
        <xdr:sp textlink="">
          <xdr:nvSpPr>
            <xdr:cNvPr id="4"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51</xdr:row>
          <xdr:rowOff>83820</xdr:rowOff>
        </xdr:from>
        <xdr:to>
          <xdr:col>3</xdr:col>
          <xdr:colOff>30480</xdr:colOff>
          <xdr:row>52</xdr:row>
          <xdr:rowOff>190500</xdr:rowOff>
        </xdr:to>
        <xdr:sp textlink="">
          <xdr:nvSpPr>
            <xdr:cNvPr id="5"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11266" name="Check Box 2" hidden="1">
          <a:extLst>
            <a:ext uri="{63B3BB69-23CF-44E3-9099-C40C66FF867C}">
              <a14:compatExt xmlns:a14="http://schemas.microsoft.com/office/drawing/2010/main" spid="_x0000_s112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11268" name="Check Box 4" hidden="1">
          <a:extLst>
            <a:ext uri="{63B3BB69-23CF-44E3-9099-C40C66FF867C}">
              <a14:compatExt xmlns:a14="http://schemas.microsoft.com/office/drawing/2010/main" spid="_x0000_s112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11269" name="Check Box 5" hidden="1">
          <a:extLst>
            <a:ext uri="{63B3BB69-23CF-44E3-9099-C40C66FF867C}">
              <a14:compatExt xmlns:a14="http://schemas.microsoft.com/office/drawing/2010/main" spid="_x0000_s112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41</xdr:row>
      <xdr:rowOff>57150</xdr:rowOff>
    </xdr:from>
    <xdr:to>
      <xdr:col>3</xdr:col>
      <xdr:colOff>19050</xdr:colOff>
      <xdr:row>42</xdr:row>
      <xdr:rowOff>127000</xdr:rowOff>
    </xdr:to>
    <xdr:sp textlink="">
      <xdr:nvSpPr>
        <xdr:cNvPr id="11270" name="Check Box 6" hidden="1">
          <a:extLst>
            <a:ext uri="{63B3BB69-23CF-44E3-9099-C40C66FF867C}">
              <a14:compatExt xmlns:a14="http://schemas.microsoft.com/office/drawing/2010/main" spid="_x0000_s112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44</xdr:row>
          <xdr:rowOff>83820</xdr:rowOff>
        </xdr:from>
        <xdr:to>
          <xdr:col>3</xdr:col>
          <xdr:colOff>30480</xdr:colOff>
          <xdr:row>45</xdr:row>
          <xdr:rowOff>190500</xdr:rowOff>
        </xdr:to>
        <xdr:sp textlink="">
          <xdr:nvSpPr>
            <xdr:cNvPr id="2"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47</xdr:row>
          <xdr:rowOff>83820</xdr:rowOff>
        </xdr:from>
        <xdr:to>
          <xdr:col>3</xdr:col>
          <xdr:colOff>30480</xdr:colOff>
          <xdr:row>48</xdr:row>
          <xdr:rowOff>190500</xdr:rowOff>
        </xdr:to>
        <xdr:sp textlink="">
          <xdr:nvSpPr>
            <xdr:cNvPr id="3"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50</xdr:row>
          <xdr:rowOff>83820</xdr:rowOff>
        </xdr:from>
        <xdr:to>
          <xdr:col>3</xdr:col>
          <xdr:colOff>30480</xdr:colOff>
          <xdr:row>51</xdr:row>
          <xdr:rowOff>190500</xdr:rowOff>
        </xdr:to>
        <xdr:sp textlink="">
          <xdr:nvSpPr>
            <xdr:cNvPr id="4"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41</xdr:row>
          <xdr:rowOff>83820</xdr:rowOff>
        </xdr:from>
        <xdr:to>
          <xdr:col>3</xdr:col>
          <xdr:colOff>30480</xdr:colOff>
          <xdr:row>42</xdr:row>
          <xdr:rowOff>190500</xdr:rowOff>
        </xdr:to>
        <xdr:sp textlink="">
          <xdr:nvSpPr>
            <xdr:cNvPr id="5"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75"/>
  <sheetViews>
    <sheetView showGridLines="0" showZeros="0" topLeftCell="A25" zoomScale="90" zoomScaleNormal="90" zoomScaleSheetLayoutView="90" workbookViewId="0">
      <selection activeCell="E45" sqref="E45"/>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40" ht="15" customHeight="1" x14ac:dyDescent="0.2">
      <c r="A1" s="59" t="s">
        <v>49</v>
      </c>
    </row>
    <row r="2" spans="1:40" ht="15" customHeight="1" x14ac:dyDescent="0.2">
      <c r="A2" s="59"/>
    </row>
    <row r="3" spans="1:40" ht="15" customHeight="1" x14ac:dyDescent="0.2">
      <c r="A3" s="59"/>
    </row>
    <row r="4" spans="1:40" ht="15" customHeight="1" x14ac:dyDescent="0.2">
      <c r="A4" s="190" t="s">
        <v>65</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row>
    <row r="5" spans="1:40"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8" t="s">
        <v>94</v>
      </c>
      <c r="AC7" s="148"/>
      <c r="AD7" s="59">
        <v>7</v>
      </c>
      <c r="AE7" s="60" t="s">
        <v>57</v>
      </c>
      <c r="AF7" s="196">
        <v>3</v>
      </c>
      <c r="AG7" s="196"/>
      <c r="AH7" s="59" t="s">
        <v>56</v>
      </c>
      <c r="AI7" s="197">
        <v>28</v>
      </c>
      <c r="AJ7" s="197"/>
      <c r="AK7" s="59" t="s">
        <v>55</v>
      </c>
      <c r="AL7" s="59"/>
      <c r="AM7" s="96"/>
    </row>
    <row r="8" spans="1:40"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2">
      <c r="A11" s="59"/>
      <c r="B11" s="59"/>
      <c r="C11" s="59"/>
      <c r="D11" s="59"/>
      <c r="E11" s="59"/>
      <c r="F11" s="59"/>
      <c r="G11" s="59"/>
      <c r="H11" s="59"/>
      <c r="I11" s="59"/>
      <c r="J11" s="59"/>
      <c r="K11" s="142" t="s">
        <v>1</v>
      </c>
      <c r="L11" s="142"/>
      <c r="M11" s="142"/>
      <c r="N11" s="142"/>
      <c r="O11" s="142"/>
      <c r="P11" s="142"/>
      <c r="Q11" s="142"/>
      <c r="R11" s="140"/>
      <c r="S11" s="140"/>
      <c r="T11" s="140"/>
      <c r="U11" s="140"/>
      <c r="V11" s="140"/>
      <c r="W11" s="140"/>
      <c r="X11" s="140"/>
      <c r="Y11" s="140"/>
      <c r="Z11" s="140"/>
      <c r="AA11" s="140"/>
      <c r="AB11" s="140"/>
      <c r="AC11" s="140"/>
      <c r="AD11" s="140"/>
      <c r="AE11" s="140"/>
      <c r="AF11" s="140"/>
      <c r="AG11" s="140"/>
      <c r="AH11" s="140"/>
      <c r="AI11" s="140"/>
      <c r="AJ11" s="140"/>
      <c r="AK11" s="140"/>
      <c r="AL11" s="140"/>
      <c r="AM11" s="96" t="s">
        <v>146</v>
      </c>
      <c r="AN11" s="107"/>
    </row>
    <row r="12" spans="1:40" ht="23.25" customHeight="1" x14ac:dyDescent="0.2">
      <c r="A12" s="59"/>
      <c r="B12" s="59"/>
      <c r="C12" s="59"/>
      <c r="D12" s="59"/>
      <c r="E12" s="59"/>
      <c r="F12" s="59"/>
      <c r="G12" s="59"/>
      <c r="H12" s="59"/>
      <c r="I12" s="59"/>
      <c r="J12" s="59"/>
      <c r="K12" s="142" t="s">
        <v>51</v>
      </c>
      <c r="L12" s="142"/>
      <c r="M12" s="142"/>
      <c r="N12" s="142"/>
      <c r="O12" s="142"/>
      <c r="P12" s="142"/>
      <c r="Q12" s="142"/>
      <c r="R12" s="140"/>
      <c r="S12" s="140"/>
      <c r="T12" s="140"/>
      <c r="U12" s="140"/>
      <c r="V12" s="140"/>
      <c r="W12" s="140"/>
      <c r="X12" s="140"/>
      <c r="Y12" s="140"/>
      <c r="Z12" s="140"/>
      <c r="AA12" s="140"/>
      <c r="AB12" s="140"/>
      <c r="AC12" s="140"/>
      <c r="AD12" s="140"/>
      <c r="AE12" s="140"/>
      <c r="AF12" s="140"/>
      <c r="AG12" s="140"/>
      <c r="AH12" s="140"/>
      <c r="AI12" s="140"/>
      <c r="AJ12" s="140"/>
      <c r="AK12" s="140"/>
      <c r="AL12" s="140"/>
      <c r="AM12" s="96" t="s">
        <v>147</v>
      </c>
      <c r="AN12" s="107"/>
    </row>
    <row r="13" spans="1:40" ht="23.25" customHeight="1" x14ac:dyDescent="0.2">
      <c r="A13" s="59"/>
      <c r="B13" s="59"/>
      <c r="C13" s="59"/>
      <c r="D13" s="59"/>
      <c r="E13" s="59"/>
      <c r="F13" s="59"/>
      <c r="G13" s="59"/>
      <c r="H13" s="59"/>
      <c r="I13" s="59"/>
      <c r="J13" s="59"/>
      <c r="K13" s="142" t="s">
        <v>61</v>
      </c>
      <c r="L13" s="142"/>
      <c r="M13" s="142"/>
      <c r="N13" s="142"/>
      <c r="O13" s="142"/>
      <c r="P13" s="142"/>
      <c r="Q13" s="142"/>
      <c r="R13" s="198" t="s">
        <v>112</v>
      </c>
      <c r="S13" s="198"/>
      <c r="T13" s="198"/>
      <c r="U13" s="198"/>
      <c r="V13" s="198"/>
      <c r="W13" s="198"/>
      <c r="X13" s="198"/>
      <c r="Y13" s="198"/>
      <c r="Z13" s="198"/>
      <c r="AA13" s="198"/>
      <c r="AB13" s="198"/>
      <c r="AC13" s="198"/>
      <c r="AD13" s="198"/>
      <c r="AE13" s="198"/>
      <c r="AF13" s="198"/>
      <c r="AG13" s="198"/>
      <c r="AH13" s="198"/>
      <c r="AI13" s="198"/>
      <c r="AJ13" s="198"/>
      <c r="AK13" s="198"/>
      <c r="AL13" s="198"/>
      <c r="AM13" s="96"/>
      <c r="AN13" s="107"/>
    </row>
    <row r="14" spans="1:40" ht="23.25" customHeight="1" x14ac:dyDescent="0.2">
      <c r="A14" s="59"/>
      <c r="B14" s="59"/>
      <c r="C14" s="59"/>
      <c r="D14" s="59"/>
      <c r="E14" s="59"/>
      <c r="F14" s="59"/>
      <c r="G14" s="59"/>
      <c r="H14" s="59"/>
      <c r="I14" s="59"/>
      <c r="J14" s="59"/>
      <c r="K14" s="142" t="s">
        <v>3</v>
      </c>
      <c r="L14" s="142"/>
      <c r="M14" s="142"/>
      <c r="N14" s="142"/>
      <c r="O14" s="142"/>
      <c r="P14" s="142"/>
      <c r="Q14" s="142"/>
      <c r="R14" s="140"/>
      <c r="S14" s="140"/>
      <c r="T14" s="140"/>
      <c r="U14" s="140"/>
      <c r="V14" s="140"/>
      <c r="W14" s="140"/>
      <c r="X14" s="140"/>
      <c r="Y14" s="140"/>
      <c r="Z14" s="140"/>
      <c r="AA14" s="140"/>
      <c r="AB14" s="140"/>
      <c r="AC14" s="140"/>
      <c r="AD14" s="140"/>
      <c r="AE14" s="140"/>
      <c r="AF14" s="140"/>
      <c r="AG14" s="140"/>
      <c r="AH14" s="140"/>
      <c r="AI14" s="140"/>
      <c r="AJ14" s="140"/>
      <c r="AK14" s="140"/>
      <c r="AL14" s="140"/>
      <c r="AM14" s="96" t="s">
        <v>152</v>
      </c>
      <c r="AN14" s="107"/>
    </row>
    <row r="15" spans="1:40" ht="15" customHeight="1" x14ac:dyDescent="0.2">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t="s">
        <v>66</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2">
      <c r="A18" s="59" t="s">
        <v>60</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148" t="s">
        <v>53</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row>
    <row r="22" spans="1:63" ht="15" customHeight="1" x14ac:dyDescent="0.2">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2">
      <c r="A23" s="59"/>
      <c r="B23" s="59"/>
      <c r="C23" s="59"/>
      <c r="D23" s="59"/>
      <c r="E23" s="59"/>
      <c r="F23" s="59"/>
      <c r="G23" s="59"/>
      <c r="H23" s="59"/>
      <c r="I23" s="59"/>
      <c r="J23" s="59"/>
      <c r="K23" s="59"/>
      <c r="L23" s="59"/>
      <c r="M23" s="66"/>
      <c r="N23" s="152" t="str">
        <f>R13</f>
        <v>別紙１のとおり</v>
      </c>
      <c r="O23" s="152"/>
      <c r="P23" s="152"/>
      <c r="Q23" s="152"/>
      <c r="R23" s="152"/>
      <c r="S23" s="152"/>
      <c r="T23" s="152"/>
      <c r="U23" s="152"/>
      <c r="V23" s="152"/>
      <c r="W23" s="152"/>
      <c r="X23" s="152"/>
      <c r="Y23" s="152"/>
      <c r="Z23" s="152"/>
      <c r="AA23" s="152"/>
      <c r="AB23" s="152"/>
      <c r="AC23" s="152"/>
      <c r="AD23" s="152"/>
      <c r="AE23" s="152"/>
      <c r="AF23" s="152"/>
      <c r="AG23" s="152"/>
      <c r="AH23" s="152"/>
      <c r="AI23" s="152"/>
      <c r="AJ23" s="59"/>
      <c r="AK23" s="59"/>
      <c r="AL23" s="59"/>
    </row>
    <row r="24" spans="1:63" ht="15" customHeight="1" x14ac:dyDescent="0.2">
      <c r="A24" s="59">
        <v>1</v>
      </c>
      <c r="B24" s="59"/>
      <c r="C24" s="59" t="s">
        <v>61</v>
      </c>
      <c r="D24" s="59"/>
      <c r="E24" s="59"/>
      <c r="F24" s="59"/>
      <c r="G24" s="59"/>
      <c r="H24" s="59"/>
      <c r="I24" s="59"/>
      <c r="J24" s="59"/>
      <c r="K24" s="59"/>
      <c r="L24" s="59"/>
      <c r="M24" s="59"/>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59"/>
      <c r="AK24" s="59"/>
      <c r="AL24" s="59"/>
      <c r="AM24" s="96"/>
    </row>
    <row r="25" spans="1:63" ht="15" customHeight="1" x14ac:dyDescent="0.2">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2">
      <c r="A26" s="59"/>
      <c r="B26" s="59"/>
      <c r="C26" s="55"/>
      <c r="D26" s="55"/>
      <c r="E26" s="55"/>
      <c r="F26" s="68"/>
      <c r="G26" s="68"/>
      <c r="H26" s="55"/>
      <c r="I26" s="55"/>
      <c r="J26" s="69"/>
      <c r="K26" s="69"/>
      <c r="L26" s="68"/>
      <c r="M26" s="55"/>
      <c r="N26" s="55"/>
      <c r="O26" s="55"/>
      <c r="P26" s="154">
        <f>'別紙１入所施設用（入力不要）'!L14</f>
        <v>0</v>
      </c>
      <c r="Q26" s="154"/>
      <c r="R26" s="154"/>
      <c r="S26" s="154"/>
      <c r="T26" s="154"/>
      <c r="U26" s="154"/>
      <c r="V26" s="154"/>
      <c r="W26" s="154"/>
      <c r="X26" s="154"/>
      <c r="Y26" s="154"/>
      <c r="Z26" s="154"/>
      <c r="AA26" s="154"/>
      <c r="AB26" s="154"/>
      <c r="AC26" s="154"/>
      <c r="AD26" s="154"/>
      <c r="AE26" s="154"/>
      <c r="AF26" s="154"/>
      <c r="AG26" s="154"/>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2">
      <c r="A27" s="59">
        <v>2</v>
      </c>
      <c r="C27" s="73" t="s">
        <v>62</v>
      </c>
      <c r="D27" s="55"/>
      <c r="E27" s="55"/>
      <c r="F27" s="68"/>
      <c r="G27" s="68"/>
      <c r="H27" s="55"/>
      <c r="I27" s="55"/>
      <c r="J27" s="69"/>
      <c r="K27" s="69"/>
      <c r="L27" s="68"/>
      <c r="M27" s="55"/>
      <c r="N27" s="141" t="s">
        <v>52</v>
      </c>
      <c r="O27" s="141"/>
      <c r="P27" s="155"/>
      <c r="Q27" s="155"/>
      <c r="R27" s="155"/>
      <c r="S27" s="155"/>
      <c r="T27" s="155"/>
      <c r="U27" s="155"/>
      <c r="V27" s="155"/>
      <c r="W27" s="155"/>
      <c r="X27" s="155"/>
      <c r="Y27" s="155"/>
      <c r="Z27" s="155"/>
      <c r="AA27" s="155"/>
      <c r="AB27" s="155"/>
      <c r="AC27" s="155"/>
      <c r="AD27" s="155"/>
      <c r="AE27" s="155"/>
      <c r="AF27" s="155"/>
      <c r="AG27" s="155"/>
      <c r="AH27" s="146" t="s">
        <v>8</v>
      </c>
      <c r="AI27" s="146"/>
      <c r="AJ27" s="59"/>
      <c r="AK27" s="59"/>
      <c r="AL27" s="59"/>
      <c r="AM27" s="96" t="s">
        <v>148</v>
      </c>
      <c r="AU27" s="70"/>
      <c r="AV27" s="71"/>
      <c r="AW27" s="71"/>
      <c r="AX27" s="71"/>
      <c r="AY27" s="71"/>
      <c r="AZ27" s="70"/>
      <c r="BA27" s="70"/>
      <c r="BB27" s="70"/>
      <c r="BC27" s="70"/>
      <c r="BD27" s="70"/>
      <c r="BE27" s="70"/>
      <c r="BF27" s="70"/>
      <c r="BG27" s="72"/>
      <c r="BH27" s="72"/>
      <c r="BI27" s="72"/>
      <c r="BJ27" s="72"/>
      <c r="BK27" s="72"/>
    </row>
    <row r="28" spans="1:63" ht="15" customHeight="1" x14ac:dyDescent="0.2">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2">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v>3</v>
      </c>
      <c r="B30" s="59"/>
      <c r="C30" s="74" t="s">
        <v>82</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2">
      <c r="A32" s="59"/>
      <c r="B32" s="59"/>
      <c r="C32" s="156" t="s">
        <v>68</v>
      </c>
      <c r="D32" s="156"/>
      <c r="E32" s="156"/>
      <c r="F32" s="156"/>
      <c r="G32" s="156"/>
      <c r="H32" s="156"/>
      <c r="I32" s="156"/>
      <c r="J32" s="156" t="s">
        <v>69</v>
      </c>
      <c r="K32" s="156"/>
      <c r="L32" s="156" t="s">
        <v>70</v>
      </c>
      <c r="M32" s="156"/>
      <c r="N32" s="156" t="s">
        <v>71</v>
      </c>
      <c r="O32" s="156"/>
      <c r="P32" s="156" t="s">
        <v>72</v>
      </c>
      <c r="Q32" s="156"/>
      <c r="R32" s="156" t="s">
        <v>73</v>
      </c>
      <c r="S32" s="156"/>
      <c r="T32" s="156" t="s">
        <v>74</v>
      </c>
      <c r="U32" s="156"/>
      <c r="V32" s="156" t="s">
        <v>75</v>
      </c>
      <c r="W32" s="156"/>
      <c r="X32" s="156" t="s">
        <v>76</v>
      </c>
      <c r="Y32" s="156"/>
      <c r="Z32" s="156" t="s">
        <v>77</v>
      </c>
      <c r="AA32" s="156"/>
      <c r="AB32" s="156" t="s">
        <v>78</v>
      </c>
      <c r="AC32" s="156"/>
      <c r="AD32" s="156" t="s">
        <v>79</v>
      </c>
      <c r="AE32" s="156"/>
      <c r="AF32" s="156" t="s">
        <v>80</v>
      </c>
      <c r="AG32" s="156"/>
      <c r="AH32" s="156" t="s">
        <v>81</v>
      </c>
      <c r="AI32" s="156"/>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92" t="s">
        <v>115</v>
      </c>
      <c r="D33" s="192"/>
      <c r="E33" s="192"/>
      <c r="F33" s="192"/>
      <c r="G33" s="192"/>
      <c r="H33" s="192"/>
      <c r="I33" s="192"/>
      <c r="J33" s="157" t="s">
        <v>114</v>
      </c>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9"/>
      <c r="AJ33" s="75"/>
      <c r="AK33" s="75"/>
      <c r="AL33" s="75"/>
      <c r="AM33" s="96"/>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59"/>
      <c r="C34" s="192"/>
      <c r="D34" s="192"/>
      <c r="E34" s="192"/>
      <c r="F34" s="192"/>
      <c r="G34" s="192"/>
      <c r="H34" s="192"/>
      <c r="I34" s="192"/>
      <c r="J34" s="160"/>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2"/>
      <c r="AJ34" s="75"/>
      <c r="AK34" s="75"/>
      <c r="AL34" s="75"/>
      <c r="AM34" s="96"/>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59"/>
      <c r="C35" s="116"/>
      <c r="D35" s="116"/>
      <c r="E35" s="116"/>
      <c r="F35" s="116"/>
      <c r="G35" s="116"/>
      <c r="H35" s="116"/>
      <c r="I35" s="116"/>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75"/>
      <c r="AK35" s="75"/>
      <c r="AL35" s="75"/>
      <c r="AM35" s="96"/>
      <c r="AU35" s="70"/>
      <c r="AV35" s="71"/>
      <c r="AW35" s="71"/>
      <c r="AX35" s="71"/>
      <c r="AY35" s="71"/>
      <c r="AZ35" s="70"/>
      <c r="BA35" s="70"/>
      <c r="BB35" s="70"/>
      <c r="BC35" s="70"/>
      <c r="BD35" s="70"/>
      <c r="BE35" s="70"/>
      <c r="BF35" s="70"/>
      <c r="BG35" s="72"/>
      <c r="BH35" s="72"/>
      <c r="BI35" s="72"/>
      <c r="BJ35" s="72"/>
      <c r="BK35" s="72"/>
    </row>
    <row r="36" spans="1:63" ht="13.5" customHeight="1" x14ac:dyDescent="0.2">
      <c r="A36" s="14">
        <v>4</v>
      </c>
      <c r="B36" s="14"/>
      <c r="C36" s="50" t="s">
        <v>153</v>
      </c>
      <c r="D36" s="125"/>
      <c r="E36" s="125"/>
      <c r="F36" s="126"/>
      <c r="G36" s="126"/>
      <c r="H36" s="125"/>
      <c r="I36" s="125"/>
      <c r="J36" s="125"/>
      <c r="K36" s="126"/>
      <c r="L36" s="126"/>
      <c r="M36" s="125"/>
      <c r="N36" s="125"/>
      <c r="O36" s="125"/>
      <c r="P36" s="126"/>
      <c r="Q36" s="126"/>
      <c r="R36" s="115"/>
      <c r="S36" s="115"/>
      <c r="T36" s="115"/>
      <c r="U36" s="115"/>
      <c r="V36" s="126"/>
      <c r="W36" s="126"/>
      <c r="X36" s="1"/>
      <c r="Y36" s="1"/>
      <c r="Z36" s="1"/>
      <c r="AA36" s="1"/>
      <c r="AB36" s="1"/>
      <c r="AC36" s="56"/>
      <c r="AD36" s="56"/>
      <c r="AE36" s="56"/>
      <c r="AF36" s="56"/>
      <c r="AG36" s="56"/>
      <c r="AH36" s="126"/>
      <c r="AI36" s="126"/>
      <c r="AJ36" s="14"/>
      <c r="AK36" s="75"/>
      <c r="AL36" s="75"/>
      <c r="AM36" s="96"/>
      <c r="AU36" s="70"/>
      <c r="AV36" s="71"/>
      <c r="AW36" s="71"/>
      <c r="AX36" s="71"/>
      <c r="AY36" s="71"/>
      <c r="AZ36" s="70"/>
      <c r="BA36" s="70"/>
      <c r="BB36" s="70"/>
      <c r="BC36" s="70"/>
      <c r="BD36" s="70"/>
      <c r="BE36" s="70"/>
      <c r="BF36" s="70"/>
      <c r="BG36" s="72"/>
      <c r="BH36" s="72"/>
      <c r="BI36" s="72"/>
      <c r="BJ36" s="72"/>
      <c r="BK36" s="72"/>
    </row>
    <row r="37" spans="1:63" ht="13.5" customHeight="1" x14ac:dyDescent="0.2">
      <c r="A37" s="14"/>
      <c r="B37" s="14"/>
      <c r="C37" s="193" t="s">
        <v>142</v>
      </c>
      <c r="D37" s="194"/>
      <c r="E37" s="194"/>
      <c r="F37" s="194"/>
      <c r="G37" s="194"/>
      <c r="H37" s="195"/>
      <c r="I37" s="125"/>
      <c r="J37" s="126"/>
      <c r="K37" s="126"/>
      <c r="L37" s="125"/>
      <c r="M37" s="125"/>
      <c r="N37" s="125"/>
      <c r="O37" s="126"/>
      <c r="P37" s="126"/>
      <c r="Q37" s="115"/>
      <c r="R37" s="115"/>
      <c r="S37" s="115"/>
      <c r="T37" s="115"/>
      <c r="U37" s="126"/>
      <c r="V37" s="126"/>
      <c r="W37" s="1"/>
      <c r="X37" s="1"/>
      <c r="Y37" s="1"/>
      <c r="Z37" s="1"/>
      <c r="AA37" s="1"/>
      <c r="AB37" s="56"/>
      <c r="AC37" s="56"/>
      <c r="AD37" s="56"/>
      <c r="AE37" s="56"/>
      <c r="AF37" s="56"/>
      <c r="AG37" s="126"/>
      <c r="AH37" s="126"/>
      <c r="AI37" s="14"/>
      <c r="AJ37" s="14"/>
      <c r="AK37" s="75"/>
      <c r="AL37" s="7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59"/>
      <c r="C38" s="55"/>
      <c r="D38" s="55"/>
      <c r="E38" s="55"/>
      <c r="F38" s="68"/>
      <c r="G38" s="68"/>
      <c r="H38" s="55"/>
      <c r="I38" s="55"/>
      <c r="J38" s="69"/>
      <c r="K38" s="69"/>
      <c r="L38" s="68"/>
      <c r="M38" s="55"/>
      <c r="N38" s="55"/>
      <c r="O38" s="55"/>
      <c r="P38" s="68"/>
      <c r="Q38" s="68"/>
      <c r="R38" s="55"/>
      <c r="S38" s="55"/>
      <c r="T38" s="55"/>
      <c r="U38" s="55"/>
      <c r="V38" s="68"/>
      <c r="W38" s="68"/>
      <c r="AC38" s="56"/>
      <c r="AD38" s="56"/>
      <c r="AE38" s="56"/>
      <c r="AF38" s="56"/>
      <c r="AG38" s="56"/>
      <c r="AH38" s="68"/>
      <c r="AI38" s="68"/>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v>5</v>
      </c>
      <c r="B39" s="59"/>
      <c r="C39" s="74" t="s">
        <v>54</v>
      </c>
      <c r="D39" s="55"/>
      <c r="E39" s="55"/>
      <c r="F39" s="68"/>
      <c r="G39" s="68"/>
      <c r="H39" s="55"/>
      <c r="I39" s="55"/>
      <c r="J39" s="55"/>
      <c r="K39" s="68"/>
      <c r="L39" s="68"/>
      <c r="M39" s="55"/>
      <c r="N39" s="75"/>
      <c r="O39" s="75"/>
      <c r="P39" s="75"/>
      <c r="Q39" s="75"/>
      <c r="R39" s="75"/>
      <c r="S39" s="75"/>
      <c r="T39" s="75"/>
      <c r="U39" s="75"/>
      <c r="V39" s="75"/>
      <c r="W39" s="75"/>
      <c r="X39" s="75"/>
      <c r="Y39" s="75"/>
      <c r="Z39" s="75"/>
      <c r="AA39" s="75"/>
      <c r="AB39" s="75"/>
      <c r="AC39" s="75"/>
      <c r="AD39" s="75"/>
      <c r="AE39" s="75"/>
      <c r="AF39" s="75"/>
      <c r="AG39" s="75"/>
      <c r="AH39" s="75"/>
      <c r="AI39" s="75"/>
      <c r="AJ39" s="59"/>
      <c r="AK39" s="59"/>
      <c r="AL39" s="59"/>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95</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7" t="s">
        <v>96</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59"/>
      <c r="AK42" s="59"/>
      <c r="AL42" s="59"/>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163"/>
      <c r="C43" s="164"/>
      <c r="E43" s="191" t="s">
        <v>161</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96" t="s">
        <v>133</v>
      </c>
      <c r="AN43" s="96"/>
      <c r="AU43" s="70"/>
      <c r="AV43" s="71"/>
      <c r="AW43" s="71"/>
      <c r="AX43" s="71"/>
      <c r="AY43" s="71"/>
      <c r="AZ43" s="70"/>
      <c r="BA43" s="70"/>
      <c r="BB43" s="70"/>
      <c r="BC43" s="70"/>
      <c r="BD43" s="70"/>
      <c r="BE43" s="70"/>
      <c r="BF43" s="70"/>
      <c r="BG43" s="72"/>
      <c r="BH43" s="72"/>
      <c r="BI43" s="72"/>
      <c r="BJ43" s="72"/>
      <c r="BK43" s="72"/>
    </row>
    <row r="44" spans="1:63" ht="15" customHeight="1" x14ac:dyDescent="0.2">
      <c r="A44" s="59"/>
      <c r="B44" s="165"/>
      <c r="C44" s="166"/>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96"/>
      <c r="AN44" s="96"/>
      <c r="AU44" s="70"/>
      <c r="AV44" s="71"/>
      <c r="AW44" s="71"/>
      <c r="AX44" s="71"/>
      <c r="AY44" s="71"/>
      <c r="AZ44" s="70"/>
      <c r="BA44" s="70"/>
      <c r="BB44" s="70"/>
      <c r="BC44" s="70"/>
      <c r="BD44" s="70"/>
      <c r="BE44" s="70"/>
      <c r="BF44" s="70"/>
      <c r="BG44" s="72"/>
      <c r="BH44" s="72"/>
      <c r="BI44" s="72"/>
      <c r="BJ44" s="72"/>
      <c r="BK44" s="72"/>
    </row>
    <row r="45" spans="1:63" s="79" customFormat="1" ht="15" customHeight="1" x14ac:dyDescent="0.2">
      <c r="A45" s="75"/>
      <c r="AM45" s="108"/>
      <c r="AN45" s="108"/>
    </row>
    <row r="46" spans="1:63" s="79" customFormat="1" ht="15" customHeight="1" x14ac:dyDescent="0.2">
      <c r="A46" s="75"/>
      <c r="B46" s="163"/>
      <c r="C46" s="164"/>
      <c r="D46" s="60"/>
      <c r="E46" s="147" t="s">
        <v>154</v>
      </c>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96" t="s">
        <v>133</v>
      </c>
      <c r="AN46" s="108"/>
    </row>
    <row r="47" spans="1:63" s="79" customFormat="1" ht="15" customHeight="1" x14ac:dyDescent="0.2">
      <c r="A47" s="75"/>
      <c r="B47" s="165"/>
      <c r="C47" s="166"/>
      <c r="D47" s="60"/>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09"/>
      <c r="AN47" s="108"/>
    </row>
    <row r="48" spans="1:63" s="79" customFormat="1" ht="15" customHeight="1" x14ac:dyDescent="0.2">
      <c r="A48" s="75"/>
      <c r="B48" s="199"/>
      <c r="C48" s="199"/>
      <c r="D48" s="6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109"/>
      <c r="AN48" s="108"/>
    </row>
    <row r="49" spans="1:43" s="79" customFormat="1" ht="15" customHeight="1" x14ac:dyDescent="0.2">
      <c r="A49" s="75"/>
      <c r="B49" s="163"/>
      <c r="C49" s="164"/>
      <c r="D49" s="60"/>
      <c r="E49" s="147" t="s">
        <v>47</v>
      </c>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96" t="s">
        <v>133</v>
      </c>
      <c r="AN49" s="108"/>
    </row>
    <row r="50" spans="1:43" s="79" customFormat="1" ht="15" customHeight="1" x14ac:dyDescent="0.2">
      <c r="A50" s="75"/>
      <c r="B50" s="165"/>
      <c r="C50" s="166"/>
      <c r="D50" s="60"/>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10"/>
      <c r="AN50" s="108"/>
    </row>
    <row r="51" spans="1:43" s="79" customFormat="1" ht="15" customHeight="1" x14ac:dyDescent="0.2">
      <c r="A51" s="7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110"/>
      <c r="AN51" s="108"/>
    </row>
    <row r="52" spans="1:43" s="79" customFormat="1" ht="15" customHeight="1" x14ac:dyDescent="0.2">
      <c r="A52" s="75"/>
      <c r="B52" s="163"/>
      <c r="C52" s="164"/>
      <c r="D52" s="60"/>
      <c r="E52" s="147" t="s">
        <v>48</v>
      </c>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96" t="s">
        <v>133</v>
      </c>
      <c r="AN52" s="108"/>
    </row>
    <row r="53" spans="1:43" s="79" customFormat="1" ht="15" customHeight="1" x14ac:dyDescent="0.2">
      <c r="A53" s="75"/>
      <c r="B53" s="165"/>
      <c r="C53" s="166"/>
      <c r="D53" s="60"/>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P53" s="83"/>
    </row>
    <row r="54" spans="1:43"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3" s="85" customFormat="1" ht="15" customHeight="1" thickBot="1" x14ac:dyDescent="0.25">
      <c r="A55" s="86">
        <v>6</v>
      </c>
      <c r="B55" s="86"/>
      <c r="C55" s="59" t="s">
        <v>155</v>
      </c>
      <c r="D55" s="86"/>
      <c r="E55" s="86"/>
      <c r="F55" s="86"/>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row>
    <row r="56" spans="1:43" s="75" customFormat="1" ht="19.5" customHeight="1" x14ac:dyDescent="0.2">
      <c r="B56" s="179" t="s">
        <v>93</v>
      </c>
      <c r="C56" s="182" t="s">
        <v>83</v>
      </c>
      <c r="D56" s="183"/>
      <c r="E56" s="183"/>
      <c r="F56" s="183"/>
      <c r="G56" s="183"/>
      <c r="H56" s="184"/>
      <c r="I56" s="185"/>
      <c r="J56" s="185"/>
      <c r="K56" s="185"/>
      <c r="L56" s="185"/>
      <c r="M56" s="185"/>
      <c r="N56" s="185"/>
      <c r="O56" s="185"/>
      <c r="P56" s="186"/>
      <c r="Q56" s="149" t="s">
        <v>84</v>
      </c>
      <c r="R56" s="150"/>
      <c r="S56" s="151"/>
      <c r="T56" s="184"/>
      <c r="U56" s="185"/>
      <c r="V56" s="185"/>
      <c r="W56" s="185"/>
      <c r="X56" s="186"/>
      <c r="Y56" s="149" t="s">
        <v>85</v>
      </c>
      <c r="Z56" s="150"/>
      <c r="AA56" s="150"/>
      <c r="AB56" s="151"/>
      <c r="AC56" s="118"/>
      <c r="AD56" s="119"/>
      <c r="AE56" s="119"/>
      <c r="AF56" s="120"/>
      <c r="AG56" s="149" t="s">
        <v>86</v>
      </c>
      <c r="AH56" s="150"/>
      <c r="AI56" s="151"/>
      <c r="AJ56" s="118"/>
      <c r="AK56" s="119"/>
      <c r="AL56" s="121"/>
      <c r="AM56" s="95" t="s">
        <v>156</v>
      </c>
      <c r="AN56" s="111"/>
      <c r="AO56" s="111"/>
      <c r="AP56" s="111"/>
      <c r="AQ56" s="111"/>
    </row>
    <row r="57" spans="1:43" s="79" customFormat="1" ht="19.5" customHeight="1" x14ac:dyDescent="0.2">
      <c r="A57" s="75"/>
      <c r="B57" s="180"/>
      <c r="C57" s="167" t="s">
        <v>87</v>
      </c>
      <c r="D57" s="168"/>
      <c r="E57" s="168"/>
      <c r="F57" s="168"/>
      <c r="G57" s="169"/>
      <c r="H57" s="173"/>
      <c r="I57" s="174"/>
      <c r="J57" s="174"/>
      <c r="K57" s="174"/>
      <c r="L57" s="174"/>
      <c r="M57" s="174"/>
      <c r="N57" s="174"/>
      <c r="O57" s="174"/>
      <c r="P57" s="174"/>
      <c r="Q57" s="174"/>
      <c r="R57" s="174"/>
      <c r="S57" s="174"/>
      <c r="T57" s="174"/>
      <c r="U57" s="174"/>
      <c r="V57" s="174"/>
      <c r="W57" s="174"/>
      <c r="X57" s="174"/>
      <c r="Y57" s="174"/>
      <c r="Z57" s="174"/>
      <c r="AA57" s="175"/>
      <c r="AB57" s="167" t="s">
        <v>88</v>
      </c>
      <c r="AC57" s="168"/>
      <c r="AD57" s="168"/>
      <c r="AE57" s="169"/>
      <c r="AF57" s="112"/>
      <c r="AG57" s="113"/>
      <c r="AH57" s="113"/>
      <c r="AI57" s="113"/>
      <c r="AJ57" s="113"/>
      <c r="AK57" s="113"/>
      <c r="AL57" s="114"/>
      <c r="AM57" s="94"/>
    </row>
    <row r="58" spans="1:43" s="75" customFormat="1" ht="19.5" customHeight="1" thickBot="1" x14ac:dyDescent="0.25">
      <c r="B58" s="181"/>
      <c r="C58" s="187" t="s">
        <v>89</v>
      </c>
      <c r="D58" s="188"/>
      <c r="E58" s="188"/>
      <c r="F58" s="188"/>
      <c r="G58" s="189"/>
      <c r="H58" s="176"/>
      <c r="I58" s="177"/>
      <c r="J58" s="177"/>
      <c r="K58" s="177"/>
      <c r="L58" s="177"/>
      <c r="M58" s="177"/>
      <c r="N58" s="177"/>
      <c r="O58" s="177"/>
      <c r="P58" s="177"/>
      <c r="Q58" s="177"/>
      <c r="R58" s="177"/>
      <c r="S58" s="177"/>
      <c r="T58" s="177"/>
      <c r="U58" s="177"/>
      <c r="V58" s="177"/>
      <c r="W58" s="177"/>
      <c r="X58" s="177"/>
      <c r="Y58" s="177"/>
      <c r="Z58" s="177"/>
      <c r="AA58" s="178"/>
      <c r="AB58" s="170" t="s">
        <v>90</v>
      </c>
      <c r="AC58" s="171"/>
      <c r="AD58" s="171"/>
      <c r="AE58" s="172"/>
      <c r="AF58" s="106"/>
      <c r="AG58" s="143" t="s">
        <v>91</v>
      </c>
      <c r="AH58" s="144"/>
      <c r="AI58" s="144"/>
      <c r="AJ58" s="144" t="s">
        <v>92</v>
      </c>
      <c r="AK58" s="144"/>
      <c r="AL58" s="145"/>
      <c r="AM58" s="87"/>
    </row>
    <row r="59" spans="1:43" s="75" customFormat="1" ht="15" customHeight="1" x14ac:dyDescent="0.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row>
    <row r="60" spans="1:43" ht="15" customHeight="1" x14ac:dyDescent="0.2">
      <c r="A60" s="59"/>
      <c r="U60" s="96"/>
      <c r="Y60" s="96"/>
    </row>
    <row r="61" spans="1:43" ht="15" customHeight="1" x14ac:dyDescent="0.2"/>
    <row r="62" spans="1:43" ht="15" customHeight="1" x14ac:dyDescent="0.2"/>
    <row r="63" spans="1:43" ht="15" customHeight="1" x14ac:dyDescent="0.2"/>
    <row r="64" spans="1:4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sheetProtection algorithmName="SHA-512" hashValue="dslRmb5Lu7LVlZ6HPhAg5T0srapxUeuv/X3a+hmQEfw8zqDftQ66RuG9/zchOYoe0B3EnARPB0P9N0Eu8f6nSA==" saltValue="KRqlOQmqHaW2Wk3SPpWIkw==" spinCount="100000" sheet="1" objects="1" scenarios="1"/>
  <mergeCells count="58">
    <mergeCell ref="B49:C50"/>
    <mergeCell ref="B48:C48"/>
    <mergeCell ref="Z32:AA32"/>
    <mergeCell ref="AB32:AC32"/>
    <mergeCell ref="B46:C47"/>
    <mergeCell ref="A4:AK4"/>
    <mergeCell ref="B43:C44"/>
    <mergeCell ref="E43:AL44"/>
    <mergeCell ref="C33:I34"/>
    <mergeCell ref="AF32:AG32"/>
    <mergeCell ref="AH32:AI32"/>
    <mergeCell ref="J32:K32"/>
    <mergeCell ref="V32:W32"/>
    <mergeCell ref="X32:Y32"/>
    <mergeCell ref="C37:H37"/>
    <mergeCell ref="AB7:AC7"/>
    <mergeCell ref="AF7:AG7"/>
    <mergeCell ref="AI7:AJ7"/>
    <mergeCell ref="R11:AL11"/>
    <mergeCell ref="R12:AL12"/>
    <mergeCell ref="R13:AL13"/>
    <mergeCell ref="B52:C53"/>
    <mergeCell ref="Y56:AB56"/>
    <mergeCell ref="AB57:AE57"/>
    <mergeCell ref="AB58:AE58"/>
    <mergeCell ref="H57:AA57"/>
    <mergeCell ref="H58:AA58"/>
    <mergeCell ref="B56:B58"/>
    <mergeCell ref="C56:G56"/>
    <mergeCell ref="H56:P56"/>
    <mergeCell ref="Q56:S56"/>
    <mergeCell ref="T56:X56"/>
    <mergeCell ref="C57:G57"/>
    <mergeCell ref="C58:G58"/>
    <mergeCell ref="N32:O32"/>
    <mergeCell ref="AD32:AE32"/>
    <mergeCell ref="T32:U32"/>
    <mergeCell ref="E46:AL47"/>
    <mergeCell ref="J33:AI34"/>
    <mergeCell ref="P32:Q32"/>
    <mergeCell ref="R32:S32"/>
    <mergeCell ref="C32:I32"/>
    <mergeCell ref="R14:AL14"/>
    <mergeCell ref="N27:O27"/>
    <mergeCell ref="K11:Q11"/>
    <mergeCell ref="K12:Q12"/>
    <mergeCell ref="AG58:AI58"/>
    <mergeCell ref="AJ58:AL58"/>
    <mergeCell ref="AH27:AI27"/>
    <mergeCell ref="E52:AL53"/>
    <mergeCell ref="A21:AL21"/>
    <mergeCell ref="AG56:AI56"/>
    <mergeCell ref="K13:Q13"/>
    <mergeCell ref="K14:Q14"/>
    <mergeCell ref="N23:AI24"/>
    <mergeCell ref="P26:AG27"/>
    <mergeCell ref="E49:AL50"/>
    <mergeCell ref="L32:M32"/>
  </mergeCells>
  <phoneticPr fontId="2"/>
  <dataValidations count="4">
    <dataValidation imeMode="fullKatakana" allowBlank="1" showInputMessage="1" showErrorMessage="1" sqref="H57"/>
    <dataValidation imeMode="on" allowBlank="1" showInputMessage="1" showErrorMessage="1" sqref="H56:P56 T56 H58"/>
    <dataValidation imeMode="off" allowBlank="1" showInputMessage="1" showErrorMessage="1" sqref="AC56:AF56 AF57:AM57 AJ56:AL56"/>
    <dataValidation type="list" allowBlank="1" showInputMessage="1" showErrorMessage="1" sqref="AF58">
      <formula1>"1,2"</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7</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3.6"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wJggQmrnZwGTOYR4vcZC5ZqBQqn+SVn2EPWwfltPC+68sxGCaeWboe3OpPZo7fVDFmwBWsvhqL3nyhtJbN8iRg==" saltValue="cVAEfTzkJLX+N35uUd+Yq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8</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3"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BzSgx6J3a98gktZfnXZf5wPV6pQv+DFC5zuEHuhJ9J81SIltRZELuXis4wTXAjOpmscgX7v103b3ZRRmuM6wJg==" saltValue="TqUsv8bGIXUZv/Xi10tO/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G15" sqref="G15"/>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9</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2.4"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8rITLDDzR7SjQXQz31cKZQvdyWcwtAyaJUh2vkYeMKZK5rkYWuQ3Emjx2Gj9kHPafutFcqOnFc+cjmnFcRE+TA==" saltValue="fCXsYhEE3hCPHar5Tzx/y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J23" sqref="J23"/>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10</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4.5"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4/GiDXQOwu81xYiosct8qnTdsc6DF35PY8h01tVXg8qrGuQZ8ofIhn9ruLU9AvkcEqS8MwUKmJrLpaBSEQoMbg==" saltValue="5BIdi9kDJx311Y2g2AaUMQ=="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K74"/>
  <sheetViews>
    <sheetView showGridLines="0" showZeros="0" view="pageBreakPreview" topLeftCell="A28" zoomScaleNormal="100" zoomScaleSheetLayoutView="100" workbookViewId="0">
      <selection activeCell="AN41" sqref="AN41"/>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t="s">
        <v>58</v>
      </c>
    </row>
    <row r="2" spans="1:38" ht="15" customHeight="1" x14ac:dyDescent="0.2">
      <c r="A2" s="59"/>
    </row>
    <row r="3" spans="1:38" ht="15" customHeight="1" x14ac:dyDescent="0.2">
      <c r="A3" s="59"/>
    </row>
    <row r="4" spans="1:38" ht="15" customHeight="1" x14ac:dyDescent="0.2">
      <c r="A4" s="190" t="s">
        <v>67</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8" t="s">
        <v>94</v>
      </c>
      <c r="AC7" s="148"/>
      <c r="AD7" s="59">
        <v>7</v>
      </c>
      <c r="AE7" s="60" t="s">
        <v>57</v>
      </c>
      <c r="AF7" s="197">
        <v>3</v>
      </c>
      <c r="AG7" s="197"/>
      <c r="AH7" s="59" t="s">
        <v>56</v>
      </c>
      <c r="AI7" s="197">
        <v>31</v>
      </c>
      <c r="AJ7" s="197"/>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42" t="s">
        <v>1</v>
      </c>
      <c r="L11" s="142"/>
      <c r="M11" s="142"/>
      <c r="N11" s="142"/>
      <c r="O11" s="142"/>
      <c r="P11" s="142"/>
      <c r="Q11" s="142"/>
      <c r="R11" s="283">
        <f>交付申請!R11</f>
        <v>0</v>
      </c>
      <c r="S11" s="284"/>
      <c r="T11" s="284"/>
      <c r="U11" s="284"/>
      <c r="V11" s="284"/>
      <c r="W11" s="284"/>
      <c r="X11" s="284"/>
      <c r="Y11" s="284"/>
      <c r="Z11" s="284"/>
      <c r="AA11" s="284"/>
      <c r="AB11" s="284"/>
      <c r="AC11" s="284"/>
      <c r="AD11" s="284"/>
      <c r="AE11" s="284"/>
      <c r="AF11" s="284"/>
      <c r="AG11" s="284"/>
      <c r="AH11" s="284"/>
      <c r="AI11" s="284"/>
      <c r="AJ11" s="284"/>
      <c r="AK11" s="284"/>
      <c r="AL11" s="284"/>
    </row>
    <row r="12" spans="1:38" ht="22.5" customHeight="1" x14ac:dyDescent="0.2">
      <c r="A12" s="59"/>
      <c r="B12" s="59"/>
      <c r="C12" s="59"/>
      <c r="D12" s="59"/>
      <c r="E12" s="59"/>
      <c r="F12" s="59"/>
      <c r="G12" s="59"/>
      <c r="H12" s="59"/>
      <c r="I12" s="59"/>
      <c r="J12" s="59"/>
      <c r="K12" s="142" t="s">
        <v>51</v>
      </c>
      <c r="L12" s="142"/>
      <c r="M12" s="142"/>
      <c r="N12" s="142"/>
      <c r="O12" s="142"/>
      <c r="P12" s="142"/>
      <c r="Q12" s="142"/>
      <c r="R12" s="283">
        <f>交付申請!R12</f>
        <v>0</v>
      </c>
      <c r="S12" s="284"/>
      <c r="T12" s="284"/>
      <c r="U12" s="284"/>
      <c r="V12" s="284"/>
      <c r="W12" s="284"/>
      <c r="X12" s="284"/>
      <c r="Y12" s="284"/>
      <c r="Z12" s="284"/>
      <c r="AA12" s="284"/>
      <c r="AB12" s="284"/>
      <c r="AC12" s="284"/>
      <c r="AD12" s="284"/>
      <c r="AE12" s="284"/>
      <c r="AF12" s="284"/>
      <c r="AG12" s="284"/>
      <c r="AH12" s="284"/>
      <c r="AI12" s="284"/>
      <c r="AJ12" s="284"/>
      <c r="AK12" s="284"/>
      <c r="AL12" s="284"/>
    </row>
    <row r="13" spans="1:38" ht="22.5" customHeight="1" x14ac:dyDescent="0.2">
      <c r="A13" s="59"/>
      <c r="B13" s="59"/>
      <c r="C13" s="59"/>
      <c r="D13" s="59"/>
      <c r="E13" s="59"/>
      <c r="F13" s="59"/>
      <c r="G13" s="59"/>
      <c r="H13" s="59"/>
      <c r="I13" s="59"/>
      <c r="J13" s="59"/>
      <c r="K13" s="142" t="s">
        <v>59</v>
      </c>
      <c r="L13" s="142"/>
      <c r="M13" s="142"/>
      <c r="N13" s="142"/>
      <c r="O13" s="142"/>
      <c r="P13" s="142"/>
      <c r="Q13" s="142"/>
      <c r="R13" s="283" t="str">
        <f>交付申請!R13</f>
        <v>別紙１のとおり</v>
      </c>
      <c r="S13" s="284"/>
      <c r="T13" s="284"/>
      <c r="U13" s="284"/>
      <c r="V13" s="284"/>
      <c r="W13" s="284"/>
      <c r="X13" s="284"/>
      <c r="Y13" s="284"/>
      <c r="Z13" s="284"/>
      <c r="AA13" s="284"/>
      <c r="AB13" s="284"/>
      <c r="AC13" s="284"/>
      <c r="AD13" s="284"/>
      <c r="AE13" s="284"/>
      <c r="AF13" s="284"/>
      <c r="AG13" s="284"/>
      <c r="AH13" s="284"/>
      <c r="AI13" s="284"/>
      <c r="AJ13" s="284"/>
      <c r="AK13" s="284"/>
      <c r="AL13" s="284"/>
    </row>
    <row r="14" spans="1:38" ht="22.5" customHeight="1" x14ac:dyDescent="0.2">
      <c r="A14" s="59"/>
      <c r="B14" s="59"/>
      <c r="C14" s="59"/>
      <c r="D14" s="59"/>
      <c r="E14" s="59"/>
      <c r="F14" s="59"/>
      <c r="G14" s="59"/>
      <c r="H14" s="59"/>
      <c r="I14" s="59"/>
      <c r="J14" s="59"/>
      <c r="K14" s="142" t="s">
        <v>3</v>
      </c>
      <c r="L14" s="142"/>
      <c r="M14" s="142"/>
      <c r="N14" s="142"/>
      <c r="O14" s="142"/>
      <c r="P14" s="142"/>
      <c r="Q14" s="142"/>
      <c r="R14" s="283">
        <f>交付申請!R14</f>
        <v>0</v>
      </c>
      <c r="S14" s="284"/>
      <c r="T14" s="284"/>
      <c r="U14" s="284"/>
      <c r="V14" s="284"/>
      <c r="W14" s="284"/>
      <c r="X14" s="284"/>
      <c r="Y14" s="284"/>
      <c r="Z14" s="284"/>
      <c r="AA14" s="284"/>
      <c r="AB14" s="284"/>
      <c r="AC14" s="284"/>
      <c r="AD14" s="284"/>
      <c r="AE14" s="284"/>
      <c r="AF14" s="284"/>
      <c r="AG14" s="284"/>
      <c r="AH14" s="284"/>
      <c r="AI14" s="284"/>
      <c r="AJ14" s="284"/>
      <c r="AK14" s="284"/>
      <c r="AL14" s="284"/>
    </row>
    <row r="15" spans="1:38" ht="22.5" customHeight="1" x14ac:dyDescent="0.2">
      <c r="A15" s="59"/>
      <c r="B15" s="59"/>
      <c r="C15" s="59"/>
      <c r="D15" s="59"/>
      <c r="E15" s="59"/>
      <c r="F15" s="59"/>
      <c r="G15" s="59"/>
      <c r="H15" s="59"/>
      <c r="I15" s="59"/>
      <c r="J15" s="59"/>
      <c r="K15" s="91"/>
      <c r="L15" s="91"/>
      <c r="M15" s="91"/>
      <c r="N15" s="91"/>
      <c r="O15" s="91"/>
      <c r="P15" s="91"/>
      <c r="Q15" s="91"/>
      <c r="R15" s="92"/>
      <c r="S15" s="93"/>
      <c r="T15" s="93"/>
      <c r="U15" s="93"/>
      <c r="V15" s="93"/>
      <c r="W15" s="93"/>
      <c r="X15" s="93"/>
      <c r="Y15" s="93"/>
      <c r="Z15" s="93"/>
      <c r="AA15" s="93"/>
      <c r="AB15" s="93"/>
      <c r="AC15" s="93"/>
      <c r="AD15" s="93"/>
      <c r="AE15" s="93"/>
      <c r="AF15" s="93"/>
      <c r="AG15" s="93"/>
      <c r="AH15" s="93"/>
      <c r="AI15" s="93"/>
      <c r="AJ15" s="93"/>
      <c r="AK15" s="93"/>
      <c r="AL15" s="93"/>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2">
      <c r="A18" s="148" t="s">
        <v>94</v>
      </c>
      <c r="B18" s="148"/>
      <c r="C18" s="148">
        <v>7</v>
      </c>
      <c r="D18" s="148"/>
      <c r="E18" s="64" t="s">
        <v>57</v>
      </c>
      <c r="F18" s="285"/>
      <c r="G18" s="285"/>
      <c r="H18" s="64" t="s">
        <v>56</v>
      </c>
      <c r="I18" s="280"/>
      <c r="J18" s="280"/>
      <c r="K18" s="64" t="s">
        <v>55</v>
      </c>
      <c r="L18" s="13"/>
      <c r="M18" s="286" t="s">
        <v>144</v>
      </c>
      <c r="N18" s="286"/>
      <c r="O18" s="286"/>
      <c r="P18" s="286"/>
      <c r="Q18" s="280"/>
      <c r="R18" s="280"/>
      <c r="S18" s="59" t="s">
        <v>97</v>
      </c>
      <c r="T18" s="59" t="s">
        <v>99</v>
      </c>
      <c r="U18" s="59"/>
      <c r="V18" s="59"/>
      <c r="W18" s="59"/>
      <c r="X18" s="59"/>
      <c r="Y18" s="59"/>
      <c r="AA18" s="59"/>
      <c r="AB18" s="59"/>
      <c r="AD18" s="59"/>
      <c r="AE18" s="59"/>
      <c r="AF18" s="59"/>
      <c r="AG18" s="59"/>
      <c r="AH18" s="59"/>
      <c r="AI18" s="59"/>
      <c r="AJ18" s="59"/>
      <c r="AK18" s="59"/>
      <c r="AL18" s="59"/>
    </row>
    <row r="19" spans="1:63" ht="15" customHeight="1" x14ac:dyDescent="0.2">
      <c r="A19" s="59" t="s">
        <v>100</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t="s">
        <v>98</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2">
      <c r="A23" s="148" t="s">
        <v>53</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81">
        <f>交付申請!P26</f>
        <v>0</v>
      </c>
      <c r="Q25" s="281"/>
      <c r="R25" s="281"/>
      <c r="S25" s="281"/>
      <c r="T25" s="281"/>
      <c r="U25" s="281"/>
      <c r="V25" s="281"/>
      <c r="W25" s="281"/>
      <c r="X25" s="281"/>
      <c r="Y25" s="281"/>
      <c r="Z25" s="281"/>
      <c r="AA25" s="281"/>
      <c r="AB25" s="281"/>
      <c r="AC25" s="281"/>
      <c r="AD25" s="281"/>
      <c r="AE25" s="281"/>
      <c r="AF25" s="281"/>
      <c r="AG25" s="281"/>
      <c r="AH25" s="67"/>
      <c r="AI25" s="65"/>
      <c r="AJ25" s="59"/>
      <c r="AK25" s="59"/>
      <c r="AL25" s="59"/>
    </row>
    <row r="26" spans="1:63" ht="15" customHeight="1" x14ac:dyDescent="0.2">
      <c r="A26" s="59">
        <v>1</v>
      </c>
      <c r="B26" s="59"/>
      <c r="C26" s="59" t="s">
        <v>63</v>
      </c>
      <c r="D26" s="59"/>
      <c r="E26" s="59"/>
      <c r="F26" s="59"/>
      <c r="G26" s="59"/>
      <c r="H26" s="59"/>
      <c r="I26" s="59"/>
      <c r="J26" s="59"/>
      <c r="K26" s="59"/>
      <c r="L26" s="59"/>
      <c r="M26" s="59"/>
      <c r="N26" s="141" t="s">
        <v>52</v>
      </c>
      <c r="O26" s="141"/>
      <c r="P26" s="282"/>
      <c r="Q26" s="282"/>
      <c r="R26" s="282"/>
      <c r="S26" s="282"/>
      <c r="T26" s="282"/>
      <c r="U26" s="282"/>
      <c r="V26" s="282"/>
      <c r="W26" s="282"/>
      <c r="X26" s="282"/>
      <c r="Y26" s="282"/>
      <c r="Z26" s="282"/>
      <c r="AA26" s="282"/>
      <c r="AB26" s="282"/>
      <c r="AC26" s="282"/>
      <c r="AD26" s="282"/>
      <c r="AE26" s="282"/>
      <c r="AF26" s="282"/>
      <c r="AG26" s="282"/>
      <c r="AH26" s="141" t="s">
        <v>8</v>
      </c>
      <c r="AI26" s="141"/>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59">
        <v>2</v>
      </c>
      <c r="B29" s="59"/>
      <c r="C29" s="74" t="s">
        <v>82</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156" t="s">
        <v>68</v>
      </c>
      <c r="D31" s="156"/>
      <c r="E31" s="156"/>
      <c r="F31" s="156"/>
      <c r="G31" s="156"/>
      <c r="H31" s="156"/>
      <c r="I31" s="156"/>
      <c r="J31" s="156" t="s">
        <v>69</v>
      </c>
      <c r="K31" s="156"/>
      <c r="L31" s="156" t="s">
        <v>70</v>
      </c>
      <c r="M31" s="156"/>
      <c r="N31" s="156" t="s">
        <v>71</v>
      </c>
      <c r="O31" s="156"/>
      <c r="P31" s="156" t="s">
        <v>72</v>
      </c>
      <c r="Q31" s="156"/>
      <c r="R31" s="156" t="s">
        <v>73</v>
      </c>
      <c r="S31" s="156"/>
      <c r="T31" s="156" t="s">
        <v>74</v>
      </c>
      <c r="U31" s="156"/>
      <c r="V31" s="156" t="s">
        <v>75</v>
      </c>
      <c r="W31" s="156"/>
      <c r="X31" s="156" t="s">
        <v>76</v>
      </c>
      <c r="Y31" s="156"/>
      <c r="Z31" s="156" t="s">
        <v>77</v>
      </c>
      <c r="AA31" s="156"/>
      <c r="AB31" s="156" t="s">
        <v>78</v>
      </c>
      <c r="AC31" s="156"/>
      <c r="AD31" s="156" t="s">
        <v>79</v>
      </c>
      <c r="AE31" s="156"/>
      <c r="AF31" s="156" t="s">
        <v>80</v>
      </c>
      <c r="AG31" s="156"/>
      <c r="AH31" s="156" t="s">
        <v>81</v>
      </c>
      <c r="AI31" s="156"/>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59"/>
      <c r="C32" s="192" t="s">
        <v>116</v>
      </c>
      <c r="D32" s="192"/>
      <c r="E32" s="192"/>
      <c r="F32" s="192"/>
      <c r="G32" s="192"/>
      <c r="H32" s="192"/>
      <c r="I32" s="192"/>
      <c r="J32" s="157" t="s">
        <v>114</v>
      </c>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9"/>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92"/>
      <c r="D33" s="192"/>
      <c r="E33" s="192"/>
      <c r="F33" s="192"/>
      <c r="G33" s="192"/>
      <c r="H33" s="192"/>
      <c r="I33" s="192"/>
      <c r="J33" s="160"/>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2"/>
      <c r="AJ33" s="75"/>
      <c r="AK33" s="75"/>
      <c r="AL33" s="75"/>
      <c r="AU33" s="70"/>
      <c r="AV33" s="71"/>
      <c r="AW33" s="71"/>
      <c r="AX33" s="71"/>
      <c r="AY33" s="71"/>
      <c r="AZ33" s="70"/>
      <c r="BA33" s="70"/>
      <c r="BB33" s="70"/>
      <c r="BC33" s="70"/>
      <c r="BD33" s="70"/>
      <c r="BE33" s="70"/>
      <c r="BF33" s="70"/>
      <c r="BG33" s="72"/>
      <c r="BH33" s="72"/>
      <c r="BI33" s="72"/>
      <c r="BJ33" s="72"/>
      <c r="BK33" s="72"/>
    </row>
    <row r="34" spans="1:63" ht="15" customHeight="1" x14ac:dyDescent="0.2">
      <c r="A34" s="59"/>
      <c r="B34" s="59"/>
      <c r="C34" s="7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U34" s="70"/>
      <c r="AV34" s="71"/>
      <c r="AW34" s="71"/>
      <c r="AX34" s="71"/>
      <c r="AY34" s="71"/>
      <c r="AZ34" s="70"/>
      <c r="BA34" s="70"/>
      <c r="BB34" s="70"/>
      <c r="BC34" s="70"/>
      <c r="BD34" s="70"/>
      <c r="BE34" s="70"/>
      <c r="BF34" s="70"/>
      <c r="BG34" s="72"/>
      <c r="BH34" s="72"/>
      <c r="BI34" s="72"/>
      <c r="BJ34" s="72"/>
      <c r="BK34" s="72"/>
    </row>
    <row r="35" spans="1:63" ht="15" customHeight="1" x14ac:dyDescent="0.2">
      <c r="A35" s="59">
        <v>3</v>
      </c>
      <c r="B35" s="59"/>
      <c r="C35" s="74" t="s">
        <v>160</v>
      </c>
      <c r="D35" s="136"/>
      <c r="E35" s="136"/>
      <c r="F35" s="68"/>
      <c r="G35" s="68"/>
      <c r="H35" s="136"/>
      <c r="I35" s="136"/>
      <c r="J35" s="136"/>
      <c r="K35" s="68"/>
      <c r="L35" s="68"/>
      <c r="M35" s="136"/>
      <c r="N35" s="136"/>
      <c r="O35" s="136"/>
      <c r="P35" s="68"/>
      <c r="Q35" s="68"/>
      <c r="R35" s="136"/>
      <c r="S35" s="136"/>
      <c r="T35" s="136"/>
      <c r="U35" s="136"/>
      <c r="V35" s="68"/>
      <c r="W35" s="68"/>
      <c r="AC35" s="56"/>
      <c r="AD35" s="56"/>
      <c r="AE35" s="56"/>
      <c r="AF35" s="56"/>
      <c r="AG35" s="56"/>
      <c r="AH35" s="136"/>
      <c r="AI35" s="136"/>
      <c r="AJ35" s="136"/>
      <c r="AK35" s="136"/>
      <c r="AL35" s="136"/>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59"/>
      <c r="C36" s="287" t="s">
        <v>142</v>
      </c>
      <c r="D36" s="288"/>
      <c r="E36" s="288"/>
      <c r="F36" s="288"/>
      <c r="G36" s="288"/>
      <c r="H36" s="289"/>
      <c r="I36" s="137"/>
      <c r="J36" s="68"/>
      <c r="K36" s="138"/>
      <c r="L36" s="137"/>
      <c r="M36" s="137"/>
      <c r="N36" s="137"/>
      <c r="O36" s="138"/>
      <c r="P36" s="138"/>
      <c r="Q36" s="137"/>
      <c r="R36" s="137"/>
      <c r="S36" s="137"/>
      <c r="T36" s="137"/>
      <c r="U36" s="138"/>
      <c r="V36" s="138"/>
      <c r="W36" s="96"/>
      <c r="X36" s="96"/>
      <c r="Y36" s="96"/>
      <c r="Z36" s="96"/>
      <c r="AA36" s="96"/>
      <c r="AB36" s="139"/>
      <c r="AC36" s="139"/>
      <c r="AD36" s="139"/>
      <c r="AE36" s="139"/>
      <c r="AF36" s="139"/>
      <c r="AG36" s="138"/>
      <c r="AH36" s="136"/>
      <c r="AI36" s="136"/>
      <c r="AJ36" s="136"/>
      <c r="AK36" s="136"/>
      <c r="AL36" s="136"/>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2">
      <c r="A38" s="59">
        <v>4</v>
      </c>
      <c r="B38" s="59"/>
      <c r="C38" s="74" t="s">
        <v>54</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75" t="s">
        <v>95</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101</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76"/>
      <c r="C42" s="277"/>
      <c r="E42" s="191" t="s">
        <v>161</v>
      </c>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78"/>
      <c r="C43" s="279"/>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76"/>
      <c r="C45" s="277"/>
      <c r="D45" s="60"/>
      <c r="E45" s="147" t="s">
        <v>154</v>
      </c>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80"/>
    </row>
    <row r="46" spans="1:63" s="79" customFormat="1" ht="15" customHeight="1" x14ac:dyDescent="0.2">
      <c r="A46" s="75"/>
      <c r="B46" s="278"/>
      <c r="C46" s="279"/>
      <c r="D46" s="60"/>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80"/>
    </row>
    <row r="47" spans="1:63" s="79" customFormat="1" ht="15" customHeight="1" x14ac:dyDescent="0.2">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2"/>
    </row>
    <row r="48" spans="1:63" s="79" customFormat="1" ht="15" customHeight="1" x14ac:dyDescent="0.2">
      <c r="A48" s="75"/>
      <c r="B48" s="276"/>
      <c r="C48" s="277"/>
      <c r="D48" s="60"/>
      <c r="E48" s="147" t="s">
        <v>47</v>
      </c>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82"/>
    </row>
    <row r="49" spans="1:42" s="79" customFormat="1" ht="15" customHeight="1" x14ac:dyDescent="0.2">
      <c r="A49" s="75"/>
      <c r="B49" s="278"/>
      <c r="C49" s="279"/>
      <c r="D49" s="60"/>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82"/>
    </row>
    <row r="50" spans="1:42" s="79" customFormat="1" ht="15" customHeight="1" x14ac:dyDescent="0.2">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2"/>
    </row>
    <row r="51" spans="1:42" s="79" customFormat="1" ht="15" customHeight="1" x14ac:dyDescent="0.2">
      <c r="A51" s="75"/>
      <c r="B51" s="276"/>
      <c r="C51" s="277"/>
      <c r="D51" s="60"/>
      <c r="E51" s="147" t="s">
        <v>64</v>
      </c>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82"/>
    </row>
    <row r="52" spans="1:42" s="79" customFormat="1" ht="15" customHeight="1" x14ac:dyDescent="0.2">
      <c r="A52" s="75"/>
      <c r="B52" s="278"/>
      <c r="C52" s="279"/>
      <c r="D52" s="60"/>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P52" s="83"/>
    </row>
    <row r="53" spans="1:42" s="85" customFormat="1" ht="15" customHeight="1" x14ac:dyDescent="0.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4"/>
    </row>
    <row r="54" spans="1:42"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2" s="75" customFormat="1" ht="15" customHeight="1" x14ac:dyDescent="0.2"/>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LymM/tvvtDTNnpCImmBl4w7puKjQTJhNv72Th+tlmgq3B7oh0pgdfUUSiVqSxyo7IgxUKTVC9sBEjipiIRMziw==" saltValue="VhOop8MZKnba2KlbzYoKUw==" spinCount="100000" sheet="1" objects="1" scenarios="1"/>
  <mergeCells count="47">
    <mergeCell ref="E45:AL46"/>
    <mergeCell ref="C31:I31"/>
    <mergeCell ref="J31:K31"/>
    <mergeCell ref="AF31:AG31"/>
    <mergeCell ref="AH31:AI31"/>
    <mergeCell ref="AD31:AE31"/>
    <mergeCell ref="Z31:AA31"/>
    <mergeCell ref="AB31:AC31"/>
    <mergeCell ref="L31:M31"/>
    <mergeCell ref="N31:O31"/>
    <mergeCell ref="V31:W31"/>
    <mergeCell ref="C32:I33"/>
    <mergeCell ref="X31:Y31"/>
    <mergeCell ref="C36:H36"/>
    <mergeCell ref="A4:AK4"/>
    <mergeCell ref="K11:Q11"/>
    <mergeCell ref="R11:AL11"/>
    <mergeCell ref="K12:Q12"/>
    <mergeCell ref="R12:AL12"/>
    <mergeCell ref="AB7:AC7"/>
    <mergeCell ref="AF7:AG7"/>
    <mergeCell ref="AI7:AJ7"/>
    <mergeCell ref="R13:AL13"/>
    <mergeCell ref="Q18:R18"/>
    <mergeCell ref="R14:AL14"/>
    <mergeCell ref="A18:B18"/>
    <mergeCell ref="C18:D18"/>
    <mergeCell ref="K13:Q13"/>
    <mergeCell ref="K14:Q14"/>
    <mergeCell ref="F18:G18"/>
    <mergeCell ref="M18:P18"/>
    <mergeCell ref="B51:C52"/>
    <mergeCell ref="J32:AI33"/>
    <mergeCell ref="I18:J18"/>
    <mergeCell ref="E48:AL49"/>
    <mergeCell ref="E51:AL52"/>
    <mergeCell ref="N26:O26"/>
    <mergeCell ref="AH26:AI26"/>
    <mergeCell ref="A23:AL23"/>
    <mergeCell ref="P31:Q31"/>
    <mergeCell ref="R31:S31"/>
    <mergeCell ref="T31:U31"/>
    <mergeCell ref="B42:C43"/>
    <mergeCell ref="E42:AL43"/>
    <mergeCell ref="P25:AG26"/>
    <mergeCell ref="B48:C49"/>
    <mergeCell ref="B45:C46"/>
  </mergeCells>
  <phoneticPr fontId="2"/>
  <pageMargins left="0.74803149606299213" right="0.74803149606299213" top="0.78740157480314965" bottom="0.78740157480314965" header="0.51181102362204722" footer="0.51181102362204722"/>
  <pageSetup paperSize="9" scale="89" orientation="portrait" r:id="rId1"/>
  <headerFooter alignWithMargins="0"/>
  <drawing r:id="rId2"/>
  <legacyDrawing r:id="rId3"/>
  <mc:AlternateContent xmlns:mc="http://schemas.openxmlformats.org/markup-compatibility/2006">
    <mc:Choice Requires="x14"/>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4"/>
  <sheetViews>
    <sheetView showGridLines="0" showZeros="0" tabSelected="1" view="pageBreakPreview" topLeftCell="E7" zoomScaleNormal="100" zoomScaleSheetLayoutView="100" workbookViewId="0">
      <selection activeCell="R12" sqref="R12:AL12"/>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row>
    <row r="2" spans="1:38" ht="15" customHeight="1" x14ac:dyDescent="0.2">
      <c r="A2" s="59"/>
    </row>
    <row r="3" spans="1:38" ht="15" customHeight="1" x14ac:dyDescent="0.2">
      <c r="A3" s="59"/>
    </row>
    <row r="4" spans="1:38" ht="15" customHeight="1" x14ac:dyDescent="0.2">
      <c r="A4" s="190" t="s">
        <v>105</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8" t="s">
        <v>94</v>
      </c>
      <c r="AC7" s="148"/>
      <c r="AD7" s="59">
        <v>7</v>
      </c>
      <c r="AE7" s="60" t="s">
        <v>57</v>
      </c>
      <c r="AF7" s="298"/>
      <c r="AG7" s="298"/>
      <c r="AH7" s="59" t="s">
        <v>56</v>
      </c>
      <c r="AI7" s="299"/>
      <c r="AJ7" s="299"/>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42" t="s">
        <v>1</v>
      </c>
      <c r="L11" s="142"/>
      <c r="M11" s="142"/>
      <c r="N11" s="142"/>
      <c r="O11" s="142"/>
      <c r="P11" s="142"/>
      <c r="Q11" s="142"/>
      <c r="R11" s="283">
        <f>交付申請!R11</f>
        <v>0</v>
      </c>
      <c r="S11" s="284"/>
      <c r="T11" s="284"/>
      <c r="U11" s="284"/>
      <c r="V11" s="284"/>
      <c r="W11" s="284"/>
      <c r="X11" s="284"/>
      <c r="Y11" s="284"/>
      <c r="Z11" s="284"/>
      <c r="AA11" s="284"/>
      <c r="AB11" s="284"/>
      <c r="AC11" s="284"/>
      <c r="AD11" s="284"/>
      <c r="AE11" s="284"/>
      <c r="AF11" s="284"/>
      <c r="AG11" s="284"/>
      <c r="AH11" s="284"/>
      <c r="AI11" s="284"/>
      <c r="AJ11" s="284"/>
      <c r="AK11" s="284"/>
      <c r="AL11" s="284"/>
    </row>
    <row r="12" spans="1:38" ht="22.5" customHeight="1" x14ac:dyDescent="0.2">
      <c r="A12" s="59"/>
      <c r="B12" s="59"/>
      <c r="C12" s="59"/>
      <c r="D12" s="59"/>
      <c r="E12" s="59"/>
      <c r="F12" s="59"/>
      <c r="G12" s="59"/>
      <c r="H12" s="59"/>
      <c r="I12" s="59"/>
      <c r="J12" s="59"/>
      <c r="K12" s="142" t="s">
        <v>51</v>
      </c>
      <c r="L12" s="142"/>
      <c r="M12" s="142"/>
      <c r="N12" s="142"/>
      <c r="O12" s="142"/>
      <c r="P12" s="142"/>
      <c r="Q12" s="142"/>
      <c r="R12" s="283">
        <f>交付申請!R12</f>
        <v>0</v>
      </c>
      <c r="S12" s="284"/>
      <c r="T12" s="284"/>
      <c r="U12" s="284"/>
      <c r="V12" s="284"/>
      <c r="W12" s="284"/>
      <c r="X12" s="284"/>
      <c r="Y12" s="284"/>
      <c r="Z12" s="284"/>
      <c r="AA12" s="284"/>
      <c r="AB12" s="284"/>
      <c r="AC12" s="284"/>
      <c r="AD12" s="284"/>
      <c r="AE12" s="284"/>
      <c r="AF12" s="284"/>
      <c r="AG12" s="284"/>
      <c r="AH12" s="284"/>
      <c r="AI12" s="284"/>
      <c r="AJ12" s="284"/>
      <c r="AK12" s="284"/>
      <c r="AL12" s="284"/>
    </row>
    <row r="13" spans="1:38" ht="22.5" customHeight="1" x14ac:dyDescent="0.2">
      <c r="A13" s="59"/>
      <c r="B13" s="59"/>
      <c r="C13" s="59"/>
      <c r="D13" s="59"/>
      <c r="E13" s="59"/>
      <c r="F13" s="59"/>
      <c r="G13" s="59"/>
      <c r="H13" s="59"/>
      <c r="I13" s="59"/>
      <c r="J13" s="59"/>
      <c r="K13" s="142" t="s">
        <v>61</v>
      </c>
      <c r="L13" s="142"/>
      <c r="M13" s="142"/>
      <c r="N13" s="142"/>
      <c r="O13" s="142"/>
      <c r="P13" s="142"/>
      <c r="Q13" s="142"/>
      <c r="R13" s="283" t="str">
        <f>交付申請!R13</f>
        <v>別紙１のとおり</v>
      </c>
      <c r="S13" s="284"/>
      <c r="T13" s="284"/>
      <c r="U13" s="284"/>
      <c r="V13" s="284"/>
      <c r="W13" s="284"/>
      <c r="X13" s="284"/>
      <c r="Y13" s="284"/>
      <c r="Z13" s="284"/>
      <c r="AA13" s="284"/>
      <c r="AB13" s="284"/>
      <c r="AC13" s="284"/>
      <c r="AD13" s="284"/>
      <c r="AE13" s="284"/>
      <c r="AF13" s="284"/>
      <c r="AG13" s="284"/>
      <c r="AH13" s="284"/>
      <c r="AI13" s="284"/>
      <c r="AJ13" s="284"/>
      <c r="AK13" s="284"/>
      <c r="AL13" s="284"/>
    </row>
    <row r="14" spans="1:38" ht="22.5" customHeight="1" x14ac:dyDescent="0.2">
      <c r="A14" s="59"/>
      <c r="B14" s="59"/>
      <c r="C14" s="59"/>
      <c r="D14" s="59"/>
      <c r="E14" s="59"/>
      <c r="F14" s="59"/>
      <c r="G14" s="59"/>
      <c r="H14" s="59"/>
      <c r="I14" s="59"/>
      <c r="J14" s="59"/>
      <c r="K14" s="142" t="s">
        <v>3</v>
      </c>
      <c r="L14" s="142"/>
      <c r="M14" s="142"/>
      <c r="N14" s="142"/>
      <c r="O14" s="142"/>
      <c r="P14" s="142"/>
      <c r="Q14" s="142"/>
      <c r="R14" s="283">
        <f>交付申請!R14</f>
        <v>0</v>
      </c>
      <c r="S14" s="284"/>
      <c r="T14" s="284"/>
      <c r="U14" s="284"/>
      <c r="V14" s="284"/>
      <c r="W14" s="284"/>
      <c r="X14" s="284"/>
      <c r="Y14" s="284"/>
      <c r="Z14" s="284"/>
      <c r="AA14" s="284"/>
      <c r="AB14" s="284"/>
      <c r="AC14" s="284"/>
      <c r="AD14" s="284"/>
      <c r="AE14" s="284"/>
      <c r="AF14" s="284"/>
      <c r="AG14" s="284"/>
      <c r="AH14" s="284"/>
      <c r="AI14" s="284"/>
      <c r="AJ14" s="284"/>
      <c r="AK14" s="284"/>
      <c r="AL14" s="284"/>
    </row>
    <row r="15" spans="1:38" ht="15" customHeight="1" x14ac:dyDescent="0.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64" t="s">
        <v>102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2">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148" t="s">
        <v>53</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row>
    <row r="23" spans="1:63" ht="15" customHeight="1" x14ac:dyDescent="0.2">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81">
        <f>交付申請!P26</f>
        <v>0</v>
      </c>
      <c r="Q25" s="281"/>
      <c r="R25" s="281"/>
      <c r="S25" s="281"/>
      <c r="T25" s="281"/>
      <c r="U25" s="281"/>
      <c r="V25" s="281"/>
      <c r="W25" s="281"/>
      <c r="X25" s="281"/>
      <c r="Y25" s="281"/>
      <c r="Z25" s="281"/>
      <c r="AA25" s="281"/>
      <c r="AB25" s="281"/>
      <c r="AC25" s="281"/>
      <c r="AD25" s="281"/>
      <c r="AE25" s="281"/>
      <c r="AF25" s="281"/>
      <c r="AG25" s="281"/>
      <c r="AH25" s="67"/>
      <c r="AI25" s="65"/>
      <c r="AJ25" s="59"/>
      <c r="AK25" s="59"/>
      <c r="AL25" s="59"/>
    </row>
    <row r="26" spans="1:63" ht="15" customHeight="1" x14ac:dyDescent="0.2">
      <c r="A26" s="59"/>
      <c r="B26" s="59"/>
      <c r="C26" s="59" t="s">
        <v>103</v>
      </c>
      <c r="D26" s="59"/>
      <c r="E26" s="59"/>
      <c r="F26" s="59"/>
      <c r="G26" s="59"/>
      <c r="H26" s="59"/>
      <c r="I26" s="59"/>
      <c r="J26" s="59"/>
      <c r="K26" s="59"/>
      <c r="L26" s="59"/>
      <c r="M26" s="59"/>
      <c r="N26" s="141" t="s">
        <v>52</v>
      </c>
      <c r="O26" s="141"/>
      <c r="P26" s="282"/>
      <c r="Q26" s="282"/>
      <c r="R26" s="282"/>
      <c r="S26" s="282"/>
      <c r="T26" s="282"/>
      <c r="U26" s="282"/>
      <c r="V26" s="282"/>
      <c r="W26" s="282"/>
      <c r="X26" s="282"/>
      <c r="Y26" s="282"/>
      <c r="Z26" s="282"/>
      <c r="AA26" s="282"/>
      <c r="AB26" s="282"/>
      <c r="AC26" s="282"/>
      <c r="AD26" s="282"/>
      <c r="AE26" s="282"/>
      <c r="AF26" s="282"/>
      <c r="AG26" s="282"/>
      <c r="AH26" s="141" t="s">
        <v>8</v>
      </c>
      <c r="AI26" s="141"/>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64" t="s">
        <v>104</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65"/>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90"/>
      <c r="AK31" s="90"/>
      <c r="AL31" s="90"/>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65"/>
      <c r="C32" s="296"/>
      <c r="D32" s="296"/>
      <c r="E32" s="296"/>
      <c r="F32" s="296"/>
      <c r="G32" s="296"/>
      <c r="H32" s="296"/>
      <c r="I32" s="296"/>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7"/>
      <c r="AI32" s="297"/>
      <c r="AJ32" s="90"/>
      <c r="AK32" s="90"/>
      <c r="AL32" s="90"/>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65"/>
      <c r="C33" s="296"/>
      <c r="D33" s="296"/>
      <c r="E33" s="296"/>
      <c r="F33" s="296"/>
      <c r="G33" s="296"/>
      <c r="H33" s="296"/>
      <c r="I33" s="29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7"/>
      <c r="AI33" s="297"/>
      <c r="AJ33" s="90"/>
      <c r="AK33" s="90"/>
      <c r="AL33" s="90"/>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65"/>
      <c r="C34" s="296"/>
      <c r="D34" s="296"/>
      <c r="E34" s="296"/>
      <c r="F34" s="296"/>
      <c r="G34" s="296"/>
      <c r="H34" s="296"/>
      <c r="I34" s="296"/>
      <c r="J34" s="290"/>
      <c r="K34" s="290"/>
      <c r="L34" s="290" t="s">
        <v>145</v>
      </c>
      <c r="M34" s="290"/>
      <c r="N34" s="290"/>
      <c r="O34" s="290"/>
      <c r="P34" s="290"/>
      <c r="Q34" s="290"/>
      <c r="R34" s="290"/>
      <c r="S34" s="290"/>
      <c r="T34" s="292"/>
      <c r="U34" s="292"/>
      <c r="V34" s="292"/>
      <c r="W34" s="292"/>
      <c r="X34" s="292"/>
      <c r="Y34" s="292"/>
      <c r="Z34" s="292"/>
      <c r="AA34" s="292"/>
      <c r="AB34" s="292"/>
      <c r="AC34" s="292"/>
      <c r="AD34" s="292"/>
      <c r="AE34" s="292"/>
      <c r="AF34" s="292"/>
      <c r="AG34" s="292"/>
      <c r="AH34" s="292"/>
      <c r="AI34" s="292"/>
      <c r="AJ34" s="90"/>
      <c r="AK34" s="90"/>
      <c r="AL34" s="90"/>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65"/>
      <c r="C35" s="296"/>
      <c r="D35" s="296"/>
      <c r="E35" s="296"/>
      <c r="F35" s="296"/>
      <c r="G35" s="296"/>
      <c r="H35" s="296"/>
      <c r="I35" s="296"/>
      <c r="J35" s="290"/>
      <c r="K35" s="290"/>
      <c r="L35" s="291"/>
      <c r="M35" s="291"/>
      <c r="N35" s="291"/>
      <c r="O35" s="291"/>
      <c r="P35" s="291"/>
      <c r="Q35" s="291"/>
      <c r="R35" s="291"/>
      <c r="S35" s="291"/>
      <c r="T35" s="293"/>
      <c r="U35" s="293"/>
      <c r="V35" s="293"/>
      <c r="W35" s="293"/>
      <c r="X35" s="293"/>
      <c r="Y35" s="293"/>
      <c r="Z35" s="293"/>
      <c r="AA35" s="293"/>
      <c r="AB35" s="293"/>
      <c r="AC35" s="293"/>
      <c r="AD35" s="293"/>
      <c r="AE35" s="293"/>
      <c r="AF35" s="293"/>
      <c r="AG35" s="293"/>
      <c r="AH35" s="293"/>
      <c r="AI35" s="293"/>
      <c r="AJ35" s="90"/>
      <c r="AK35" s="90"/>
      <c r="AL35" s="90"/>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65"/>
      <c r="C38" s="74"/>
      <c r="D38" s="55"/>
      <c r="E38" s="55"/>
      <c r="F38" s="68"/>
      <c r="G38" s="68"/>
      <c r="H38" s="55"/>
      <c r="I38" s="55"/>
      <c r="J38" s="55"/>
      <c r="K38" s="68"/>
      <c r="L38" s="68"/>
      <c r="M38" s="55"/>
      <c r="N38" s="90"/>
      <c r="O38" s="90"/>
      <c r="P38" s="90"/>
      <c r="Q38" s="90"/>
      <c r="R38" s="90"/>
      <c r="S38" s="90"/>
      <c r="T38" s="90"/>
      <c r="U38" s="90"/>
      <c r="V38" s="90"/>
      <c r="W38" s="90"/>
      <c r="X38" s="90"/>
      <c r="Y38" s="90"/>
      <c r="Z38" s="90"/>
      <c r="AA38" s="90"/>
      <c r="AB38" s="90"/>
      <c r="AC38" s="90"/>
      <c r="AD38" s="90"/>
      <c r="AE38" s="90"/>
      <c r="AF38" s="90"/>
      <c r="AG38" s="90"/>
      <c r="AH38" s="90"/>
      <c r="AI38" s="90"/>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94"/>
      <c r="C42" s="294"/>
      <c r="D42" s="72"/>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94"/>
      <c r="C43" s="294"/>
      <c r="D43" s="72"/>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94"/>
      <c r="C45" s="294"/>
      <c r="D45" s="72"/>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80"/>
    </row>
    <row r="46" spans="1:63" s="79" customFormat="1" ht="15" customHeight="1" x14ac:dyDescent="0.2">
      <c r="A46" s="75"/>
      <c r="B46" s="294"/>
      <c r="C46" s="294"/>
      <c r="D46" s="72"/>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80"/>
    </row>
    <row r="47" spans="1:63" s="79" customFormat="1" ht="15" customHeight="1" x14ac:dyDescent="0.2">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2"/>
    </row>
    <row r="48" spans="1:63" s="79" customFormat="1" ht="15" customHeight="1" x14ac:dyDescent="0.2">
      <c r="A48" s="75"/>
      <c r="B48" s="294"/>
      <c r="C48" s="294"/>
      <c r="D48" s="72"/>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82"/>
    </row>
    <row r="49" spans="1:42" s="79" customFormat="1" ht="15" customHeight="1" x14ac:dyDescent="0.2">
      <c r="A49" s="75"/>
      <c r="B49" s="294"/>
      <c r="C49" s="294"/>
      <c r="D49" s="72"/>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82"/>
    </row>
    <row r="50" spans="1:42" s="79" customFormat="1" ht="15" customHeight="1" x14ac:dyDescent="0.2">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2"/>
    </row>
    <row r="51" spans="1:42" s="79" customFormat="1" ht="15" customHeight="1" x14ac:dyDescent="0.2">
      <c r="A51" s="75"/>
      <c r="B51" s="294"/>
      <c r="C51" s="294"/>
      <c r="D51" s="72"/>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82"/>
    </row>
    <row r="52" spans="1:42" s="79" customFormat="1" ht="15" customHeight="1" x14ac:dyDescent="0.2">
      <c r="A52" s="75"/>
      <c r="B52" s="294"/>
      <c r="C52" s="294"/>
      <c r="D52" s="72"/>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P52" s="83"/>
    </row>
    <row r="53" spans="1:42" s="85" customFormat="1" ht="15" customHeight="1" x14ac:dyDescent="0.2">
      <c r="A53" s="7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84"/>
    </row>
    <row r="54" spans="1:42" s="85" customFormat="1" ht="15" customHeight="1" x14ac:dyDescent="0.2">
      <c r="A54" s="7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84"/>
    </row>
    <row r="55" spans="1:42" s="75" customFormat="1" ht="15" customHeight="1" x14ac:dyDescent="0.2">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iN8Pt12M+SskkYSE8b+I3KUcA+rCsGa+XmJQgbcX7qQG4rVbvDc+IOfzpX3dDfen22hhCRHappCJA76pzOJf3A==" saltValue="+0RZ/8zw0G75PAPcIzCJPA==" spinCount="100000" sheet="1" objects="1" scenarios="1"/>
  <mergeCells count="56">
    <mergeCell ref="A4:AK4"/>
    <mergeCell ref="AB7:AC7"/>
    <mergeCell ref="AF7:AG7"/>
    <mergeCell ref="AI7:AJ7"/>
    <mergeCell ref="K11:Q11"/>
    <mergeCell ref="R11:AL11"/>
    <mergeCell ref="K12:Q12"/>
    <mergeCell ref="R12:AL12"/>
    <mergeCell ref="K13:Q13"/>
    <mergeCell ref="R13:AL13"/>
    <mergeCell ref="K14:Q14"/>
    <mergeCell ref="R14:AL14"/>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L34:S35"/>
    <mergeCell ref="T34:AI35"/>
    <mergeCell ref="B48:C49"/>
    <mergeCell ref="E48:AL49"/>
    <mergeCell ref="B51:C52"/>
    <mergeCell ref="E51:AL52"/>
    <mergeCell ref="B42:C43"/>
    <mergeCell ref="E42:AL43"/>
    <mergeCell ref="B45:C46"/>
    <mergeCell ref="E45:AL46"/>
    <mergeCell ref="C34:I35"/>
    <mergeCell ref="J34:K35"/>
  </mergeCells>
  <phoneticPr fontId="2"/>
  <pageMargins left="0.74803149606299213" right="0.74803149606299213"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zoomScaleNormal="100" zoomScaleSheetLayoutView="100" workbookViewId="0">
      <selection activeCell="S35" sqref="S35:T35"/>
    </sheetView>
  </sheetViews>
  <sheetFormatPr defaultColWidth="9" defaultRowHeight="13.2" x14ac:dyDescent="0.2"/>
  <cols>
    <col min="1" max="6" width="2.33203125" style="1" customWidth="1"/>
    <col min="7" max="8" width="2.109375" style="1" customWidth="1"/>
    <col min="9" max="21" width="2.33203125" style="1" customWidth="1"/>
    <col min="22" max="23" width="2.109375" style="1" customWidth="1"/>
    <col min="24" max="39" width="2.33203125" style="1" customWidth="1"/>
    <col min="40" max="16384" width="9" style="1"/>
  </cols>
  <sheetData>
    <row r="1" spans="1:38" ht="18" customHeight="1" x14ac:dyDescent="0.2">
      <c r="A1" s="200" t="s">
        <v>45</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13"/>
      <c r="AL1" s="13"/>
    </row>
    <row r="2" spans="1:38" ht="13.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2">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2">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2">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2">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2">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2">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2">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2">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2">
      <c r="A15" s="14"/>
      <c r="B15" s="14"/>
      <c r="C15" s="14"/>
      <c r="D15" s="14"/>
      <c r="E15" s="14"/>
      <c r="F15" s="14"/>
      <c r="G15" s="14"/>
      <c r="H15" s="14"/>
      <c r="I15" s="14"/>
      <c r="J15" s="14"/>
      <c r="K15" s="14"/>
      <c r="L15" s="14"/>
      <c r="M15" s="14"/>
      <c r="N15" s="14"/>
      <c r="O15" s="14"/>
      <c r="P15" s="14"/>
      <c r="Q15" s="14"/>
      <c r="R15" s="201">
        <f>S19</f>
        <v>6000</v>
      </c>
      <c r="S15" s="202"/>
      <c r="T15" s="202"/>
      <c r="U15" s="202"/>
      <c r="V15" s="202"/>
      <c r="W15" s="202"/>
      <c r="X15" s="202"/>
      <c r="Y15" s="202"/>
      <c r="Z15" s="202"/>
      <c r="AA15" s="202"/>
      <c r="AB15" s="202"/>
      <c r="AC15" s="202"/>
      <c r="AD15" s="202"/>
      <c r="AE15" s="202"/>
      <c r="AF15" s="202"/>
      <c r="AG15" s="202"/>
      <c r="AH15" s="203" t="s">
        <v>8</v>
      </c>
      <c r="AI15" s="203"/>
      <c r="AJ15" s="14"/>
      <c r="AK15" s="14"/>
      <c r="AL15" s="14"/>
    </row>
    <row r="16" spans="1:38" ht="18" customHeight="1" x14ac:dyDescent="0.2">
      <c r="A16" s="19" t="s">
        <v>29</v>
      </c>
      <c r="B16" s="14"/>
      <c r="C16" s="14"/>
      <c r="D16" s="14"/>
      <c r="E16" s="14"/>
      <c r="F16" s="14"/>
      <c r="G16" s="14"/>
      <c r="H16" s="14"/>
      <c r="I16" s="14"/>
      <c r="J16" s="14"/>
      <c r="K16" s="14"/>
      <c r="L16" s="14"/>
      <c r="M16" s="14"/>
      <c r="N16" s="20"/>
      <c r="O16" s="20"/>
      <c r="P16" s="20"/>
      <c r="Q16" s="20"/>
      <c r="R16" s="141"/>
      <c r="S16" s="141"/>
      <c r="T16" s="141"/>
      <c r="U16" s="141"/>
      <c r="V16" s="141"/>
      <c r="W16" s="141"/>
      <c r="X16" s="141"/>
      <c r="Y16" s="141"/>
      <c r="Z16" s="141"/>
      <c r="AA16" s="141"/>
      <c r="AB16" s="141"/>
      <c r="AC16" s="141"/>
      <c r="AD16" s="141"/>
      <c r="AE16" s="141"/>
      <c r="AF16" s="141"/>
      <c r="AG16" s="141"/>
      <c r="AH16" s="204"/>
      <c r="AI16" s="204"/>
      <c r="AJ16" s="14"/>
      <c r="AK16" s="14"/>
      <c r="AL16" s="14"/>
    </row>
    <row r="17" spans="1:70" ht="18"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2">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2">
      <c r="A19" s="14"/>
      <c r="B19" s="14"/>
      <c r="C19" s="205" t="s">
        <v>14</v>
      </c>
      <c r="D19" s="203"/>
      <c r="E19" s="203"/>
      <c r="F19" s="203"/>
      <c r="G19" s="203"/>
      <c r="H19" s="203"/>
      <c r="I19" s="203"/>
      <c r="J19" s="203"/>
      <c r="K19" s="203"/>
      <c r="L19" s="203"/>
      <c r="M19" s="203"/>
      <c r="N19" s="203"/>
      <c r="O19" s="203"/>
      <c r="P19" s="203"/>
      <c r="Q19" s="203"/>
      <c r="R19" s="206"/>
      <c r="S19" s="209">
        <f>IF(AC26&lt;AC39,AC26,AC39)</f>
        <v>6000</v>
      </c>
      <c r="T19" s="210"/>
      <c r="U19" s="210"/>
      <c r="V19" s="210"/>
      <c r="W19" s="210"/>
      <c r="X19" s="210"/>
      <c r="Y19" s="210"/>
      <c r="Z19" s="210"/>
      <c r="AA19" s="210"/>
      <c r="AB19" s="210"/>
      <c r="AC19" s="210"/>
      <c r="AD19" s="210"/>
      <c r="AE19" s="210"/>
      <c r="AF19" s="210"/>
      <c r="AG19" s="210"/>
      <c r="AH19" s="210"/>
      <c r="AI19" s="203" t="s">
        <v>8</v>
      </c>
      <c r="AJ19" s="21"/>
      <c r="AK19" s="14"/>
      <c r="AL19" s="14"/>
    </row>
    <row r="20" spans="1:70" ht="15" customHeight="1" x14ac:dyDescent="0.2">
      <c r="A20" s="14"/>
      <c r="B20" s="14"/>
      <c r="C20" s="207"/>
      <c r="D20" s="204"/>
      <c r="E20" s="204"/>
      <c r="F20" s="204"/>
      <c r="G20" s="204"/>
      <c r="H20" s="204"/>
      <c r="I20" s="204"/>
      <c r="J20" s="204"/>
      <c r="K20" s="204"/>
      <c r="L20" s="204"/>
      <c r="M20" s="204"/>
      <c r="N20" s="204"/>
      <c r="O20" s="204"/>
      <c r="P20" s="204"/>
      <c r="Q20" s="204"/>
      <c r="R20" s="208"/>
      <c r="S20" s="211"/>
      <c r="T20" s="212"/>
      <c r="U20" s="212"/>
      <c r="V20" s="212"/>
      <c r="W20" s="212"/>
      <c r="X20" s="212"/>
      <c r="Y20" s="212"/>
      <c r="Z20" s="212"/>
      <c r="AA20" s="212"/>
      <c r="AB20" s="212"/>
      <c r="AC20" s="212"/>
      <c r="AD20" s="212"/>
      <c r="AE20" s="212"/>
      <c r="AF20" s="212"/>
      <c r="AG20" s="212"/>
      <c r="AH20" s="212"/>
      <c r="AI20" s="204"/>
      <c r="AJ20" s="23"/>
      <c r="AK20" s="14"/>
      <c r="AL20" s="14"/>
    </row>
    <row r="21" spans="1:70" ht="19.5" customHeight="1" x14ac:dyDescent="0.2">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2">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2">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2">
      <c r="A24" s="14"/>
      <c r="B24" s="14"/>
      <c r="C24" s="213" t="s">
        <v>31</v>
      </c>
      <c r="D24" s="213"/>
      <c r="E24" s="213"/>
      <c r="F24" s="213"/>
      <c r="G24" s="213"/>
      <c r="H24" s="213"/>
      <c r="I24" s="213"/>
      <c r="J24" s="213"/>
      <c r="K24" s="213"/>
      <c r="L24" s="213"/>
      <c r="M24" s="213"/>
      <c r="N24" s="213"/>
      <c r="O24" s="213"/>
      <c r="P24" s="213"/>
      <c r="Q24" s="213"/>
      <c r="R24" s="213"/>
      <c r="S24" s="213"/>
      <c r="T24" s="213"/>
      <c r="U24" s="213"/>
      <c r="V24" s="213"/>
      <c r="W24" s="213"/>
      <c r="X24" s="213" t="s">
        <v>18</v>
      </c>
      <c r="Y24" s="213"/>
      <c r="Z24" s="213"/>
      <c r="AA24" s="213"/>
      <c r="AB24" s="213"/>
      <c r="AC24" s="214" t="s">
        <v>25</v>
      </c>
      <c r="AD24" s="214"/>
      <c r="AE24" s="214"/>
      <c r="AF24" s="214"/>
      <c r="AG24" s="214"/>
      <c r="AH24" s="214"/>
      <c r="AI24" s="214"/>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2">
      <c r="A25" s="14"/>
      <c r="B25" s="14"/>
      <c r="C25" s="213" t="s">
        <v>0</v>
      </c>
      <c r="D25" s="213"/>
      <c r="E25" s="213"/>
      <c r="F25" s="213"/>
      <c r="G25" s="213"/>
      <c r="H25" s="213" t="s">
        <v>6</v>
      </c>
      <c r="I25" s="213"/>
      <c r="J25" s="213"/>
      <c r="K25" s="213"/>
      <c r="L25" s="213"/>
      <c r="M25" s="213" t="s">
        <v>7</v>
      </c>
      <c r="N25" s="213"/>
      <c r="O25" s="213"/>
      <c r="P25" s="213"/>
      <c r="Q25" s="213"/>
      <c r="R25" s="213" t="s">
        <v>17</v>
      </c>
      <c r="S25" s="213"/>
      <c r="T25" s="213"/>
      <c r="U25" s="213"/>
      <c r="V25" s="213"/>
      <c r="W25" s="213"/>
      <c r="X25" s="213"/>
      <c r="Y25" s="213"/>
      <c r="Z25" s="213"/>
      <c r="AA25" s="213"/>
      <c r="AB25" s="213"/>
      <c r="AC25" s="214"/>
      <c r="AD25" s="214"/>
      <c r="AE25" s="214"/>
      <c r="AF25" s="214"/>
      <c r="AG25" s="214"/>
      <c r="AH25" s="214"/>
      <c r="AI25" s="214"/>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2">
      <c r="A26" s="14"/>
      <c r="B26" s="14"/>
      <c r="C26" s="219">
        <v>3</v>
      </c>
      <c r="D26" s="219"/>
      <c r="E26" s="193"/>
      <c r="F26" s="215" t="s">
        <v>35</v>
      </c>
      <c r="G26" s="216"/>
      <c r="H26" s="219">
        <v>4</v>
      </c>
      <c r="I26" s="219"/>
      <c r="J26" s="193"/>
      <c r="K26" s="215" t="s">
        <v>35</v>
      </c>
      <c r="L26" s="216"/>
      <c r="M26" s="219">
        <v>5</v>
      </c>
      <c r="N26" s="219"/>
      <c r="O26" s="193"/>
      <c r="P26" s="215" t="s">
        <v>35</v>
      </c>
      <c r="Q26" s="216"/>
      <c r="R26" s="220">
        <f>IF(C26&amp;H26&amp;M26="","",C26+H26+M26)</f>
        <v>12</v>
      </c>
      <c r="S26" s="221"/>
      <c r="T26" s="221"/>
      <c r="U26" s="221"/>
      <c r="V26" s="215" t="s">
        <v>35</v>
      </c>
      <c r="W26" s="216"/>
      <c r="X26" s="224">
        <v>500</v>
      </c>
      <c r="Y26" s="225"/>
      <c r="Z26" s="225"/>
      <c r="AA26" s="215" t="s">
        <v>36</v>
      </c>
      <c r="AB26" s="216"/>
      <c r="AC26" s="228">
        <f>IFERROR(R26*X26,"")</f>
        <v>6000</v>
      </c>
      <c r="AD26" s="229"/>
      <c r="AE26" s="229"/>
      <c r="AF26" s="229"/>
      <c r="AG26" s="229"/>
      <c r="AH26" s="215" t="s">
        <v>37</v>
      </c>
      <c r="AI26" s="216"/>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2">
      <c r="A27" s="14"/>
      <c r="B27" s="14"/>
      <c r="C27" s="219"/>
      <c r="D27" s="219"/>
      <c r="E27" s="193"/>
      <c r="F27" s="217"/>
      <c r="G27" s="218"/>
      <c r="H27" s="219"/>
      <c r="I27" s="219"/>
      <c r="J27" s="193"/>
      <c r="K27" s="217"/>
      <c r="L27" s="218"/>
      <c r="M27" s="219"/>
      <c r="N27" s="219"/>
      <c r="O27" s="193"/>
      <c r="P27" s="217"/>
      <c r="Q27" s="218"/>
      <c r="R27" s="222"/>
      <c r="S27" s="223"/>
      <c r="T27" s="223"/>
      <c r="U27" s="223"/>
      <c r="V27" s="217"/>
      <c r="W27" s="218"/>
      <c r="X27" s="226"/>
      <c r="Y27" s="227"/>
      <c r="Z27" s="227"/>
      <c r="AA27" s="217"/>
      <c r="AB27" s="218"/>
      <c r="AC27" s="230"/>
      <c r="AD27" s="231"/>
      <c r="AE27" s="231"/>
      <c r="AF27" s="231"/>
      <c r="AG27" s="231"/>
      <c r="AH27" s="217"/>
      <c r="AI27" s="218"/>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2">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2">
      <c r="A30" s="16"/>
      <c r="B30" s="205" t="s">
        <v>28</v>
      </c>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6"/>
      <c r="AC30" s="205" t="s">
        <v>9</v>
      </c>
      <c r="AD30" s="203"/>
      <c r="AE30" s="203"/>
      <c r="AF30" s="203"/>
      <c r="AG30" s="203"/>
      <c r="AH30" s="203"/>
      <c r="AI30" s="203"/>
      <c r="AJ30" s="203"/>
      <c r="AK30" s="206"/>
      <c r="AL30" s="26"/>
      <c r="AM30" s="5"/>
    </row>
    <row r="31" spans="1:70" s="4" customFormat="1" ht="15" customHeight="1" x14ac:dyDescent="0.2">
      <c r="A31" s="16"/>
      <c r="B31" s="207"/>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8"/>
      <c r="AC31" s="207"/>
      <c r="AD31" s="204"/>
      <c r="AE31" s="204"/>
      <c r="AF31" s="204"/>
      <c r="AG31" s="204"/>
      <c r="AH31" s="204"/>
      <c r="AI31" s="204"/>
      <c r="AJ31" s="204"/>
      <c r="AK31" s="208"/>
      <c r="AL31" s="26"/>
      <c r="AM31" s="5"/>
    </row>
    <row r="32" spans="1:70" s="4" customFormat="1" ht="24" customHeight="1" x14ac:dyDescent="0.2">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36">
        <v>10000</v>
      </c>
      <c r="AD32" s="237"/>
      <c r="AE32" s="237"/>
      <c r="AF32" s="237"/>
      <c r="AG32" s="237"/>
      <c r="AH32" s="237"/>
      <c r="AI32" s="237"/>
      <c r="AJ32" s="28" t="s">
        <v>8</v>
      </c>
      <c r="AK32" s="34"/>
      <c r="AL32" s="35"/>
      <c r="AM32" s="6"/>
    </row>
    <row r="33" spans="1:39" s="4" customFormat="1" ht="24" customHeight="1" x14ac:dyDescent="0.2">
      <c r="A33" s="16"/>
      <c r="B33" s="36"/>
      <c r="C33" s="26" t="s">
        <v>40</v>
      </c>
      <c r="D33" s="35"/>
      <c r="E33" s="35"/>
      <c r="F33" s="35"/>
      <c r="G33" s="35"/>
      <c r="H33" s="16"/>
      <c r="I33" s="16"/>
      <c r="J33" s="26"/>
      <c r="K33" s="26"/>
      <c r="M33" s="26" t="s">
        <v>41</v>
      </c>
      <c r="N33" s="26"/>
      <c r="O33" s="26"/>
      <c r="P33" s="26"/>
      <c r="Q33" s="26"/>
      <c r="R33" s="26"/>
      <c r="S33" s="240">
        <v>300</v>
      </c>
      <c r="T33" s="240"/>
      <c r="U33" s="26" t="s">
        <v>42</v>
      </c>
      <c r="V33" s="26"/>
      <c r="W33" s="26"/>
      <c r="X33" s="26"/>
      <c r="Y33" s="16"/>
      <c r="Z33" s="52"/>
      <c r="AA33" s="52"/>
      <c r="AB33" s="53"/>
      <c r="AC33" s="54"/>
      <c r="AD33" s="241">
        <v>0</v>
      </c>
      <c r="AE33" s="241"/>
      <c r="AF33" s="37" t="s">
        <v>44</v>
      </c>
      <c r="AG33" s="37"/>
      <c r="AH33" s="37"/>
      <c r="AI33" s="37"/>
      <c r="AJ33" s="40"/>
      <c r="AK33" s="38"/>
      <c r="AL33" s="35"/>
      <c r="AM33" s="6"/>
    </row>
    <row r="34" spans="1:39" s="4" customFormat="1" ht="24" customHeight="1" x14ac:dyDescent="0.2">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32">
        <v>10000</v>
      </c>
      <c r="AD34" s="233"/>
      <c r="AE34" s="233"/>
      <c r="AF34" s="233"/>
      <c r="AG34" s="233"/>
      <c r="AH34" s="233"/>
      <c r="AI34" s="233"/>
      <c r="AJ34" s="40" t="s">
        <v>8</v>
      </c>
      <c r="AK34" s="38"/>
      <c r="AL34" s="35"/>
      <c r="AM34" s="6"/>
    </row>
    <row r="35" spans="1:39" s="4" customFormat="1" ht="24" customHeight="1" x14ac:dyDescent="0.2">
      <c r="A35" s="16"/>
      <c r="B35" s="39"/>
      <c r="C35" s="26" t="s">
        <v>40</v>
      </c>
      <c r="D35" s="35"/>
      <c r="E35" s="35"/>
      <c r="F35" s="35"/>
      <c r="G35" s="35"/>
      <c r="H35" s="16"/>
      <c r="I35" s="16"/>
      <c r="J35" s="26"/>
      <c r="K35" s="26"/>
      <c r="M35" s="26" t="s">
        <v>41</v>
      </c>
      <c r="N35" s="26"/>
      <c r="O35" s="26"/>
      <c r="P35" s="26"/>
      <c r="Q35" s="26"/>
      <c r="R35" s="26"/>
      <c r="S35" s="243">
        <v>1500</v>
      </c>
      <c r="T35" s="243"/>
      <c r="U35" s="26" t="s">
        <v>42</v>
      </c>
      <c r="V35" s="26"/>
      <c r="W35" s="26"/>
      <c r="X35" s="26"/>
      <c r="Y35" s="16"/>
      <c r="Z35" s="52"/>
      <c r="AA35" s="52"/>
      <c r="AB35" s="53"/>
      <c r="AC35" s="54"/>
      <c r="AD35" s="242">
        <f>IF(S35-500&lt;=0,"",S35-500)</f>
        <v>1000</v>
      </c>
      <c r="AE35" s="242"/>
      <c r="AF35" s="37" t="s">
        <v>43</v>
      </c>
      <c r="AG35" s="37"/>
      <c r="AH35" s="37"/>
      <c r="AI35" s="37"/>
      <c r="AJ35" s="40"/>
      <c r="AK35" s="38"/>
      <c r="AL35" s="35"/>
      <c r="AM35" s="6"/>
    </row>
    <row r="36" spans="1:39" s="4" customFormat="1" ht="24" customHeight="1" x14ac:dyDescent="0.2">
      <c r="A36" s="16"/>
      <c r="B36" s="39"/>
      <c r="C36" s="238" t="s">
        <v>34</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9"/>
      <c r="AC36" s="232"/>
      <c r="AD36" s="233"/>
      <c r="AE36" s="233"/>
      <c r="AF36" s="233"/>
      <c r="AG36" s="233"/>
      <c r="AH36" s="233"/>
      <c r="AI36" s="233"/>
      <c r="AJ36" s="40" t="s">
        <v>8</v>
      </c>
      <c r="AK36" s="38"/>
      <c r="AL36" s="35"/>
      <c r="AM36" s="6"/>
    </row>
    <row r="37" spans="1:39" s="4" customFormat="1" ht="24" customHeight="1" x14ac:dyDescent="0.2">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32"/>
      <c r="AD37" s="233"/>
      <c r="AE37" s="233"/>
      <c r="AF37" s="233"/>
      <c r="AG37" s="233"/>
      <c r="AH37" s="233"/>
      <c r="AI37" s="233"/>
      <c r="AJ37" s="40" t="s">
        <v>8</v>
      </c>
      <c r="AK37" s="38"/>
      <c r="AL37" s="35"/>
      <c r="AM37" s="6"/>
    </row>
    <row r="38" spans="1:39" s="4" customFormat="1" ht="24" customHeight="1" x14ac:dyDescent="0.2">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32"/>
      <c r="AD38" s="233"/>
      <c r="AE38" s="233"/>
      <c r="AF38" s="233"/>
      <c r="AG38" s="233"/>
      <c r="AH38" s="233"/>
      <c r="AI38" s="233"/>
      <c r="AJ38" s="40" t="s">
        <v>8</v>
      </c>
      <c r="AK38" s="38"/>
      <c r="AL38" s="35"/>
      <c r="AM38" s="6"/>
    </row>
    <row r="39" spans="1:39" s="4" customFormat="1" ht="24" customHeight="1" x14ac:dyDescent="0.2">
      <c r="A39" s="16"/>
      <c r="B39" s="207" t="s">
        <v>19</v>
      </c>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8"/>
      <c r="AC39" s="234">
        <f>IF(AC32&amp;AC34&amp;AC36&amp;AC37&amp;AC38="","",AC32+AC34+AC36+AC37+AC38)</f>
        <v>20000</v>
      </c>
      <c r="AD39" s="235"/>
      <c r="AE39" s="235"/>
      <c r="AF39" s="235"/>
      <c r="AG39" s="235"/>
      <c r="AH39" s="235"/>
      <c r="AI39" s="235"/>
      <c r="AJ39" s="22" t="s">
        <v>8</v>
      </c>
      <c r="AK39" s="23"/>
      <c r="AL39" s="16"/>
    </row>
    <row r="40" spans="1:39" s="12" customFormat="1" ht="12.9" customHeight="1" x14ac:dyDescent="0.2">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 customHeight="1" x14ac:dyDescent="0.2">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 customHeight="1" x14ac:dyDescent="0.2">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2">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2">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2">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2">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4" x14ac:dyDescent="0.2">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4" x14ac:dyDescent="0.2">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 ref="AH26:AI27"/>
    <mergeCell ref="C26:E27"/>
    <mergeCell ref="F26:G27"/>
    <mergeCell ref="H26:J27"/>
    <mergeCell ref="K26:L27"/>
    <mergeCell ref="M26:O27"/>
    <mergeCell ref="P26:Q27"/>
    <mergeCell ref="R26:U27"/>
    <mergeCell ref="V26:W27"/>
    <mergeCell ref="X26:Z27"/>
    <mergeCell ref="AA26:AB27"/>
    <mergeCell ref="AC26:AG27"/>
    <mergeCell ref="C24:W24"/>
    <mergeCell ref="X24:AB25"/>
    <mergeCell ref="AC24:AI25"/>
    <mergeCell ref="C25:G25"/>
    <mergeCell ref="H25:L25"/>
    <mergeCell ref="M25:Q25"/>
    <mergeCell ref="R25:W25"/>
    <mergeCell ref="A1:AJ1"/>
    <mergeCell ref="R15:AG16"/>
    <mergeCell ref="AH15:AI16"/>
    <mergeCell ref="C19:R20"/>
    <mergeCell ref="S19:AH20"/>
    <mergeCell ref="AI19:AI20"/>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showZeros="0" zoomScale="80" zoomScaleNormal="80" zoomScaleSheetLayoutView="90" workbookViewId="0">
      <selection activeCell="K14" sqref="K14"/>
    </sheetView>
  </sheetViews>
  <sheetFormatPr defaultColWidth="9" defaultRowHeight="13.2" x14ac:dyDescent="0.2"/>
  <cols>
    <col min="1" max="1" width="3.6640625" style="88" customWidth="1"/>
    <col min="2" max="8" width="9" style="88"/>
    <col min="9" max="9" width="12" style="88" bestFit="1" customWidth="1"/>
    <col min="10" max="10" width="9" style="88"/>
    <col min="11" max="11" width="11.33203125" style="88" customWidth="1"/>
    <col min="12" max="14" width="9" style="88"/>
    <col min="15" max="15" width="31.88671875" style="88" bestFit="1" customWidth="1"/>
    <col min="16" max="16" width="14.109375" style="88" bestFit="1" customWidth="1"/>
    <col min="17" max="16384" width="9" style="88"/>
  </cols>
  <sheetData>
    <row r="1" spans="1:16" ht="33" customHeight="1" x14ac:dyDescent="0.2">
      <c r="A1" s="86" t="s">
        <v>113</v>
      </c>
      <c r="B1" s="75"/>
      <c r="C1" s="75"/>
      <c r="D1" s="75"/>
      <c r="E1" s="75"/>
      <c r="F1" s="75"/>
      <c r="G1" s="75"/>
      <c r="H1" s="75"/>
      <c r="I1" s="75"/>
      <c r="J1" s="75"/>
      <c r="K1" s="75"/>
      <c r="L1" s="75"/>
      <c r="M1" s="86" t="s">
        <v>107</v>
      </c>
    </row>
    <row r="2" spans="1:16" ht="33" customHeight="1" x14ac:dyDescent="0.2">
      <c r="A2" s="59" t="s">
        <v>149</v>
      </c>
      <c r="B2" s="75"/>
      <c r="C2" s="75"/>
      <c r="D2" s="75"/>
      <c r="E2" s="75"/>
      <c r="F2" s="75"/>
      <c r="G2" s="75"/>
      <c r="H2" s="75"/>
      <c r="I2" s="75"/>
      <c r="J2" s="75"/>
      <c r="K2" s="75"/>
      <c r="L2" s="75"/>
      <c r="M2" s="75"/>
      <c r="O2" s="253" t="s">
        <v>143</v>
      </c>
      <c r="P2" s="254"/>
    </row>
    <row r="3" spans="1:16" ht="33" customHeight="1" x14ac:dyDescent="0.2">
      <c r="A3" s="97" t="s">
        <v>108</v>
      </c>
      <c r="B3" s="244" t="s">
        <v>106</v>
      </c>
      <c r="C3" s="244"/>
      <c r="D3" s="244" t="s">
        <v>109</v>
      </c>
      <c r="E3" s="244"/>
      <c r="F3" s="244"/>
      <c r="G3" s="244"/>
      <c r="H3" s="244"/>
      <c r="I3" s="130" t="s">
        <v>117</v>
      </c>
      <c r="J3" s="124" t="s">
        <v>110</v>
      </c>
      <c r="K3" s="123" t="s">
        <v>141</v>
      </c>
      <c r="L3" s="245" t="s">
        <v>140</v>
      </c>
      <c r="M3" s="244"/>
      <c r="O3" s="134" t="s">
        <v>138</v>
      </c>
      <c r="P3" s="134" t="s">
        <v>157</v>
      </c>
    </row>
    <row r="4" spans="1:16" ht="27" customHeight="1" x14ac:dyDescent="0.2">
      <c r="A4" s="97">
        <v>1</v>
      </c>
      <c r="B4" s="246">
        <f>'別紙2-1'!D5</f>
        <v>0</v>
      </c>
      <c r="C4" s="247"/>
      <c r="D4" s="248">
        <f>'別紙2-1'!D6:G6</f>
        <v>0</v>
      </c>
      <c r="E4" s="249"/>
      <c r="F4" s="249"/>
      <c r="G4" s="249"/>
      <c r="H4" s="250"/>
      <c r="I4" s="131">
        <f>'別紙2-1'!D23</f>
        <v>0</v>
      </c>
      <c r="J4" s="98">
        <v>60</v>
      </c>
      <c r="K4" s="128">
        <f>9900*'別紙2-1'!D8</f>
        <v>0</v>
      </c>
      <c r="L4" s="251">
        <f>IF((I4*J4-K4)&gt;0,(I4*J4-K4),0)</f>
        <v>0</v>
      </c>
      <c r="M4" s="252"/>
      <c r="N4" s="99"/>
      <c r="O4" s="134" t="s">
        <v>139</v>
      </c>
      <c r="P4" s="134" t="s">
        <v>158</v>
      </c>
    </row>
    <row r="5" spans="1:16" ht="27" customHeight="1" x14ac:dyDescent="0.2">
      <c r="A5" s="97">
        <v>2</v>
      </c>
      <c r="B5" s="246">
        <f>'2'!D5</f>
        <v>0</v>
      </c>
      <c r="C5" s="247"/>
      <c r="D5" s="248">
        <f>'2'!D6:G6</f>
        <v>0</v>
      </c>
      <c r="E5" s="249"/>
      <c r="F5" s="249"/>
      <c r="G5" s="249"/>
      <c r="H5" s="250"/>
      <c r="I5" s="131">
        <f>'2'!D23</f>
        <v>0</v>
      </c>
      <c r="J5" s="98">
        <v>60</v>
      </c>
      <c r="K5" s="128">
        <f>9900*'2'!D8</f>
        <v>0</v>
      </c>
      <c r="L5" s="251">
        <f>IF((I5*J5-K5)&gt;0,(I5*J5-K5),0)</f>
        <v>0</v>
      </c>
      <c r="M5" s="252"/>
      <c r="N5" s="99"/>
    </row>
    <row r="6" spans="1:16" ht="27" customHeight="1" x14ac:dyDescent="0.2">
      <c r="A6" s="97">
        <v>3</v>
      </c>
      <c r="B6" s="246">
        <f>'3'!D5</f>
        <v>0</v>
      </c>
      <c r="C6" s="247"/>
      <c r="D6" s="248">
        <f>'3'!D6:G6</f>
        <v>0</v>
      </c>
      <c r="E6" s="249"/>
      <c r="F6" s="249"/>
      <c r="G6" s="249"/>
      <c r="H6" s="250"/>
      <c r="I6" s="131">
        <f>'3'!D23</f>
        <v>0</v>
      </c>
      <c r="J6" s="98">
        <v>60</v>
      </c>
      <c r="K6" s="128">
        <f>9900*'3'!D8</f>
        <v>0</v>
      </c>
      <c r="L6" s="251">
        <f t="shared" ref="L6:L13" si="0">IF((I6*J6-K6)&gt;0,(I6*J6-K6),0)</f>
        <v>0</v>
      </c>
      <c r="M6" s="252"/>
      <c r="N6" s="99"/>
    </row>
    <row r="7" spans="1:16" ht="27" customHeight="1" x14ac:dyDescent="0.2">
      <c r="A7" s="97">
        <v>4</v>
      </c>
      <c r="B7" s="246">
        <f>'4'!D5</f>
        <v>0</v>
      </c>
      <c r="C7" s="247"/>
      <c r="D7" s="248">
        <f>'4'!D6:G6</f>
        <v>0</v>
      </c>
      <c r="E7" s="249"/>
      <c r="F7" s="249"/>
      <c r="G7" s="249"/>
      <c r="H7" s="250"/>
      <c r="I7" s="131">
        <f>'4'!D23</f>
        <v>0</v>
      </c>
      <c r="J7" s="98">
        <v>60</v>
      </c>
      <c r="K7" s="128">
        <f>9900*'4'!D8</f>
        <v>0</v>
      </c>
      <c r="L7" s="251">
        <f t="shared" si="0"/>
        <v>0</v>
      </c>
      <c r="M7" s="252"/>
      <c r="N7" s="99"/>
    </row>
    <row r="8" spans="1:16" ht="27" customHeight="1" x14ac:dyDescent="0.2">
      <c r="A8" s="97">
        <v>5</v>
      </c>
      <c r="B8" s="246">
        <f>'5'!D5</f>
        <v>0</v>
      </c>
      <c r="C8" s="247"/>
      <c r="D8" s="248">
        <f>'5'!D6:G6</f>
        <v>0</v>
      </c>
      <c r="E8" s="249"/>
      <c r="F8" s="249"/>
      <c r="G8" s="249"/>
      <c r="H8" s="250"/>
      <c r="I8" s="131">
        <f>'5'!D23</f>
        <v>0</v>
      </c>
      <c r="J8" s="98">
        <v>60</v>
      </c>
      <c r="K8" s="128">
        <f>9900*'5'!D8</f>
        <v>0</v>
      </c>
      <c r="L8" s="251">
        <f t="shared" si="0"/>
        <v>0</v>
      </c>
      <c r="M8" s="252"/>
      <c r="N8" s="99"/>
    </row>
    <row r="9" spans="1:16" ht="27" customHeight="1" x14ac:dyDescent="0.2">
      <c r="A9" s="97">
        <v>6</v>
      </c>
      <c r="B9" s="246">
        <f>'6'!D5</f>
        <v>0</v>
      </c>
      <c r="C9" s="247"/>
      <c r="D9" s="248">
        <f>'6'!D6:G6</f>
        <v>0</v>
      </c>
      <c r="E9" s="249"/>
      <c r="F9" s="249"/>
      <c r="G9" s="249"/>
      <c r="H9" s="250"/>
      <c r="I9" s="131">
        <f>'6'!D23</f>
        <v>0</v>
      </c>
      <c r="J9" s="98">
        <v>60</v>
      </c>
      <c r="K9" s="128">
        <f>9900*'6'!D8</f>
        <v>0</v>
      </c>
      <c r="L9" s="251">
        <f t="shared" si="0"/>
        <v>0</v>
      </c>
      <c r="M9" s="252"/>
      <c r="N9" s="99"/>
    </row>
    <row r="10" spans="1:16" ht="27" customHeight="1" x14ac:dyDescent="0.2">
      <c r="A10" s="97">
        <v>7</v>
      </c>
      <c r="B10" s="246">
        <f>'7'!D5</f>
        <v>0</v>
      </c>
      <c r="C10" s="247"/>
      <c r="D10" s="248">
        <f>'7'!D6:G6</f>
        <v>0</v>
      </c>
      <c r="E10" s="249"/>
      <c r="F10" s="249"/>
      <c r="G10" s="249"/>
      <c r="H10" s="250"/>
      <c r="I10" s="131">
        <f>'7'!D23</f>
        <v>0</v>
      </c>
      <c r="J10" s="98">
        <v>60</v>
      </c>
      <c r="K10" s="128">
        <f>9900*'7'!D8</f>
        <v>0</v>
      </c>
      <c r="L10" s="251">
        <f t="shared" si="0"/>
        <v>0</v>
      </c>
      <c r="M10" s="252"/>
      <c r="N10" s="99"/>
    </row>
    <row r="11" spans="1:16" ht="27" customHeight="1" x14ac:dyDescent="0.2">
      <c r="A11" s="97">
        <v>8</v>
      </c>
      <c r="B11" s="246">
        <f>'8'!D5</f>
        <v>0</v>
      </c>
      <c r="C11" s="247"/>
      <c r="D11" s="248">
        <f>'8'!D6:G6</f>
        <v>0</v>
      </c>
      <c r="E11" s="249"/>
      <c r="F11" s="249"/>
      <c r="G11" s="249"/>
      <c r="H11" s="250"/>
      <c r="I11" s="131">
        <f>'8'!D23</f>
        <v>0</v>
      </c>
      <c r="J11" s="98">
        <v>60</v>
      </c>
      <c r="K11" s="128">
        <f>9900*'8'!D8</f>
        <v>0</v>
      </c>
      <c r="L11" s="251">
        <f t="shared" si="0"/>
        <v>0</v>
      </c>
      <c r="M11" s="252"/>
      <c r="N11" s="99"/>
    </row>
    <row r="12" spans="1:16" ht="27" customHeight="1" x14ac:dyDescent="0.2">
      <c r="A12" s="97">
        <v>9</v>
      </c>
      <c r="B12" s="246">
        <f>'9'!D5</f>
        <v>0</v>
      </c>
      <c r="C12" s="247"/>
      <c r="D12" s="248">
        <f>'9'!D6:G6</f>
        <v>0</v>
      </c>
      <c r="E12" s="249"/>
      <c r="F12" s="249"/>
      <c r="G12" s="249"/>
      <c r="H12" s="250"/>
      <c r="I12" s="131">
        <f>'9'!D23</f>
        <v>0</v>
      </c>
      <c r="J12" s="98">
        <v>60</v>
      </c>
      <c r="K12" s="128">
        <f>9900*'9'!D8</f>
        <v>0</v>
      </c>
      <c r="L12" s="251">
        <f t="shared" si="0"/>
        <v>0</v>
      </c>
      <c r="M12" s="252"/>
      <c r="N12" s="99"/>
    </row>
    <row r="13" spans="1:16" ht="27" customHeight="1" thickBot="1" x14ac:dyDescent="0.25">
      <c r="A13" s="97">
        <v>10</v>
      </c>
      <c r="B13" s="246">
        <f>'10'!D5</f>
        <v>0</v>
      </c>
      <c r="C13" s="247"/>
      <c r="D13" s="248">
        <f>'10'!D6:G6</f>
        <v>0</v>
      </c>
      <c r="E13" s="249"/>
      <c r="F13" s="249"/>
      <c r="G13" s="249"/>
      <c r="H13" s="250"/>
      <c r="I13" s="132">
        <f>'10'!D23</f>
        <v>0</v>
      </c>
      <c r="J13" s="98">
        <v>60</v>
      </c>
      <c r="K13" s="128">
        <f>9900*'10'!D8</f>
        <v>0</v>
      </c>
      <c r="L13" s="251">
        <f t="shared" si="0"/>
        <v>0</v>
      </c>
      <c r="M13" s="252"/>
      <c r="N13" s="99"/>
    </row>
    <row r="14" spans="1:16" ht="27" customHeight="1" thickTop="1" thickBot="1" x14ac:dyDescent="0.25">
      <c r="A14" s="244" t="s">
        <v>111</v>
      </c>
      <c r="B14" s="244"/>
      <c r="C14" s="244"/>
      <c r="D14" s="244"/>
      <c r="E14" s="244"/>
      <c r="F14" s="244"/>
      <c r="G14" s="244"/>
      <c r="H14" s="244"/>
      <c r="I14" s="133">
        <f>SUM(I4:I13)</f>
        <v>0</v>
      </c>
      <c r="J14" s="127"/>
      <c r="K14" s="129"/>
      <c r="L14" s="255">
        <f>SUM(L4:L13)</f>
        <v>0</v>
      </c>
      <c r="M14" s="252"/>
    </row>
    <row r="15" spans="1:16" ht="27" customHeight="1" thickTop="1" x14ac:dyDescent="0.2">
      <c r="A15" s="99" t="s">
        <v>136</v>
      </c>
    </row>
    <row r="16" spans="1:16" x14ac:dyDescent="0.2">
      <c r="A16" s="99" t="s">
        <v>150</v>
      </c>
    </row>
  </sheetData>
  <sheetProtection algorithmName="SHA-512" hashValue="9NP36jqtVThqtnejtXbLn+zX/TQBU0jTroA+22ZvLg/z74V54q2JZATonY1S98xqi+hHuwav7C5gd68t8WUDpw==" saltValue="4mCvQOzFMWoJO7mds/Enqg==" spinCount="100000" sheet="1" objects="1" scenarios="1"/>
  <mergeCells count="36">
    <mergeCell ref="B13:C13"/>
    <mergeCell ref="D13:H13"/>
    <mergeCell ref="L13:M13"/>
    <mergeCell ref="A14:H14"/>
    <mergeCell ref="L14:M14"/>
    <mergeCell ref="O2:P2"/>
    <mergeCell ref="B11:C11"/>
    <mergeCell ref="D11:H11"/>
    <mergeCell ref="L11:M11"/>
    <mergeCell ref="B12:C12"/>
    <mergeCell ref="D12:H12"/>
    <mergeCell ref="L12:M12"/>
    <mergeCell ref="B9:C9"/>
    <mergeCell ref="D9:H9"/>
    <mergeCell ref="L9:M9"/>
    <mergeCell ref="B10:C10"/>
    <mergeCell ref="D10:H10"/>
    <mergeCell ref="L10:M10"/>
    <mergeCell ref="B7:C7"/>
    <mergeCell ref="D7:H7"/>
    <mergeCell ref="L7:M7"/>
    <mergeCell ref="B8:C8"/>
    <mergeCell ref="D8:H8"/>
    <mergeCell ref="L8:M8"/>
    <mergeCell ref="B5:C5"/>
    <mergeCell ref="D5:H5"/>
    <mergeCell ref="L5:M5"/>
    <mergeCell ref="B6:C6"/>
    <mergeCell ref="D6:H6"/>
    <mergeCell ref="L6:M6"/>
    <mergeCell ref="B3:C3"/>
    <mergeCell ref="D3:H3"/>
    <mergeCell ref="L3:M3"/>
    <mergeCell ref="B4:C4"/>
    <mergeCell ref="D4:H4"/>
    <mergeCell ref="L4:M4"/>
  </mergeCells>
  <phoneticPr fontId="2"/>
  <conditionalFormatting sqref="L4:M13">
    <cfRule type="cellIs" dxfId="0" priority="1" operator="greaterThan">
      <formula>0</formula>
    </cfRule>
  </conditionalFormatting>
  <dataValidations count="2">
    <dataValidation imeMode="off" allowBlank="1" showInputMessage="1" showErrorMessage="1" sqref="I14:I15 I1:I3 I4:K13"/>
    <dataValidation imeMode="on" allowBlank="1" showInputMessage="1" showErrorMessage="1" sqref="D1:D15"/>
  </dataValidations>
  <pageMargins left="0.7" right="0.7" top="0.75" bottom="0.75" header="0.3" footer="0.3"/>
  <pageSetup paperSize="9" scale="7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1" width="9" style="88"/>
    <col min="12" max="12" width="30.77734375" style="88" bestFit="1" customWidth="1"/>
    <col min="13" max="16384" width="9" style="88"/>
  </cols>
  <sheetData>
    <row r="1" spans="2:13" ht="16.5" customHeight="1" x14ac:dyDescent="0.2">
      <c r="B1" s="75"/>
      <c r="C1" s="75"/>
      <c r="D1" s="75"/>
      <c r="E1" s="75"/>
      <c r="F1" s="100"/>
      <c r="G1" s="100"/>
      <c r="H1" s="100" t="s">
        <v>131</v>
      </c>
    </row>
    <row r="2" spans="2:13" ht="16.5" customHeight="1" x14ac:dyDescent="0.2">
      <c r="B2" s="86" t="s">
        <v>132</v>
      </c>
      <c r="C2" s="75"/>
      <c r="D2" s="75"/>
      <c r="E2" s="75"/>
      <c r="F2" s="101"/>
      <c r="H2" s="88">
        <v>1</v>
      </c>
    </row>
    <row r="3" spans="2:13" ht="16.5" customHeight="1" x14ac:dyDescent="0.2">
      <c r="B3" s="75"/>
      <c r="C3" s="75"/>
      <c r="D3" s="75"/>
      <c r="E3" s="75"/>
      <c r="F3" s="101"/>
    </row>
    <row r="4" spans="2:13" ht="16.5" customHeight="1" x14ac:dyDescent="0.2">
      <c r="B4" s="75"/>
      <c r="C4" s="75"/>
      <c r="D4" s="75"/>
      <c r="E4" s="75"/>
      <c r="F4" s="101"/>
    </row>
    <row r="5" spans="2:13" ht="16.5" customHeight="1" x14ac:dyDescent="0.2">
      <c r="B5" s="156" t="s">
        <v>106</v>
      </c>
      <c r="C5" s="156"/>
      <c r="D5" s="256"/>
      <c r="E5" s="264"/>
      <c r="F5" s="264"/>
      <c r="G5" s="257"/>
      <c r="H5" s="102"/>
      <c r="I5" s="102"/>
      <c r="L5"/>
      <c r="M5"/>
    </row>
    <row r="6" spans="2:13" ht="16.5" customHeight="1" x14ac:dyDescent="0.2">
      <c r="B6" s="156" t="s">
        <v>109</v>
      </c>
      <c r="C6" s="156"/>
      <c r="D6" s="270"/>
      <c r="E6" s="271"/>
      <c r="F6" s="271"/>
      <c r="G6" s="272"/>
      <c r="H6" s="102"/>
      <c r="I6" s="102"/>
      <c r="L6"/>
      <c r="M6"/>
    </row>
    <row r="7" spans="2:13" ht="16.5" customHeight="1" x14ac:dyDescent="0.2">
      <c r="B7" s="156" t="s">
        <v>137</v>
      </c>
      <c r="C7" s="156"/>
      <c r="D7" s="270"/>
      <c r="E7" s="271"/>
      <c r="F7" s="271"/>
      <c r="G7" s="272"/>
      <c r="H7" s="102"/>
      <c r="I7" s="135" t="s">
        <v>151</v>
      </c>
    </row>
    <row r="8" spans="2:13" ht="35.1" customHeight="1" x14ac:dyDescent="0.2">
      <c r="B8" s="273" t="s">
        <v>159</v>
      </c>
      <c r="C8" s="273"/>
      <c r="D8" s="265"/>
      <c r="E8" s="266"/>
      <c r="F8" s="266"/>
      <c r="G8" s="267"/>
      <c r="H8" s="102"/>
      <c r="I8" s="102"/>
    </row>
    <row r="9" spans="2:13" ht="16.5" customHeight="1" x14ac:dyDescent="0.2">
      <c r="C9" s="62"/>
      <c r="D9" s="62"/>
      <c r="E9" s="59"/>
      <c r="F9" s="101"/>
    </row>
    <row r="10" spans="2:13" ht="29.25" customHeight="1" x14ac:dyDescent="0.2">
      <c r="B10" s="260" t="s">
        <v>118</v>
      </c>
      <c r="C10" s="261"/>
      <c r="D10" s="260" t="s">
        <v>134</v>
      </c>
      <c r="E10" s="261"/>
      <c r="F10" s="103"/>
      <c r="G10" s="104"/>
      <c r="H10" s="104"/>
    </row>
    <row r="11" spans="2:13" ht="16.5" customHeight="1" x14ac:dyDescent="0.2">
      <c r="B11" s="258" t="s">
        <v>119</v>
      </c>
      <c r="C11" s="259"/>
      <c r="D11" s="256"/>
      <c r="E11" s="257"/>
      <c r="F11" s="103"/>
      <c r="G11" s="104"/>
      <c r="H11" s="104"/>
    </row>
    <row r="12" spans="2:13" ht="16.5" customHeight="1" x14ac:dyDescent="0.2">
      <c r="B12" s="258" t="s">
        <v>120</v>
      </c>
      <c r="C12" s="259"/>
      <c r="D12" s="256"/>
      <c r="E12" s="257"/>
      <c r="F12" s="103"/>
      <c r="G12" s="104"/>
      <c r="H12" s="104"/>
    </row>
    <row r="13" spans="2:13" ht="16.5" customHeight="1" x14ac:dyDescent="0.2">
      <c r="B13" s="258" t="s">
        <v>121</v>
      </c>
      <c r="C13" s="259"/>
      <c r="D13" s="256"/>
      <c r="E13" s="257"/>
      <c r="F13" s="103"/>
      <c r="G13" s="104"/>
      <c r="H13" s="104"/>
    </row>
    <row r="14" spans="2:13" ht="16.5" customHeight="1" x14ac:dyDescent="0.2">
      <c r="B14" s="258" t="s">
        <v>122</v>
      </c>
      <c r="C14" s="259"/>
      <c r="D14" s="256"/>
      <c r="E14" s="257"/>
      <c r="F14" s="103"/>
      <c r="G14" s="104"/>
      <c r="H14" s="104"/>
    </row>
    <row r="15" spans="2:13" ht="16.5" customHeight="1" x14ac:dyDescent="0.2">
      <c r="B15" s="258" t="s">
        <v>123</v>
      </c>
      <c r="C15" s="259"/>
      <c r="D15" s="256"/>
      <c r="E15" s="257"/>
      <c r="F15" s="103"/>
      <c r="G15" s="104"/>
      <c r="H15" s="104"/>
    </row>
    <row r="16" spans="2:13"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iNu9Ms7XIRAJys7QZDL3zD1GDlpqa6xFzLCLS4idq9avADdmV6SZHpzGjBCtM1HkvqUR5nsXQNcD9pjf2IiK9Q==" saltValue="CiyCGqPKaJoyYOrXisymzw==" spinCount="100000" sheet="1" objects="1" scenarios="1"/>
  <mergeCells count="36">
    <mergeCell ref="B7:C7"/>
    <mergeCell ref="D7:G7"/>
    <mergeCell ref="B14:C14"/>
    <mergeCell ref="B15:C15"/>
    <mergeCell ref="B5:C5"/>
    <mergeCell ref="B8:C8"/>
    <mergeCell ref="D23:E23"/>
    <mergeCell ref="D5:G5"/>
    <mergeCell ref="D8:G8"/>
    <mergeCell ref="B21:C21"/>
    <mergeCell ref="B22:C22"/>
    <mergeCell ref="B23:C23"/>
    <mergeCell ref="B18:C18"/>
    <mergeCell ref="B19:C19"/>
    <mergeCell ref="B20:C20"/>
    <mergeCell ref="B17:C17"/>
    <mergeCell ref="D17:E17"/>
    <mergeCell ref="D18:E18"/>
    <mergeCell ref="B6:C6"/>
    <mergeCell ref="D6:G6"/>
    <mergeCell ref="D21:E21"/>
    <mergeCell ref="D22:E22"/>
    <mergeCell ref="D19:E19"/>
    <mergeCell ref="D20:E20"/>
    <mergeCell ref="B16:C16"/>
    <mergeCell ref="D10:E10"/>
    <mergeCell ref="D11:E11"/>
    <mergeCell ref="D12:E12"/>
    <mergeCell ref="D13:E13"/>
    <mergeCell ref="D14:E14"/>
    <mergeCell ref="D15:E15"/>
    <mergeCell ref="D16:E16"/>
    <mergeCell ref="B10:C10"/>
    <mergeCell ref="B11:C11"/>
    <mergeCell ref="B12:C12"/>
    <mergeCell ref="B13:C13"/>
  </mergeCells>
  <phoneticPr fontId="2"/>
  <dataValidations count="2">
    <dataValidation imeMode="off" allowBlank="1" showInputMessage="1" showErrorMessage="1" sqref="D6 E11:E22 D11:D23"/>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2</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274" t="s">
        <v>109</v>
      </c>
      <c r="C6" s="275"/>
      <c r="D6" s="256"/>
      <c r="E6" s="264"/>
      <c r="F6" s="264"/>
      <c r="G6" s="257"/>
      <c r="H6" s="102"/>
      <c r="I6" s="102"/>
    </row>
    <row r="7" spans="2:9" ht="16.5" customHeight="1" x14ac:dyDescent="0.2">
      <c r="B7" s="156" t="s">
        <v>137</v>
      </c>
      <c r="C7" s="156"/>
      <c r="D7" s="270"/>
      <c r="E7" s="271"/>
      <c r="F7" s="271"/>
      <c r="G7" s="272"/>
      <c r="H7" s="102"/>
      <c r="I7" s="135" t="s">
        <v>151</v>
      </c>
    </row>
    <row r="8" spans="2:9" ht="33.6"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YQRCjE233O8RL8oIkhsglei0qYkjguxW9kh4EmwyLOeEbI5n5r9AOnB83m1GH/zgNP9JD9dENBp7qb50jVIccA==" saltValue="KdFlliEQJkjb0VhLJczBD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11:D23 E11:E22"/>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M23" sqref="M23"/>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3</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2.4"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BkDZ36ACCmTgzzQoH59mFQYWuqWwjdZ4NvIwQ4Im0/FlKduG4NIEdakBlUoElzAPnO7bYOlJuhIU/gEcbweFMA==" saltValue="j1lxvwlAV3FTJJjt9JByj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4</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2.4"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6EGco7l521J4cHZ/8lOftdOI2MPgoJ+62tu8S6ABASb29TgRCNo+9LpDQpAjmhzJ21WoKNlW8/6XlLgtRTRlrQ==" saltValue="tg3B/XE4a2cYJDvGJ3AiE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5</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4.5" customHeight="1" x14ac:dyDescent="0.2">
      <c r="B8" s="273" t="s">
        <v>159</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3dkVDOyDllDdxcvSMicD7Sg7C037SWRnKBVEl9omo7wqhAmx6wO9dPPJyuXl0WM6UnX5v4j/UOzH4VfaRdxXzg==" saltValue="EqRinzfss5/e1bepkMHOkw=="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6</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151</v>
      </c>
    </row>
    <row r="8" spans="2:9" ht="33" customHeight="1" x14ac:dyDescent="0.2">
      <c r="B8" s="273" t="s">
        <v>159</v>
      </c>
      <c r="C8" s="273"/>
      <c r="D8" s="256"/>
      <c r="E8" s="264"/>
      <c r="F8" s="264"/>
      <c r="G8" s="257"/>
      <c r="H8" s="102"/>
      <c r="I8" s="102"/>
    </row>
    <row r="9" spans="2:9" ht="16.5" customHeight="1" x14ac:dyDescent="0.2">
      <c r="C9" s="122"/>
      <c r="D9" s="12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sX+VZn4y/IKB+zonLTFVxqJjUOreWnAHOdHw+mfpt6kyJEnFO/BQv7NvUTZfOJSA6Xhi5LGyf6YYH2cVImngIQ==" saltValue="D3VnsGQsULAFsiJ0lyPa3Q=="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別紙１入所施設用（入力不要）</vt:lpstr>
      <vt:lpstr>別紙2-1</vt:lpstr>
      <vt:lpstr>2</vt:lpstr>
      <vt:lpstr>3</vt:lpstr>
      <vt:lpstr>4</vt:lpstr>
      <vt:lpstr>5</vt:lpstr>
      <vt:lpstr>6</vt:lpstr>
      <vt:lpstr>7</vt:lpstr>
      <vt:lpstr>8</vt:lpstr>
      <vt:lpstr>9</vt:lpstr>
      <vt:lpstr>10</vt:lpstr>
      <vt:lpstr>実績報告（入力不要）</vt:lpstr>
      <vt:lpstr>請求書</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'実績報告（入力不要）'!Print_Area</vt:lpstr>
      <vt:lpstr>請求書!Print_Area</vt:lpstr>
      <vt:lpstr>'別紙１入所施設用（入力不要）'!Print_Area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名古屋市</cp:lastModifiedBy>
  <cp:lastPrinted>2024-02-28T10:53:15Z</cp:lastPrinted>
  <dcterms:created xsi:type="dcterms:W3CDTF">2009-02-26T10:00:30Z</dcterms:created>
  <dcterms:modified xsi:type="dcterms:W3CDTF">2025-04-17T11:54:16Z</dcterms:modified>
</cp:coreProperties>
</file>